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8195" windowHeight="11400" tabRatio="946" activeTab="0"/>
  </bookViews>
  <sheets>
    <sheet name="T2.1" sheetId="1" r:id="rId1"/>
    <sheet name="T2.2" sheetId="2" r:id="rId2"/>
    <sheet name="T2.3" sheetId="3" r:id="rId3"/>
    <sheet name="T2.4" sheetId="4" r:id="rId4"/>
    <sheet name="T2.5" sheetId="5" r:id="rId5"/>
    <sheet name="T2.6" sheetId="6" r:id="rId6"/>
    <sheet name="T2.7" sheetId="7" r:id="rId7"/>
    <sheet name="T2.8" sheetId="8" r:id="rId8"/>
    <sheet name="T2.9" sheetId="9" r:id="rId9"/>
    <sheet name="T2.10" sheetId="10" r:id="rId10"/>
    <sheet name="T2.11" sheetId="11" r:id="rId11"/>
  </sheets>
  <definedNames/>
  <calcPr fullCalcOnLoad="1"/>
</workbook>
</file>

<file path=xl/sharedStrings.xml><?xml version="1.0" encoding="utf-8"?>
<sst xmlns="http://schemas.openxmlformats.org/spreadsheetml/2006/main" count="454" uniqueCount="205">
  <si>
    <t>Offshore</t>
  </si>
  <si>
    <t>Other/n.a.</t>
  </si>
  <si>
    <t>World Total</t>
  </si>
  <si>
    <t>Tankers</t>
  </si>
  <si>
    <t>Total</t>
  </si>
  <si>
    <t xml:space="preserve"> </t>
  </si>
  <si>
    <t>WORLD</t>
  </si>
  <si>
    <t>Ships</t>
  </si>
  <si>
    <t>years</t>
  </si>
  <si>
    <t>Others</t>
  </si>
  <si>
    <t>20 +</t>
  </si>
  <si>
    <t>Change</t>
  </si>
  <si>
    <t>2013/2012</t>
  </si>
  <si>
    <t>DEVELOPING ECONOMIES</t>
  </si>
  <si>
    <t>DEVELOPED ECONOMIES</t>
  </si>
  <si>
    <t>COUNTRIES WITH ECONOMIES IN TRANSITION</t>
  </si>
  <si>
    <t xml:space="preserve">Total as a </t>
  </si>
  <si>
    <t>China</t>
  </si>
  <si>
    <t>Japan</t>
  </si>
  <si>
    <t>Philippines</t>
  </si>
  <si>
    <t>Other</t>
  </si>
  <si>
    <t xml:space="preserve">                    -  </t>
  </si>
  <si>
    <t>India</t>
  </si>
  <si>
    <t>Bangladesh</t>
  </si>
  <si>
    <t>Pakistan</t>
  </si>
  <si>
    <t>Panama</t>
  </si>
  <si>
    <t>Liberia</t>
  </si>
  <si>
    <t>Marshall Islands</t>
  </si>
  <si>
    <t>Singapore</t>
  </si>
  <si>
    <t>Greece</t>
  </si>
  <si>
    <t>Bahamas</t>
  </si>
  <si>
    <t>Malta</t>
  </si>
  <si>
    <t>Cyprus</t>
  </si>
  <si>
    <t>United Kingdom</t>
  </si>
  <si>
    <t>Isle of Man</t>
  </si>
  <si>
    <t>Italy</t>
  </si>
  <si>
    <t>Germany</t>
  </si>
  <si>
    <t>Denmark (DIS)</t>
  </si>
  <si>
    <t>Indonesia</t>
  </si>
  <si>
    <t>United States</t>
  </si>
  <si>
    <t>Bermuda</t>
  </si>
  <si>
    <t>Turkey</t>
  </si>
  <si>
    <t>Malaysia</t>
  </si>
  <si>
    <t>Netherlands</t>
  </si>
  <si>
    <t>France</t>
  </si>
  <si>
    <t>Belgium</t>
  </si>
  <si>
    <t>Russian Federation</t>
  </si>
  <si>
    <t>Thailand</t>
  </si>
  <si>
    <t>Cayman Islands</t>
  </si>
  <si>
    <t>Norway</t>
  </si>
  <si>
    <t>Denmark</t>
  </si>
  <si>
    <t>United Arab Emirates</t>
  </si>
  <si>
    <t>Brazil</t>
  </si>
  <si>
    <t>Switzerland</t>
  </si>
  <si>
    <t>Canada</t>
  </si>
  <si>
    <t>Monaco</t>
  </si>
  <si>
    <t>Viet Nam</t>
  </si>
  <si>
    <t>Saudi Arabia</t>
  </si>
  <si>
    <t>Kuwait</t>
  </si>
  <si>
    <t>Sweden</t>
  </si>
  <si>
    <t>Oman</t>
  </si>
  <si>
    <t>Total top 35 countries</t>
  </si>
  <si>
    <t>Total of known country of ownership</t>
  </si>
  <si>
    <t>Others, unknown country of ownership</t>
  </si>
  <si>
    <t>World total</t>
  </si>
  <si>
    <t>Bulk carriers</t>
  </si>
  <si>
    <t>Container ships</t>
  </si>
  <si>
    <t>General cargo ships</t>
  </si>
  <si>
    <t>Oil tankers</t>
  </si>
  <si>
    <t>Other types</t>
  </si>
  <si>
    <t>Norway (NIS)</t>
  </si>
  <si>
    <t>Israel</t>
  </si>
  <si>
    <t>United Republic of Tanzania</t>
  </si>
  <si>
    <t>Chile</t>
  </si>
  <si>
    <t>General cargo</t>
  </si>
  <si>
    <t>Gearless</t>
  </si>
  <si>
    <t>Geared</t>
  </si>
  <si>
    <t>TEU</t>
  </si>
  <si>
    <t>National flag</t>
  </si>
  <si>
    <t>… of Africa</t>
  </si>
  <si>
    <t>… of America</t>
  </si>
  <si>
    <t>… of Asia</t>
  </si>
  <si>
    <t>… of Oceania</t>
  </si>
  <si>
    <t>Chemical tankers</t>
  </si>
  <si>
    <t>Ferries and passenger ships</t>
  </si>
  <si>
    <t>Offshore supply</t>
  </si>
  <si>
    <t>Republic of Korea</t>
  </si>
  <si>
    <t>Operator</t>
  </si>
  <si>
    <t>Maersk Line</t>
  </si>
  <si>
    <t>Ranking</t>
  </si>
  <si>
    <t>Country/ territory</t>
  </si>
  <si>
    <t>Number of vessels</t>
  </si>
  <si>
    <t>Average vessel size</t>
  </si>
  <si>
    <t>MSC</t>
  </si>
  <si>
    <t>CMA CGM Group</t>
  </si>
  <si>
    <t>APL</t>
  </si>
  <si>
    <t>Evergreen Line</t>
  </si>
  <si>
    <t>Hapag-Lloyd Group</t>
  </si>
  <si>
    <t>CSCL</t>
  </si>
  <si>
    <t>Hanjin</t>
  </si>
  <si>
    <t>MOL</t>
  </si>
  <si>
    <t>OOCL</t>
  </si>
  <si>
    <t>Zim</t>
  </si>
  <si>
    <t>HMM</t>
  </si>
  <si>
    <t>NYK</t>
  </si>
  <si>
    <t>Yang Ming</t>
  </si>
  <si>
    <t>Hamburg Sud</t>
  </si>
  <si>
    <t>K Line</t>
  </si>
  <si>
    <t>CSAV</t>
  </si>
  <si>
    <t>PIL</t>
  </si>
  <si>
    <t>UASC</t>
  </si>
  <si>
    <t>Total top 20 liner companies</t>
  </si>
  <si>
    <t>Total all liner companies</t>
  </si>
  <si>
    <t>Repairs and not in service for other reasons</t>
  </si>
  <si>
    <t>Foreign or</t>
  </si>
  <si>
    <t>Idle and laid up</t>
  </si>
  <si>
    <t>Principal types</t>
  </si>
  <si>
    <t>Other types:</t>
  </si>
  <si>
    <t>Gas carriers</t>
  </si>
  <si>
    <t>Percentage change 2013/2012</t>
  </si>
  <si>
    <t>Average vessel size (TEU)</t>
  </si>
  <si>
    <t>Year built</t>
  </si>
  <si>
    <t>Dwt</t>
  </si>
  <si>
    <t>0–4</t>
  </si>
  <si>
    <t>5–9</t>
  </si>
  <si>
    <t>10–14</t>
  </si>
  <si>
    <t>15–19</t>
  </si>
  <si>
    <t>Country grouping</t>
  </si>
  <si>
    <t>Average age</t>
  </si>
  <si>
    <t>Types of vessel</t>
  </si>
  <si>
    <t>Average vessel size (dwt)</t>
  </si>
  <si>
    <t>All ships</t>
  </si>
  <si>
    <r>
      <t>internat. flag</t>
    </r>
    <r>
      <rPr>
        <vertAlign val="superscript"/>
        <sz val="10"/>
        <color indexed="8"/>
        <rFont val="Arial"/>
        <family val="2"/>
      </rPr>
      <t>b</t>
    </r>
  </si>
  <si>
    <r>
      <t>Foreign flag</t>
    </r>
    <r>
      <rPr>
        <vertAlign val="superscript"/>
        <sz val="10"/>
        <color indexed="8"/>
        <rFont val="Arial"/>
        <family val="2"/>
      </rPr>
      <t>b</t>
    </r>
  </si>
  <si>
    <r>
      <t>Country or territory of ownership</t>
    </r>
    <r>
      <rPr>
        <b/>
        <vertAlign val="superscript"/>
        <sz val="10"/>
        <color indexed="8"/>
        <rFont val="Arial"/>
        <family val="2"/>
      </rPr>
      <t>a</t>
    </r>
  </si>
  <si>
    <t>Taiwan Province of China</t>
  </si>
  <si>
    <t>Hong Kong (China)</t>
  </si>
  <si>
    <t>Islamic Republic of Iran</t>
  </si>
  <si>
    <t>Other owners</t>
  </si>
  <si>
    <t>Deadweight tonnage</t>
  </si>
  <si>
    <t>COSCO</t>
  </si>
  <si>
    <t>Flag of registration</t>
  </si>
  <si>
    <t>Share of world total, vessels</t>
  </si>
  <si>
    <t>Deadweight tonnage (thousands dwt)</t>
  </si>
  <si>
    <t>as percentage of total</t>
  </si>
  <si>
    <t>percentage of world</t>
  </si>
  <si>
    <t>Share of world total (percentage dwt)</t>
  </si>
  <si>
    <t>Cumulated share (percentage dwt)</t>
  </si>
  <si>
    <r>
      <t>National ownership (percentage)</t>
    </r>
    <r>
      <rPr>
        <vertAlign val="superscript"/>
        <sz val="10"/>
        <rFont val="Arial"/>
        <family val="2"/>
      </rPr>
      <t>a</t>
    </r>
  </si>
  <si>
    <t>Antigua and Barbuda</t>
  </si>
  <si>
    <t>St. Vincent and the Grenadines</t>
  </si>
  <si>
    <t>Top 35 total</t>
  </si>
  <si>
    <t>Dwt Growth 2013/2012 (percentage)</t>
  </si>
  <si>
    <t>Developing economies</t>
  </si>
  <si>
    <t>Developed economies</t>
  </si>
  <si>
    <t>Transition economies</t>
  </si>
  <si>
    <t>Unknown and other flags</t>
  </si>
  <si>
    <t>Rest of world</t>
  </si>
  <si>
    <t>Unknown Indian Subcontinent</t>
  </si>
  <si>
    <t>Others/unknown</t>
  </si>
  <si>
    <t>Beginning of month</t>
  </si>
  <si>
    <t>Thousands dwt</t>
  </si>
  <si>
    <t>Number of ships</t>
  </si>
  <si>
    <t>Container vessels</t>
  </si>
  <si>
    <t>Other ships</t>
  </si>
  <si>
    <t>In service</t>
  </si>
  <si>
    <t>General-cargo ships</t>
  </si>
  <si>
    <t>Liquefied-gas carriers</t>
  </si>
  <si>
    <t xml:space="preserve">Long-term storage </t>
  </si>
  <si>
    <t>Share of world total, TEU (percentage)</t>
  </si>
  <si>
    <t>Cumulated share, TEU (percentage)</t>
  </si>
  <si>
    <t>Growth in TEU over 2012 (percentage)</t>
  </si>
  <si>
    <r>
      <t xml:space="preserve">Table 2.1  World fleet by principal vessel types, 2012 </t>
    </r>
    <r>
      <rPr>
        <b/>
        <sz val="10"/>
        <color indexed="8"/>
        <rFont val="Arial"/>
        <family val="0"/>
      </rPr>
      <t>– 203 (Beginning-o-year figures, thousands of dwt; percentage share in italics)</t>
    </r>
  </si>
  <si>
    <r>
      <t xml:space="preserve"> Source:  </t>
    </r>
    <r>
      <rPr>
        <sz val="10"/>
        <color indexed="8"/>
        <rFont val="Arial"/>
        <family val="2"/>
      </rPr>
      <t xml:space="preserve">   Compiled by the UNCTAD secretariat, on the basis of data supplied by Clarkson Research Services.</t>
    </r>
  </si>
  <si>
    <r>
      <t xml:space="preserve"> Note: </t>
    </r>
    <r>
      <rPr>
        <sz val="10"/>
        <color indexed="8"/>
        <rFont val="Arial"/>
        <family val="2"/>
      </rPr>
      <t xml:space="preserve">        Propelled seagoing merchant vessels of 100 GT and above.</t>
    </r>
  </si>
  <si>
    <t>Table 2.2  Container ship deliveries</t>
  </si>
  <si>
    <t>Source:     Compiled by the UNCTAD secretariat, on the basis of data supplied by Clarkson Research Services.</t>
  </si>
  <si>
    <r>
      <t>Source:</t>
    </r>
    <r>
      <rPr>
        <sz val="10"/>
        <color indexed="8"/>
        <rFont val="Arial"/>
        <family val="2"/>
      </rPr>
      <t xml:space="preserve">     Compiled by the UNCTAD secretariat, on the basis of data supplied by Clarkson Research Services.</t>
    </r>
  </si>
  <si>
    <r>
      <t xml:space="preserve">Note: </t>
    </r>
    <r>
      <rPr>
        <sz val="10"/>
        <color indexed="8"/>
        <rFont val="Arial"/>
        <family val="2"/>
      </rPr>
      <t xml:space="preserve">        Fully cellular container ships of 100 GT and above.</t>
    </r>
  </si>
  <si>
    <t>Table 2.3   Age distribution of the world merchant fleet, by vessel type, as of 1 January 2013</t>
  </si>
  <si>
    <r>
      <t>Note:</t>
    </r>
    <r>
      <rPr>
        <sz val="10"/>
        <color indexed="8"/>
        <rFont val="Arial"/>
        <family val="2"/>
      </rPr>
      <t xml:space="preserve">         Propelled seagoing merchant vessels of 100 GT and above.</t>
    </r>
  </si>
  <si>
    <t>Table 2.4   The 35 countries and territories with the largest owned fleets, as of 1 January 2013 (Dwt)</t>
  </si>
  <si>
    <r>
      <t>Source</t>
    </r>
    <r>
      <rPr>
        <sz val="10"/>
        <color indexed="8"/>
        <rFont val="Times New Roman"/>
        <family val="1"/>
      </rPr>
      <t>: Compiled by the UNCTAD secretariat, on the basis of data supplied by Clarkson Research Services.</t>
    </r>
  </si>
  <si>
    <r>
      <t>Note:</t>
    </r>
    <r>
      <rPr>
        <sz val="10"/>
        <color indexed="8"/>
        <rFont val="Times New Roman"/>
        <family val="1"/>
      </rPr>
      <t xml:space="preserve"> Vessels of 1,000 GT and above, ranked by deadweight tonnage.</t>
    </r>
  </si>
  <si>
    <r>
      <t>a</t>
    </r>
    <r>
      <rPr>
        <sz val="10"/>
        <color indexed="8"/>
        <rFont val="Times New Roman"/>
        <family val="1"/>
      </rPr>
      <t xml:space="preserve"> The country of ownership indicates where the true controlling interest (that is, the parent company) of the fleet is located. In several cases, determining this has required making certain judgements. Thus, for instance, Greece is shown as the country of ownership for vessels owned by a Greek national with representative offices in New York, London and Piraeus, although the owner may be domiciled in the United States.</t>
    </r>
  </si>
  <si>
    <r>
      <t>b</t>
    </r>
    <r>
      <rPr>
        <sz val="10"/>
        <color indexed="8"/>
        <rFont val="Times New Roman"/>
        <family val="1"/>
      </rPr>
      <t xml:space="preserve"> “Foreign flag” in this table includes vessels registered in second/international registers such as the Danish or Norwegian International Ship Registers (DIS or NIS respectively).</t>
    </r>
  </si>
  <si>
    <t>Table 2.5   The 20 leading liner companies, 1 January 2013 (Number of ships and total shipboard capactity deployed, in TEUs)</t>
  </si>
  <si>
    <r>
      <t>Note:</t>
    </r>
    <r>
      <rPr>
        <sz val="10"/>
        <color indexed="8"/>
        <rFont val="Times New Roman"/>
        <family val="1"/>
      </rPr>
      <t xml:space="preserve"> Includes all container-carrying ships known to be operated by liner shipping companies. </t>
    </r>
  </si>
  <si>
    <r>
      <t xml:space="preserve">Source: </t>
    </r>
    <r>
      <rPr>
        <sz val="10"/>
        <color indexed="8"/>
        <rFont val="Times New Roman"/>
        <family val="1"/>
      </rPr>
      <t xml:space="preserve">UNCTAD secretariat, based on data provided by Lloyd’s List Intelligence, available at www.lloydslistintelligence.com. </t>
    </r>
  </si>
  <si>
    <t>Table 2.6   The 35 flags of registration with the largest registered fleets, as of 1 January 2013</t>
  </si>
  <si>
    <r>
      <t xml:space="preserve">Note: </t>
    </r>
    <r>
      <rPr>
        <sz val="10"/>
        <color indexed="8"/>
        <rFont val="Times New Roman"/>
        <family val="1"/>
      </rPr>
      <t xml:space="preserve">Propelled seagoing merchant vessels of 100 GT and above; ranked by deadweight tonnage. </t>
    </r>
  </si>
  <si>
    <r>
      <t>a</t>
    </r>
    <r>
      <rPr>
        <i/>
        <sz val="10"/>
        <color indexed="8"/>
        <rFont val="Times New Roman"/>
        <family val="1"/>
      </rPr>
      <t xml:space="preserve"> </t>
    </r>
    <r>
      <rPr>
        <sz val="10"/>
        <color indexed="8"/>
        <rFont val="Times New Roman"/>
        <family val="1"/>
      </rPr>
      <t>The estimate of national ownership is based on available information of commercial seagoing vessels of 1,000 GT and above.</t>
    </r>
  </si>
  <si>
    <t>Table 2.7   Distribution of dwt capacity of vesel types, by country group of registration, 2013 (Beginning-of-year figures, percentage of dwt)</t>
  </si>
  <si>
    <r>
      <t>Source</t>
    </r>
    <r>
      <rPr>
        <sz val="10"/>
        <color indexed="8"/>
        <rFont val="Times New Roman"/>
        <family val="1"/>
      </rPr>
      <t>: Compiled by the UNCTAD secretariat, on the basis of data supplied Clarkson Research Services.</t>
    </r>
  </si>
  <si>
    <r>
      <t>Note:</t>
    </r>
    <r>
      <rPr>
        <sz val="10"/>
        <color indexed="8"/>
        <rFont val="Times New Roman"/>
        <family val="1"/>
      </rPr>
      <t xml:space="preserve"> Propelled seagoing merchant vessels of 100 GT and above. </t>
    </r>
  </si>
  <si>
    <t>Table 2.8   Deliveries of newbuildings, major vessel types and countries where built, 2012 (Thousands of GT)</t>
  </si>
  <si>
    <r>
      <t>Source</t>
    </r>
    <r>
      <rPr>
        <sz val="10"/>
        <color indexed="8"/>
        <rFont val="Times New Roman"/>
        <family val="1"/>
      </rPr>
      <t>: Compiled by the UNCTAD secretariat on the basis of data provided by Clarkson Research Services.</t>
    </r>
  </si>
  <si>
    <r>
      <t>Note:</t>
    </r>
    <r>
      <rPr>
        <sz val="10"/>
        <color indexed="8"/>
        <rFont val="Times New Roman"/>
        <family val="1"/>
      </rPr>
      <t xml:space="preserve"> Propelled seagoing merchant vessels of 100 GT and above.</t>
    </r>
  </si>
  <si>
    <t>Table 2.9   Tonnage reported sold for demolition, major vessel types and countries where demolished, 2012 (Thousands of GT)</t>
  </si>
  <si>
    <r>
      <t>Source</t>
    </r>
    <r>
      <rPr>
        <sz val="10"/>
        <color indexed="8"/>
        <rFont val="Times New Roman"/>
        <family val="1"/>
      </rPr>
      <t>: Compiled by the UNCTAD secretariat, on the basis of data from Clarkson Research Services.</t>
    </r>
  </si>
  <si>
    <r>
      <t xml:space="preserve">Table 2.10   World tonnage on order, 2000 </t>
    </r>
    <r>
      <rPr>
        <b/>
        <sz val="10"/>
        <color indexed="8"/>
        <rFont val="Arial"/>
        <family val="0"/>
      </rPr>
      <t>–</t>
    </r>
    <r>
      <rPr>
        <b/>
        <sz val="10"/>
        <color indexed="8"/>
        <rFont val="Arial"/>
        <family val="2"/>
      </rPr>
      <t xml:space="preserve"> 2013</t>
    </r>
  </si>
  <si>
    <r>
      <t>Source</t>
    </r>
    <r>
      <rPr>
        <sz val="10"/>
        <color indexed="8"/>
        <rFont val="Times New Roman"/>
        <family val="1"/>
      </rPr>
      <t xml:space="preserve">: Compiled by the UNCTAD secretariat, on the basis of data supplied by Clarkson Research Services. </t>
    </r>
  </si>
  <si>
    <r>
      <t>Notes:</t>
    </r>
    <r>
      <rPr>
        <sz val="10"/>
        <color indexed="8"/>
        <rFont val="Times New Roman"/>
        <family val="1"/>
      </rPr>
      <t xml:space="preserve"> Seagoing propelled merchant ships of 100 GT and above. Average vessel size calculation excludes those vessels for which no deadweight figure is available.</t>
    </r>
  </si>
  <si>
    <t>Table 2.11  Tonnage utilization by type of vessel, January 2013 (Percentage of dwt or cubic metres)</t>
  </si>
  <si>
    <r>
      <t xml:space="preserve">Source: </t>
    </r>
    <r>
      <rPr>
        <sz val="11"/>
        <color theme="1"/>
        <rFont val="Calibri"/>
        <family val="2"/>
      </rPr>
      <t xml:space="preserve"> Compiled by the UNCTAD secretariat, on the basis of data from Clarkson Research Services.</t>
    </r>
  </si>
</sst>
</file>

<file path=xl/styles.xml><?xml version="1.0" encoding="utf-8"?>
<styleSheet xmlns="http://schemas.openxmlformats.org/spreadsheetml/2006/main">
  <numFmts count="2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0.00_-;\-* #,##0.00_-;_-* &quot;-&quot;??_-;_-@_-"/>
    <numFmt numFmtId="165" formatCode="_-* #,##0_-;\-* #,##0_-;_-* &quot;-&quot;??_-;_-@_-"/>
    <numFmt numFmtId="166" formatCode="0.0%"/>
    <numFmt numFmtId="167" formatCode="_(* #,##0_);_(* \(#,##0\);_(* &quot;-&quot;??_);_(@_)"/>
    <numFmt numFmtId="168" formatCode="_(* #,##0.0_);_(* \(#,##0.0\);_(* &quot;-&quot;??_);_(@_)"/>
    <numFmt numFmtId="169" formatCode="#\ ###\ ###\ ##0"/>
    <numFmt numFmtId="170" formatCode="_-* #,##0.0_-;\-* #,##0.0_-;_-* &quot;-&quot;??_-;_-@_-"/>
    <numFmt numFmtId="171" formatCode="_ * #,##0.0_ ;_ * \-#,##0.0_ ;_ * &quot;-&quot;??_ ;_ @_ "/>
    <numFmt numFmtId="172" formatCode="#\ ##0"/>
    <numFmt numFmtId="173" formatCode="#\ ###\ ##0"/>
    <numFmt numFmtId="174" formatCode="[$-409]mmm\-yy;@"/>
    <numFmt numFmtId="175" formatCode="###\ ###\ ##0"/>
  </numFmts>
  <fonts count="52">
    <font>
      <sz val="11"/>
      <color theme="1"/>
      <name val="Calibri"/>
      <family val="2"/>
    </font>
    <font>
      <sz val="11"/>
      <color indexed="8"/>
      <name val="Calibri"/>
      <family val="2"/>
    </font>
    <font>
      <sz val="10"/>
      <color indexed="8"/>
      <name val="Arial"/>
      <family val="2"/>
    </font>
    <font>
      <b/>
      <sz val="10"/>
      <color indexed="8"/>
      <name val="Arial"/>
      <family val="2"/>
    </font>
    <font>
      <b/>
      <sz val="11"/>
      <color indexed="8"/>
      <name val="Calibri"/>
      <family val="2"/>
    </font>
    <font>
      <i/>
      <sz val="10"/>
      <color indexed="8"/>
      <name val="Arial"/>
      <family val="2"/>
    </font>
    <font>
      <vertAlign val="superscript"/>
      <sz val="10"/>
      <color indexed="8"/>
      <name val="Arial"/>
      <family val="2"/>
    </font>
    <font>
      <b/>
      <sz val="11"/>
      <name val="Times New Roman"/>
      <family val="1"/>
    </font>
    <font>
      <sz val="11"/>
      <name val="Times New Roman"/>
      <family val="1"/>
    </font>
    <font>
      <sz val="11"/>
      <color indexed="55"/>
      <name val="Calibri"/>
      <family val="2"/>
    </font>
    <font>
      <sz val="10"/>
      <color indexed="10"/>
      <name val="Arial"/>
      <family val="2"/>
    </font>
    <font>
      <sz val="10"/>
      <name val="Arial"/>
      <family val="2"/>
    </font>
    <font>
      <vertAlign val="superscript"/>
      <sz val="10"/>
      <name val="Arial"/>
      <family val="2"/>
    </font>
    <font>
      <sz val="10"/>
      <color indexed="9"/>
      <name val="Arial"/>
      <family val="2"/>
    </font>
    <font>
      <b/>
      <vertAlign val="superscript"/>
      <sz val="10"/>
      <color indexed="8"/>
      <name val="Arial"/>
      <family val="2"/>
    </font>
    <font>
      <sz val="10"/>
      <color indexed="8"/>
      <name val="Times New Roman"/>
      <family val="1"/>
    </font>
    <font>
      <i/>
      <sz val="10"/>
      <color indexed="8"/>
      <name val="Times New Roman"/>
      <family val="1"/>
    </font>
    <font>
      <vertAlign val="superscript"/>
      <sz val="10"/>
      <color indexed="8"/>
      <name val="Times New Roman"/>
      <family val="1"/>
    </font>
    <font>
      <sz val="10"/>
      <color indexed="8"/>
      <name val="Calibri"/>
      <family val="2"/>
    </font>
    <font>
      <i/>
      <sz val="11"/>
      <color indexed="8"/>
      <name val="Calibri"/>
      <family val="2"/>
    </font>
    <font>
      <i/>
      <vertAlign val="superscrip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dotted"/>
    </border>
    <border>
      <left style="thin"/>
      <right/>
      <top/>
      <bottom style="thin"/>
    </border>
    <border>
      <left/>
      <right style="thin"/>
      <top/>
      <bottom style="thin"/>
    </border>
    <border>
      <left/>
      <right style="thin"/>
      <top/>
      <bottom/>
    </border>
    <border>
      <left/>
      <right/>
      <top style="thin"/>
      <bottom style="thin"/>
    </border>
    <border>
      <left/>
      <right style="thin"/>
      <top style="thin"/>
      <bottom style="thin"/>
    </border>
    <border>
      <left style="dotted"/>
      <right style="dotted"/>
      <top/>
      <bottom style="thin"/>
    </border>
    <border>
      <left/>
      <right/>
      <top style="thin"/>
      <bottom/>
    </border>
    <border>
      <left style="thin"/>
      <right style="thin"/>
      <top/>
      <bottom/>
    </border>
    <border>
      <left style="thin"/>
      <right style="thin"/>
      <top style="thin"/>
      <bottom style="thin"/>
    </border>
    <border>
      <left style="thin"/>
      <right/>
      <top/>
      <bottom/>
    </border>
    <border>
      <left style="thin"/>
      <right/>
      <top style="thin"/>
      <bottom style="thin"/>
    </border>
    <border>
      <left style="dotted"/>
      <right style="thin"/>
      <top/>
      <bottom style="thin"/>
    </border>
    <border>
      <left style="thin"/>
      <right/>
      <top style="thin"/>
      <bottom/>
    </border>
    <border>
      <left/>
      <right style="thin"/>
      <top style="thin"/>
      <bottom/>
    </border>
    <border>
      <left/>
      <right/>
      <top style="thin"/>
      <bottom style="medium"/>
    </border>
    <border>
      <left style="thin"/>
      <right style="thin"/>
      <top style="thin"/>
      <bottom style="medium"/>
    </border>
    <border>
      <left/>
      <right style="thin"/>
      <top style="thin"/>
      <bottom style="medium"/>
    </border>
    <border>
      <left style="thin"/>
      <right/>
      <top style="thin"/>
      <bottom style="medium"/>
    </border>
    <border>
      <left style="dotted"/>
      <right style="dotted"/>
      <top/>
      <bottom/>
    </border>
    <border>
      <left style="dotted"/>
      <right style="dotted"/>
      <top style="thin"/>
      <bottom/>
    </border>
    <border>
      <left style="dotted"/>
      <right style="thin"/>
      <top/>
      <bottom/>
    </border>
    <border>
      <left style="thin"/>
      <right/>
      <top/>
      <bottom style="dotted"/>
    </border>
    <border>
      <left/>
      <right style="thin"/>
      <top/>
      <bottom style="dotted"/>
    </border>
    <border>
      <left/>
      <right/>
      <top/>
      <bottom style="medium"/>
    </border>
    <border>
      <left style="thin"/>
      <right style="thin"/>
      <top style="thin"/>
      <bottom/>
    </border>
    <border>
      <left style="thin"/>
      <right style="thin"/>
      <top/>
      <bottom style="medium"/>
    </border>
    <border>
      <left style="thin"/>
      <right/>
      <top/>
      <bottom style="medium"/>
    </border>
    <border>
      <left style="dotted"/>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2" fillId="0" borderId="0">
      <alignment/>
      <protection/>
    </xf>
    <xf numFmtId="0" fontId="2" fillId="0" borderId="0">
      <alignment/>
      <protection/>
    </xf>
    <xf numFmtId="0" fontId="1" fillId="31" borderId="7" applyNumberFormat="0" applyFont="0" applyAlignment="0" applyProtection="0"/>
    <xf numFmtId="0" fontId="48" fillId="26"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9">
    <xf numFmtId="0" fontId="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xf>
    <xf numFmtId="0" fontId="3" fillId="0" borderId="0" xfId="0" applyFont="1" applyAlignment="1">
      <alignment/>
    </xf>
    <xf numFmtId="0" fontId="3" fillId="0" borderId="10" xfId="0" applyFont="1" applyBorder="1" applyAlignment="1">
      <alignment horizontal="center" vertical="center" wrapText="1"/>
    </xf>
    <xf numFmtId="165" fontId="2" fillId="0" borderId="0" xfId="0" applyNumberFormat="1" applyFont="1" applyAlignment="1">
      <alignment/>
    </xf>
    <xf numFmtId="166" fontId="2" fillId="0" borderId="0" xfId="59" applyNumberFormat="1" applyFont="1" applyAlignment="1">
      <alignment horizontal="center" vertical="center"/>
    </xf>
    <xf numFmtId="0" fontId="2" fillId="0" borderId="11"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2" xfId="0" applyFont="1" applyBorder="1" applyAlignment="1">
      <alignment/>
    </xf>
    <xf numFmtId="0" fontId="3" fillId="0" borderId="0" xfId="0" applyFont="1" applyFill="1" applyBorder="1" applyAlignment="1">
      <alignment/>
    </xf>
    <xf numFmtId="0" fontId="2" fillId="0" borderId="15"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7" xfId="0" applyFont="1" applyBorder="1" applyAlignment="1">
      <alignment/>
    </xf>
    <xf numFmtId="0" fontId="3" fillId="0" borderId="12" xfId="0" applyFont="1" applyBorder="1" applyAlignment="1">
      <alignment/>
    </xf>
    <xf numFmtId="0" fontId="3" fillId="0" borderId="18" xfId="0" applyFont="1" applyBorder="1" applyAlignment="1">
      <alignment/>
    </xf>
    <xf numFmtId="0" fontId="2" fillId="0" borderId="17" xfId="0" applyFont="1" applyBorder="1" applyAlignment="1">
      <alignment horizontal="center" vertical="center"/>
    </xf>
    <xf numFmtId="2" fontId="2" fillId="0" borderId="19" xfId="0" applyNumberFormat="1" applyFont="1" applyBorder="1" applyAlignment="1">
      <alignment/>
    </xf>
    <xf numFmtId="2" fontId="2" fillId="0" borderId="20" xfId="0" applyNumberFormat="1" applyFont="1" applyBorder="1" applyAlignment="1">
      <alignment/>
    </xf>
    <xf numFmtId="164" fontId="2" fillId="0" borderId="21" xfId="0" applyNumberFormat="1" applyFont="1" applyBorder="1" applyAlignment="1">
      <alignment/>
    </xf>
    <xf numFmtId="164" fontId="2" fillId="0" borderId="22" xfId="0" applyNumberFormat="1" applyFont="1" applyBorder="1" applyAlignment="1">
      <alignment/>
    </xf>
    <xf numFmtId="2" fontId="2" fillId="0" borderId="0" xfId="59" applyNumberFormat="1" applyFont="1" applyAlignment="1">
      <alignment/>
    </xf>
    <xf numFmtId="2" fontId="2" fillId="0" borderId="15" xfId="59" applyNumberFormat="1" applyFont="1" applyBorder="1" applyAlignment="1">
      <alignment/>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2" fontId="2" fillId="0" borderId="0" xfId="0" applyNumberFormat="1" applyFont="1" applyAlignment="1">
      <alignment/>
    </xf>
    <xf numFmtId="2" fontId="2" fillId="0" borderId="11" xfId="0" applyNumberFormat="1" applyFont="1" applyBorder="1" applyAlignment="1">
      <alignment/>
    </xf>
    <xf numFmtId="2" fontId="0" fillId="0" borderId="0" xfId="0" applyNumberFormat="1" applyAlignment="1">
      <alignment/>
    </xf>
    <xf numFmtId="2" fontId="2" fillId="0" borderId="0" xfId="0" applyNumberFormat="1" applyFont="1" applyBorder="1" applyAlignment="1">
      <alignment/>
    </xf>
    <xf numFmtId="2" fontId="2" fillId="0" borderId="10" xfId="0" applyNumberFormat="1" applyFont="1" applyBorder="1" applyAlignment="1">
      <alignment/>
    </xf>
    <xf numFmtId="165" fontId="3" fillId="0" borderId="0" xfId="42" applyNumberFormat="1" applyFont="1" applyFill="1" applyBorder="1" applyAlignment="1">
      <alignment/>
    </xf>
    <xf numFmtId="10" fontId="2" fillId="0" borderId="0" xfId="59" applyNumberFormat="1" applyFont="1" applyAlignment="1">
      <alignment/>
    </xf>
    <xf numFmtId="166" fontId="5" fillId="0" borderId="19" xfId="59" applyNumberFormat="1" applyFont="1" applyBorder="1" applyAlignment="1">
      <alignment/>
    </xf>
    <xf numFmtId="166" fontId="5" fillId="0" borderId="0" xfId="59" applyNumberFormat="1" applyFont="1" applyAlignment="1">
      <alignment horizontal="center" vertical="center"/>
    </xf>
    <xf numFmtId="0" fontId="3" fillId="0" borderId="0" xfId="0" applyFont="1" applyAlignment="1">
      <alignment horizontal="left" indent="5"/>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wrapText="1"/>
    </xf>
    <xf numFmtId="170" fontId="2" fillId="0" borderId="0" xfId="42" applyNumberFormat="1" applyFont="1" applyAlignment="1">
      <alignment/>
    </xf>
    <xf numFmtId="169" fontId="2" fillId="0" borderId="21" xfId="0" applyNumberFormat="1" applyFont="1" applyBorder="1" applyAlignment="1">
      <alignment/>
    </xf>
    <xf numFmtId="169" fontId="2" fillId="0" borderId="0" xfId="42" applyNumberFormat="1" applyFont="1" applyBorder="1" applyAlignment="1">
      <alignment/>
    </xf>
    <xf numFmtId="166" fontId="0" fillId="0" borderId="0" xfId="59" applyNumberFormat="1" applyFont="1" applyAlignment="1">
      <alignment/>
    </xf>
    <xf numFmtId="164" fontId="0" fillId="0" borderId="0" xfId="42" applyFont="1" applyAlignment="1">
      <alignment/>
    </xf>
    <xf numFmtId="169" fontId="2" fillId="0" borderId="21" xfId="42" applyNumberFormat="1" applyFont="1" applyBorder="1" applyAlignment="1">
      <alignment/>
    </xf>
    <xf numFmtId="169" fontId="2" fillId="0" borderId="14" xfId="42" applyNumberFormat="1" applyFont="1" applyBorder="1" applyAlignment="1">
      <alignment/>
    </xf>
    <xf numFmtId="169" fontId="2" fillId="0" borderId="0" xfId="42" applyNumberFormat="1" applyFont="1" applyAlignment="1">
      <alignment/>
    </xf>
    <xf numFmtId="169" fontId="2" fillId="0" borderId="22" xfId="42" applyNumberFormat="1" applyFont="1" applyBorder="1" applyAlignment="1">
      <alignment/>
    </xf>
    <xf numFmtId="169" fontId="2" fillId="0" borderId="15" xfId="42" applyNumberFormat="1" applyFont="1" applyBorder="1" applyAlignment="1">
      <alignment/>
    </xf>
    <xf numFmtId="169" fontId="2" fillId="0" borderId="16" xfId="42" applyNumberFormat="1" applyFont="1" applyBorder="1" applyAlignment="1">
      <alignment/>
    </xf>
    <xf numFmtId="169" fontId="2" fillId="0" borderId="19" xfId="42" applyNumberFormat="1" applyFont="1" applyBorder="1" applyAlignment="1">
      <alignment/>
    </xf>
    <xf numFmtId="169" fontId="2" fillId="0" borderId="20" xfId="42" applyNumberFormat="1" applyFont="1" applyBorder="1" applyAlignment="1">
      <alignment/>
    </xf>
    <xf numFmtId="0" fontId="2" fillId="0" borderId="0" xfId="0" applyFont="1" applyAlignment="1">
      <alignment horizontal="right"/>
    </xf>
    <xf numFmtId="0" fontId="3" fillId="0" borderId="0" xfId="56" applyFont="1" applyFill="1" applyBorder="1" applyAlignment="1">
      <alignment horizontal="right" wrapText="1"/>
      <protection/>
    </xf>
    <xf numFmtId="0" fontId="2" fillId="0" borderId="0" xfId="0" applyFont="1" applyFill="1" applyBorder="1" applyAlignment="1">
      <alignment horizontal="right"/>
    </xf>
    <xf numFmtId="164" fontId="3" fillId="0" borderId="0" xfId="42" applyNumberFormat="1" applyFont="1" applyFill="1" applyBorder="1" applyAlignment="1">
      <alignment/>
    </xf>
    <xf numFmtId="0" fontId="2" fillId="0" borderId="28" xfId="0" applyFont="1" applyBorder="1" applyAlignment="1">
      <alignment horizontal="center" vertical="top"/>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164" fontId="2" fillId="0" borderId="19" xfId="42" applyNumberFormat="1" applyFont="1" applyBorder="1" applyAlignment="1">
      <alignment/>
    </xf>
    <xf numFmtId="164" fontId="2" fillId="0" borderId="20" xfId="42" applyNumberFormat="1" applyFont="1" applyBorder="1" applyAlignment="1">
      <alignment/>
    </xf>
    <xf numFmtId="0" fontId="2" fillId="0" borderId="26" xfId="55" applyFont="1" applyFill="1" applyBorder="1" applyAlignment="1">
      <alignment horizontal="right"/>
      <protection/>
    </xf>
    <xf numFmtId="0" fontId="3" fillId="0" borderId="26" xfId="55" applyFont="1" applyFill="1" applyBorder="1" applyAlignment="1">
      <alignment horizontal="center" vertical="top" wrapText="1"/>
      <protection/>
    </xf>
    <xf numFmtId="164" fontId="3" fillId="0" borderId="26" xfId="42" applyNumberFormat="1" applyFont="1" applyFill="1" applyBorder="1" applyAlignment="1">
      <alignment/>
    </xf>
    <xf numFmtId="0" fontId="3" fillId="0" borderId="27" xfId="55" applyFont="1" applyFill="1" applyBorder="1" applyAlignment="1">
      <alignment horizontal="center" vertical="top" wrapText="1"/>
      <protection/>
    </xf>
    <xf numFmtId="164" fontId="3" fillId="0" borderId="19" xfId="42" applyNumberFormat="1" applyFont="1" applyFill="1" applyBorder="1" applyAlignment="1">
      <alignment/>
    </xf>
    <xf numFmtId="164" fontId="3" fillId="0" borderId="27" xfId="42" applyNumberFormat="1" applyFont="1" applyFill="1" applyBorder="1" applyAlignment="1">
      <alignment/>
    </xf>
    <xf numFmtId="0" fontId="3" fillId="0" borderId="0" xfId="55" applyFont="1" applyFill="1" applyBorder="1" applyAlignment="1">
      <alignment horizontal="left" wrapText="1"/>
      <protection/>
    </xf>
    <xf numFmtId="0" fontId="3" fillId="0" borderId="26" xfId="55" applyFont="1" applyFill="1" applyBorder="1" applyAlignment="1">
      <alignment horizontal="left" wrapText="1"/>
      <protection/>
    </xf>
    <xf numFmtId="0" fontId="2" fillId="0" borderId="0" xfId="0" applyFont="1" applyAlignment="1">
      <alignment horizontal="center" vertical="top"/>
    </xf>
    <xf numFmtId="169" fontId="2" fillId="0" borderId="30" xfId="0" applyNumberFormat="1" applyFont="1" applyBorder="1" applyAlignment="1">
      <alignment/>
    </xf>
    <xf numFmtId="169" fontId="2" fillId="0" borderId="0" xfId="0" applyNumberFormat="1" applyFont="1" applyAlignment="1">
      <alignment/>
    </xf>
    <xf numFmtId="169" fontId="3" fillId="0" borderId="24" xfId="0" applyNumberFormat="1" applyFont="1" applyBorder="1" applyAlignment="1">
      <alignment/>
    </xf>
    <xf numFmtId="169" fontId="3" fillId="0" borderId="31" xfId="0" applyNumberFormat="1" applyFont="1" applyBorder="1" applyAlignment="1">
      <alignment/>
    </xf>
    <xf numFmtId="169" fontId="3" fillId="0" borderId="18" xfId="0" applyNumberFormat="1" applyFont="1" applyBorder="1" applyAlignment="1">
      <alignment/>
    </xf>
    <xf numFmtId="169" fontId="0" fillId="0" borderId="0" xfId="0" applyNumberFormat="1" applyAlignment="1">
      <alignment/>
    </xf>
    <xf numFmtId="169" fontId="2" fillId="0" borderId="30" xfId="42" applyNumberFormat="1" applyFont="1" applyBorder="1" applyAlignment="1">
      <alignment/>
    </xf>
    <xf numFmtId="169" fontId="2" fillId="0" borderId="32" xfId="42" applyNumberFormat="1" applyFont="1" applyBorder="1" applyAlignment="1">
      <alignment/>
    </xf>
    <xf numFmtId="169" fontId="3" fillId="0" borderId="18" xfId="42" applyNumberFormat="1" applyFont="1" applyBorder="1" applyAlignment="1">
      <alignment/>
    </xf>
    <xf numFmtId="0" fontId="2" fillId="0" borderId="0" xfId="0" applyFont="1" applyAlignment="1">
      <alignment horizontal="left"/>
    </xf>
    <xf numFmtId="0" fontId="2" fillId="0" borderId="21" xfId="0" applyFont="1" applyBorder="1" applyAlignment="1">
      <alignment horizontal="left"/>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4" fillId="0" borderId="26" xfId="0" applyFont="1" applyBorder="1" applyAlignment="1">
      <alignment/>
    </xf>
    <xf numFmtId="0" fontId="9" fillId="0" borderId="0" xfId="0" applyFont="1" applyAlignment="1">
      <alignment/>
    </xf>
    <xf numFmtId="0" fontId="4" fillId="0" borderId="26" xfId="0" applyFont="1" applyBorder="1" applyAlignment="1">
      <alignment horizontal="center" vertical="top" wrapText="1"/>
    </xf>
    <xf numFmtId="164" fontId="4" fillId="0" borderId="26" xfId="42" applyFont="1" applyBorder="1" applyAlignment="1">
      <alignment/>
    </xf>
    <xf numFmtId="164" fontId="2" fillId="0" borderId="0" xfId="42" applyFont="1" applyAlignment="1">
      <alignment/>
    </xf>
    <xf numFmtId="173" fontId="2" fillId="0" borderId="21" xfId="0" applyNumberFormat="1" applyFont="1" applyBorder="1" applyAlignment="1">
      <alignment horizontal="center" vertical="center"/>
    </xf>
    <xf numFmtId="173" fontId="2" fillId="0" borderId="0" xfId="0" applyNumberFormat="1" applyFont="1" applyBorder="1" applyAlignment="1">
      <alignment horizontal="center" vertical="center"/>
    </xf>
    <xf numFmtId="173" fontId="2" fillId="0" borderId="14" xfId="0" applyNumberFormat="1" applyFont="1" applyBorder="1" applyAlignment="1">
      <alignment horizontal="center" vertical="center"/>
    </xf>
    <xf numFmtId="173" fontId="2" fillId="0" borderId="12" xfId="0" applyNumberFormat="1" applyFont="1" applyBorder="1" applyAlignment="1">
      <alignment horizontal="center" vertical="center"/>
    </xf>
    <xf numFmtId="173" fontId="2" fillId="0" borderId="10" xfId="0" applyNumberFormat="1" applyFont="1" applyBorder="1" applyAlignment="1">
      <alignment horizontal="center" vertical="center"/>
    </xf>
    <xf numFmtId="173" fontId="2" fillId="0" borderId="13" xfId="0" applyNumberFormat="1" applyFont="1" applyBorder="1" applyAlignment="1">
      <alignment horizontal="center" vertical="center"/>
    </xf>
    <xf numFmtId="173" fontId="2" fillId="0" borderId="21" xfId="0" applyNumberFormat="1" applyFont="1" applyBorder="1" applyAlignment="1">
      <alignment/>
    </xf>
    <xf numFmtId="173" fontId="2" fillId="0" borderId="0" xfId="0" applyNumberFormat="1" applyFont="1" applyBorder="1" applyAlignment="1">
      <alignment/>
    </xf>
    <xf numFmtId="173" fontId="2" fillId="0" borderId="14" xfId="0" applyNumberFormat="1" applyFont="1" applyBorder="1" applyAlignment="1">
      <alignment/>
    </xf>
    <xf numFmtId="173" fontId="2" fillId="0" borderId="21" xfId="42" applyNumberFormat="1" applyFont="1" applyBorder="1" applyAlignment="1">
      <alignment/>
    </xf>
    <xf numFmtId="173" fontId="2" fillId="0" borderId="0" xfId="42" applyNumberFormat="1" applyFont="1" applyBorder="1" applyAlignment="1">
      <alignment/>
    </xf>
    <xf numFmtId="173" fontId="2" fillId="0" borderId="14" xfId="42" applyNumberFormat="1" applyFont="1" applyBorder="1" applyAlignment="1">
      <alignment/>
    </xf>
    <xf numFmtId="173" fontId="2" fillId="0" borderId="33" xfId="42" applyNumberFormat="1" applyFont="1" applyBorder="1" applyAlignment="1">
      <alignment/>
    </xf>
    <xf numFmtId="173" fontId="2" fillId="0" borderId="11" xfId="42" applyNumberFormat="1" applyFont="1" applyBorder="1" applyAlignment="1">
      <alignment/>
    </xf>
    <xf numFmtId="173" fontId="2" fillId="0" borderId="34" xfId="42" applyNumberFormat="1" applyFont="1" applyBorder="1" applyAlignment="1">
      <alignment/>
    </xf>
    <xf numFmtId="173" fontId="2" fillId="0" borderId="12" xfId="42" applyNumberFormat="1" applyFont="1" applyBorder="1" applyAlignment="1">
      <alignment/>
    </xf>
    <xf numFmtId="173" fontId="2" fillId="0" borderId="10" xfId="42" applyNumberFormat="1" applyFont="1" applyBorder="1" applyAlignment="1">
      <alignment/>
    </xf>
    <xf numFmtId="173" fontId="2" fillId="0" borderId="13" xfId="42" applyNumberFormat="1" applyFont="1" applyBorder="1" applyAlignment="1">
      <alignment/>
    </xf>
    <xf numFmtId="173" fontId="2" fillId="0" borderId="0" xfId="0" applyNumberFormat="1" applyFont="1" applyAlignment="1">
      <alignment/>
    </xf>
    <xf numFmtId="170" fontId="3" fillId="0" borderId="0" xfId="42" applyNumberFormat="1" applyFont="1" applyAlignment="1">
      <alignment/>
    </xf>
    <xf numFmtId="173" fontId="2" fillId="0" borderId="19" xfId="42" applyNumberFormat="1" applyFont="1" applyBorder="1" applyAlignment="1">
      <alignment/>
    </xf>
    <xf numFmtId="0" fontId="3" fillId="0" borderId="35" xfId="0" applyFont="1" applyBorder="1" applyAlignment="1">
      <alignment/>
    </xf>
    <xf numFmtId="166" fontId="2" fillId="0" borderId="35" xfId="59" applyNumberFormat="1" applyFont="1" applyBorder="1" applyAlignment="1">
      <alignment horizontal="center" vertical="center"/>
    </xf>
    <xf numFmtId="166" fontId="2" fillId="0" borderId="18" xfId="59" applyNumberFormat="1" applyFont="1" applyBorder="1" applyAlignment="1">
      <alignment horizontal="center" vertical="center"/>
    </xf>
    <xf numFmtId="173" fontId="2" fillId="0" borderId="36" xfId="0" applyNumberFormat="1" applyFont="1" applyBorder="1" applyAlignment="1">
      <alignment/>
    </xf>
    <xf numFmtId="9" fontId="2" fillId="0" borderId="37" xfId="59" applyFont="1" applyBorder="1" applyAlignment="1">
      <alignment/>
    </xf>
    <xf numFmtId="0" fontId="10" fillId="0" borderId="0" xfId="0" applyFont="1" applyAlignment="1">
      <alignment/>
    </xf>
    <xf numFmtId="166" fontId="2" fillId="0" borderId="0" xfId="59" applyNumberFormat="1" applyFont="1" applyAlignment="1">
      <alignment/>
    </xf>
    <xf numFmtId="166" fontId="2" fillId="0" borderId="0" xfId="0" applyNumberFormat="1" applyFont="1" applyAlignment="1">
      <alignment/>
    </xf>
    <xf numFmtId="0" fontId="11" fillId="0" borderId="27" xfId="0" applyFont="1" applyBorder="1" applyAlignment="1">
      <alignment horizontal="center" vertical="top" wrapText="1"/>
    </xf>
    <xf numFmtId="0" fontId="3" fillId="0" borderId="21" xfId="0" applyFont="1" applyBorder="1" applyAlignment="1">
      <alignment horizontal="center"/>
    </xf>
    <xf numFmtId="0" fontId="3" fillId="0" borderId="14" xfId="0" applyFont="1" applyBorder="1" applyAlignment="1">
      <alignment horizontal="center"/>
    </xf>
    <xf numFmtId="0" fontId="3" fillId="0" borderId="10" xfId="0" applyFont="1" applyBorder="1" applyAlignment="1">
      <alignment horizont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2" fillId="32" borderId="0" xfId="0" applyFont="1" applyFill="1" applyAlignment="1">
      <alignment/>
    </xf>
    <xf numFmtId="0" fontId="3" fillId="32" borderId="0" xfId="0" applyFont="1" applyFill="1" applyAlignment="1">
      <alignment horizontal="center" wrapText="1"/>
    </xf>
    <xf numFmtId="0" fontId="3" fillId="32" borderId="0" xfId="0" applyFont="1" applyFill="1" applyAlignment="1">
      <alignment horizontal="center"/>
    </xf>
    <xf numFmtId="0" fontId="2" fillId="32" borderId="26" xfId="0" applyFont="1" applyFill="1" applyBorder="1" applyAlignment="1">
      <alignment/>
    </xf>
    <xf numFmtId="0" fontId="2" fillId="32" borderId="29" xfId="0" applyFont="1" applyFill="1" applyBorder="1" applyAlignment="1">
      <alignment horizontal="center"/>
    </xf>
    <xf numFmtId="0" fontId="2" fillId="32" borderId="26" xfId="0" applyFont="1" applyFill="1" applyBorder="1" applyAlignment="1">
      <alignment horizontal="center"/>
    </xf>
    <xf numFmtId="0" fontId="2" fillId="32" borderId="28" xfId="0" applyFont="1" applyFill="1" applyBorder="1" applyAlignment="1">
      <alignment horizontal="center"/>
    </xf>
    <xf numFmtId="0" fontId="3" fillId="32" borderId="0" xfId="0" applyFont="1" applyFill="1" applyAlignment="1">
      <alignment/>
    </xf>
    <xf numFmtId="0" fontId="2" fillId="32" borderId="0" xfId="0" applyFont="1" applyFill="1" applyAlignment="1">
      <alignment horizontal="center" vertical="top" wrapText="1"/>
    </xf>
    <xf numFmtId="0" fontId="2" fillId="32" borderId="21" xfId="0"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14" xfId="0" applyFont="1" applyFill="1" applyBorder="1" applyAlignment="1">
      <alignment horizontal="center" vertical="top" wrapText="1"/>
    </xf>
    <xf numFmtId="0" fontId="2" fillId="32" borderId="18" xfId="0" applyFont="1" applyFill="1" applyBorder="1" applyAlignment="1">
      <alignment/>
    </xf>
    <xf numFmtId="169" fontId="2" fillId="32" borderId="24" xfId="0" applyNumberFormat="1" applyFont="1" applyFill="1" applyBorder="1" applyAlignment="1">
      <alignment/>
    </xf>
    <xf numFmtId="169" fontId="2" fillId="32" borderId="18" xfId="42" applyNumberFormat="1" applyFont="1" applyFill="1" applyBorder="1" applyAlignment="1">
      <alignment/>
    </xf>
    <xf numFmtId="169" fontId="2" fillId="32" borderId="18" xfId="0" applyNumberFormat="1" applyFont="1" applyFill="1" applyBorder="1" applyAlignment="1">
      <alignment/>
    </xf>
    <xf numFmtId="164" fontId="2" fillId="32" borderId="0" xfId="42" applyNumberFormat="1" applyFont="1" applyFill="1" applyAlignment="1">
      <alignment/>
    </xf>
    <xf numFmtId="0" fontId="2" fillId="32" borderId="0" xfId="0" applyFont="1" applyFill="1" applyBorder="1" applyAlignment="1">
      <alignment/>
    </xf>
    <xf numFmtId="169" fontId="2" fillId="32" borderId="21" xfId="0" applyNumberFormat="1" applyFont="1" applyFill="1" applyBorder="1" applyAlignment="1">
      <alignment/>
    </xf>
    <xf numFmtId="169" fontId="2" fillId="32" borderId="0" xfId="42" applyNumberFormat="1" applyFont="1" applyFill="1" applyBorder="1" applyAlignment="1">
      <alignment/>
    </xf>
    <xf numFmtId="169" fontId="2" fillId="32" borderId="0" xfId="0" applyNumberFormat="1" applyFont="1" applyFill="1" applyBorder="1" applyAlignment="1">
      <alignment/>
    </xf>
    <xf numFmtId="0" fontId="2" fillId="32" borderId="35" xfId="0" applyFont="1" applyFill="1" applyBorder="1" applyAlignment="1">
      <alignment/>
    </xf>
    <xf numFmtId="169" fontId="2" fillId="32" borderId="38" xfId="0" applyNumberFormat="1" applyFont="1" applyFill="1" applyBorder="1" applyAlignment="1">
      <alignment/>
    </xf>
    <xf numFmtId="169" fontId="2" fillId="32" borderId="35" xfId="42" applyNumberFormat="1" applyFont="1" applyFill="1" applyBorder="1" applyAlignment="1">
      <alignment/>
    </xf>
    <xf numFmtId="169" fontId="2" fillId="32" borderId="35" xfId="0" applyNumberFormat="1" applyFont="1" applyFill="1" applyBorder="1" applyAlignment="1">
      <alignment/>
    </xf>
    <xf numFmtId="165" fontId="2" fillId="32" borderId="0" xfId="42" applyNumberFormat="1" applyFont="1" applyFill="1" applyAlignment="1">
      <alignment/>
    </xf>
    <xf numFmtId="164" fontId="3" fillId="32" borderId="0" xfId="42" applyFont="1" applyFill="1" applyAlignment="1">
      <alignment/>
    </xf>
    <xf numFmtId="165" fontId="13" fillId="32" borderId="0" xfId="42" applyNumberFormat="1" applyFont="1" applyFill="1" applyAlignment="1">
      <alignment/>
    </xf>
    <xf numFmtId="165" fontId="2" fillId="32" borderId="0" xfId="0" applyNumberFormat="1" applyFont="1" applyFill="1" applyAlignment="1">
      <alignment/>
    </xf>
    <xf numFmtId="0" fontId="7" fillId="32" borderId="26" xfId="0" applyFont="1" applyFill="1" applyBorder="1" applyAlignment="1">
      <alignment horizontal="center" vertical="top" wrapText="1"/>
    </xf>
    <xf numFmtId="0" fontId="7" fillId="32" borderId="26" xfId="0" applyFont="1" applyFill="1" applyBorder="1" applyAlignment="1">
      <alignment horizontal="left" vertical="top" wrapText="1"/>
    </xf>
    <xf numFmtId="172" fontId="7" fillId="32" borderId="26" xfId="0" applyNumberFormat="1" applyFont="1" applyFill="1" applyBorder="1" applyAlignment="1">
      <alignment horizontal="center" vertical="top" wrapText="1"/>
    </xf>
    <xf numFmtId="173" fontId="7" fillId="32" borderId="26" xfId="0" applyNumberFormat="1" applyFont="1" applyFill="1" applyBorder="1" applyAlignment="1">
      <alignment horizontal="center" vertical="top" wrapText="1"/>
    </xf>
    <xf numFmtId="166" fontId="7" fillId="32" borderId="26" xfId="59" applyNumberFormat="1" applyFont="1" applyFill="1" applyBorder="1" applyAlignment="1">
      <alignment horizontal="center" vertical="top" wrapText="1"/>
    </xf>
    <xf numFmtId="0" fontId="0" fillId="32" borderId="0" xfId="0" applyFill="1" applyAlignment="1">
      <alignment/>
    </xf>
    <xf numFmtId="173" fontId="8" fillId="32" borderId="0" xfId="0" applyNumberFormat="1" applyFont="1" applyFill="1" applyBorder="1" applyAlignment="1">
      <alignment horizontal="center"/>
    </xf>
    <xf numFmtId="173" fontId="8" fillId="32" borderId="0" xfId="0" applyNumberFormat="1" applyFont="1" applyFill="1" applyBorder="1" applyAlignment="1">
      <alignment/>
    </xf>
    <xf numFmtId="172" fontId="8" fillId="32" borderId="0" xfId="0" applyNumberFormat="1" applyFont="1" applyFill="1" applyBorder="1" applyAlignment="1">
      <alignment/>
    </xf>
    <xf numFmtId="172" fontId="8" fillId="32" borderId="0" xfId="42" applyNumberFormat="1" applyFont="1" applyFill="1" applyBorder="1" applyAlignment="1">
      <alignment/>
    </xf>
    <xf numFmtId="166" fontId="8" fillId="32" borderId="0" xfId="59" applyNumberFormat="1" applyFont="1" applyFill="1" applyBorder="1" applyAlignment="1">
      <alignment/>
    </xf>
    <xf numFmtId="165" fontId="0" fillId="32" borderId="0" xfId="42" applyNumberFormat="1" applyFont="1" applyFill="1" applyAlignment="1">
      <alignment/>
    </xf>
    <xf numFmtId="165" fontId="8" fillId="32" borderId="0" xfId="42" applyNumberFormat="1" applyFont="1" applyFill="1" applyBorder="1" applyAlignment="1">
      <alignment/>
    </xf>
    <xf numFmtId="0" fontId="8" fillId="32" borderId="0" xfId="0" applyFont="1" applyFill="1" applyBorder="1" applyAlignment="1">
      <alignment/>
    </xf>
    <xf numFmtId="173" fontId="7" fillId="32" borderId="26" xfId="0" applyNumberFormat="1" applyFont="1" applyFill="1" applyBorder="1" applyAlignment="1">
      <alignment/>
    </xf>
    <xf numFmtId="0" fontId="7" fillId="32" borderId="26" xfId="0" applyFont="1" applyFill="1" applyBorder="1" applyAlignment="1">
      <alignment/>
    </xf>
    <xf numFmtId="172" fontId="7" fillId="32" borderId="26" xfId="0" applyNumberFormat="1" applyFont="1" applyFill="1" applyBorder="1" applyAlignment="1">
      <alignment/>
    </xf>
    <xf numFmtId="172" fontId="7" fillId="32" borderId="26" xfId="42" applyNumberFormat="1" applyFont="1" applyFill="1" applyBorder="1" applyAlignment="1">
      <alignment/>
    </xf>
    <xf numFmtId="166" fontId="7" fillId="32" borderId="26" xfId="59" applyNumberFormat="1" applyFont="1" applyFill="1" applyBorder="1" applyAlignment="1">
      <alignment/>
    </xf>
    <xf numFmtId="165" fontId="0" fillId="32" borderId="0" xfId="0" applyNumberFormat="1" applyFill="1" applyAlignment="1">
      <alignment/>
    </xf>
    <xf numFmtId="166" fontId="0" fillId="32" borderId="0" xfId="59" applyNumberFormat="1" applyFont="1" applyFill="1" applyAlignment="1">
      <alignment/>
    </xf>
    <xf numFmtId="0" fontId="2" fillId="0" borderId="0" xfId="56" applyFont="1" applyFill="1" applyBorder="1" applyAlignment="1">
      <alignment horizontal="right" wrapText="1"/>
      <protection/>
    </xf>
    <xf numFmtId="0" fontId="2" fillId="0" borderId="0" xfId="55" applyFont="1" applyFill="1" applyBorder="1" applyAlignment="1">
      <alignment horizontal="right" wrapText="1"/>
      <protection/>
    </xf>
    <xf numFmtId="0" fontId="3" fillId="0" borderId="0" xfId="55" applyFont="1" applyFill="1" applyBorder="1" applyAlignment="1">
      <alignment horizontal="left" vertical="center" wrapText="1"/>
      <protection/>
    </xf>
    <xf numFmtId="164" fontId="3" fillId="0" borderId="19" xfId="42" applyNumberFormat="1" applyFont="1" applyFill="1" applyBorder="1" applyAlignment="1">
      <alignment vertical="center"/>
    </xf>
    <xf numFmtId="164" fontId="3" fillId="0" borderId="0" xfId="42" applyNumberFormat="1" applyFont="1" applyFill="1" applyBorder="1" applyAlignment="1">
      <alignment vertical="center"/>
    </xf>
    <xf numFmtId="0" fontId="2" fillId="0" borderId="0" xfId="0" applyFont="1" applyAlignment="1">
      <alignment vertical="center"/>
    </xf>
    <xf numFmtId="169" fontId="3" fillId="0" borderId="39" xfId="0" applyNumberFormat="1" applyFont="1" applyFill="1" applyBorder="1" applyAlignment="1">
      <alignment/>
    </xf>
    <xf numFmtId="169" fontId="2" fillId="0" borderId="21" xfId="42" applyNumberFormat="1" applyFont="1" applyBorder="1" applyAlignment="1">
      <alignment horizontal="right" vertical="center"/>
    </xf>
    <xf numFmtId="169" fontId="2" fillId="0" borderId="0" xfId="42" applyNumberFormat="1" applyFont="1" applyBorder="1" applyAlignment="1">
      <alignment horizontal="right" vertical="center"/>
    </xf>
    <xf numFmtId="169" fontId="2" fillId="0" borderId="14" xfId="42" applyNumberFormat="1" applyFont="1" applyBorder="1" applyAlignment="1">
      <alignment horizontal="right" vertical="center"/>
    </xf>
    <xf numFmtId="169" fontId="2" fillId="0" borderId="0" xfId="42" applyNumberFormat="1" applyFont="1" applyAlignment="1">
      <alignment horizontal="right" vertical="center"/>
    </xf>
    <xf numFmtId="169" fontId="2" fillId="0" borderId="33" xfId="42" applyNumberFormat="1" applyFont="1" applyBorder="1" applyAlignment="1">
      <alignment horizontal="right" vertical="center"/>
    </xf>
    <xf numFmtId="169" fontId="2" fillId="0" borderId="11" xfId="42" applyNumberFormat="1" applyFont="1" applyBorder="1" applyAlignment="1">
      <alignment horizontal="right" vertical="center"/>
    </xf>
    <xf numFmtId="169" fontId="2" fillId="0" borderId="34" xfId="42" applyNumberFormat="1" applyFont="1" applyBorder="1" applyAlignment="1">
      <alignment horizontal="right" vertical="center"/>
    </xf>
    <xf numFmtId="174" fontId="2" fillId="0" borderId="21" xfId="0" applyNumberFormat="1" applyFont="1" applyBorder="1" applyAlignment="1">
      <alignment horizontal="left"/>
    </xf>
    <xf numFmtId="174" fontId="2" fillId="0" borderId="33" xfId="0" applyNumberFormat="1" applyFont="1" applyBorder="1" applyAlignment="1">
      <alignment horizontal="left"/>
    </xf>
    <xf numFmtId="174" fontId="2" fillId="0" borderId="0" xfId="0" applyNumberFormat="1" applyFont="1" applyAlignment="1">
      <alignment/>
    </xf>
    <xf numFmtId="174" fontId="2" fillId="0" borderId="11" xfId="0" applyNumberFormat="1" applyFont="1" applyBorder="1" applyAlignment="1">
      <alignment/>
    </xf>
    <xf numFmtId="0" fontId="5" fillId="0" borderId="0" xfId="0" applyFont="1" applyAlignment="1">
      <alignment/>
    </xf>
    <xf numFmtId="0" fontId="5" fillId="32" borderId="0" xfId="0" applyFont="1" applyFill="1" applyAlignment="1">
      <alignment/>
    </xf>
    <xf numFmtId="0" fontId="2" fillId="0" borderId="0" xfId="0" applyFont="1" applyAlignment="1">
      <alignment horizontal="center"/>
    </xf>
    <xf numFmtId="0" fontId="16" fillId="0" borderId="0" xfId="0" applyFont="1" applyAlignment="1">
      <alignment/>
    </xf>
    <xf numFmtId="0" fontId="18" fillId="32" borderId="0" xfId="0" applyFont="1" applyFill="1" applyAlignment="1">
      <alignment/>
    </xf>
    <xf numFmtId="0" fontId="3" fillId="0" borderId="10" xfId="0" applyFont="1" applyBorder="1" applyAlignment="1">
      <alignment horizontal="center" vertical="center" wrapText="1"/>
    </xf>
    <xf numFmtId="0" fontId="3" fillId="32" borderId="0" xfId="0" applyFont="1" applyFill="1" applyAlignment="1">
      <alignment horizontal="center" wrapText="1"/>
    </xf>
    <xf numFmtId="0" fontId="3" fillId="32" borderId="0" xfId="0" applyFont="1" applyFill="1" applyAlignment="1">
      <alignment horizont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17" fillId="0" borderId="0" xfId="0" applyFont="1" applyAlignment="1">
      <alignment vertical="top"/>
    </xf>
    <xf numFmtId="0" fontId="18" fillId="0" borderId="0" xfId="0" applyFont="1" applyAlignment="1">
      <alignment vertical="top"/>
    </xf>
    <xf numFmtId="0" fontId="16" fillId="0" borderId="0" xfId="0" applyFont="1" applyAlignment="1">
      <alignment horizontal="justify"/>
    </xf>
    <xf numFmtId="0" fontId="2" fillId="0" borderId="0" xfId="0" applyFont="1" applyAlignment="1">
      <alignment/>
    </xf>
    <xf numFmtId="0" fontId="0" fillId="0" borderId="0" xfId="0" applyAlignment="1">
      <alignment/>
    </xf>
    <xf numFmtId="0" fontId="17" fillId="0" borderId="0" xfId="0" applyFont="1" applyAlignment="1">
      <alignment horizontal="justify"/>
    </xf>
    <xf numFmtId="0" fontId="4" fillId="32" borderId="0" xfId="0" applyFont="1" applyFill="1" applyAlignment="1">
      <alignment horizontal="center"/>
    </xf>
    <xf numFmtId="0" fontId="18" fillId="0" borderId="0" xfId="0" applyFont="1" applyAlignment="1">
      <alignment/>
    </xf>
    <xf numFmtId="0" fontId="3" fillId="0" borderId="0" xfId="0" applyFont="1" applyAlignment="1">
      <alignment horizontal="center"/>
    </xf>
    <xf numFmtId="0" fontId="20" fillId="0" borderId="0" xfId="0" applyFont="1" applyAlignment="1">
      <alignment horizontal="justify"/>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1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nnex III(a)" xfId="55"/>
    <cellStyle name="Normal_Sheet1"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B1:K28"/>
  <sheetViews>
    <sheetView showGridLines="0" tabSelected="1" zoomScalePageLayoutView="0" workbookViewId="0" topLeftCell="A1">
      <selection activeCell="B31" sqref="B31"/>
    </sheetView>
  </sheetViews>
  <sheetFormatPr defaultColWidth="9.140625" defaultRowHeight="15"/>
  <cols>
    <col min="1" max="1" width="3.00390625" style="1" customWidth="1"/>
    <col min="2" max="2" width="34.421875" style="1" customWidth="1"/>
    <col min="3" max="3" width="11.7109375" style="1" customWidth="1"/>
    <col min="4" max="4" width="10.7109375" style="1" customWidth="1"/>
    <col min="5" max="5" width="17.421875" style="1" bestFit="1" customWidth="1"/>
    <col min="6" max="16384" width="9.140625" style="1" customWidth="1"/>
  </cols>
  <sheetData>
    <row r="1" spans="2:5" ht="47.25" customHeight="1">
      <c r="B1" s="207" t="s">
        <v>172</v>
      </c>
      <c r="C1" s="207"/>
      <c r="D1" s="207"/>
      <c r="E1" s="207"/>
    </row>
    <row r="2" spans="2:7" ht="26.25" thickBot="1">
      <c r="B2" s="46" t="s">
        <v>116</v>
      </c>
      <c r="C2" s="47">
        <v>2012</v>
      </c>
      <c r="D2" s="47">
        <v>2013</v>
      </c>
      <c r="E2" s="48" t="s">
        <v>119</v>
      </c>
      <c r="F2" s="2"/>
      <c r="G2" s="2"/>
    </row>
    <row r="3" spans="2:5" ht="12.75">
      <c r="B3" s="6" t="s">
        <v>68</v>
      </c>
      <c r="C3" s="119">
        <v>469516.413</v>
      </c>
      <c r="D3" s="110">
        <v>490743.168</v>
      </c>
      <c r="E3" s="9">
        <v>0.0452098252846382</v>
      </c>
    </row>
    <row r="4" spans="2:5" ht="12.75">
      <c r="B4" s="6"/>
      <c r="C4" s="43">
        <v>0.30550218998114126</v>
      </c>
      <c r="D4" s="43">
        <v>0.301294413129264</v>
      </c>
      <c r="E4" s="44">
        <v>-0.004207776851877232</v>
      </c>
    </row>
    <row r="5" spans="2:5" ht="12.75">
      <c r="B5" s="6" t="s">
        <v>65</v>
      </c>
      <c r="C5" s="119">
        <v>623006.101</v>
      </c>
      <c r="D5" s="110">
        <v>684672.669</v>
      </c>
      <c r="E5" s="9">
        <v>0.09898228588936409</v>
      </c>
    </row>
    <row r="6" spans="2:9" ht="12.75">
      <c r="B6" s="6"/>
      <c r="C6" s="43">
        <v>0.40537396128708303</v>
      </c>
      <c r="D6" s="43">
        <v>0.4203584755600751</v>
      </c>
      <c r="E6" s="44">
        <v>0.014984514272992078</v>
      </c>
      <c r="I6" s="1" t="s">
        <v>5</v>
      </c>
    </row>
    <row r="7" spans="2:5" ht="12.75">
      <c r="B7" s="6" t="s">
        <v>67</v>
      </c>
      <c r="C7" s="119">
        <v>80825.1177</v>
      </c>
      <c r="D7" s="119">
        <v>80345</v>
      </c>
      <c r="E7" s="9">
        <v>-0.005940204155124973</v>
      </c>
    </row>
    <row r="8" spans="2:8" ht="12.75">
      <c r="B8" s="6"/>
      <c r="C8" s="43">
        <v>0.05259081424877367</v>
      </c>
      <c r="D8" s="43">
        <v>0.04932824581445974</v>
      </c>
      <c r="E8" s="44">
        <v>-0.0032625684343139255</v>
      </c>
      <c r="H8" s="1" t="s">
        <v>5</v>
      </c>
    </row>
    <row r="9" spans="2:5" ht="12.75">
      <c r="B9" s="6" t="s">
        <v>66</v>
      </c>
      <c r="C9" s="119">
        <v>196852.53</v>
      </c>
      <c r="D9" s="110">
        <v>206576.723</v>
      </c>
      <c r="E9" s="9">
        <v>0.04939836434919065</v>
      </c>
    </row>
    <row r="10" spans="2:5" ht="12.75">
      <c r="B10" s="6"/>
      <c r="C10" s="43">
        <v>0.1280868513926228</v>
      </c>
      <c r="D10" s="43">
        <v>0.12682889254701052</v>
      </c>
      <c r="E10" s="44">
        <v>-0.0012579588456122781</v>
      </c>
    </row>
    <row r="11" spans="2:5" ht="12.75">
      <c r="B11" s="6" t="s">
        <v>117</v>
      </c>
      <c r="C11" s="119">
        <v>166667.42353395006</v>
      </c>
      <c r="D11" s="119">
        <v>166445.27371771977</v>
      </c>
      <c r="E11" s="9">
        <v>-0.0013328928444438226</v>
      </c>
    </row>
    <row r="12" spans="2:5" ht="12.75">
      <c r="B12" s="6"/>
      <c r="C12" s="43">
        <v>0.1084461830903793</v>
      </c>
      <c r="D12" s="43">
        <v>0.10218997294919058</v>
      </c>
      <c r="E12" s="44">
        <v>-0.0062562101411887255</v>
      </c>
    </row>
    <row r="13" spans="2:5" ht="12.75">
      <c r="B13" s="45" t="s">
        <v>118</v>
      </c>
      <c r="C13" s="119">
        <v>44059.74</v>
      </c>
      <c r="D13" s="110">
        <v>44345.675</v>
      </c>
      <c r="E13" s="9">
        <v>0.0064897114690192215</v>
      </c>
    </row>
    <row r="14" spans="2:5" ht="12.75">
      <c r="B14" s="45"/>
      <c r="C14" s="43">
        <v>0.0286685335960762</v>
      </c>
      <c r="D14" s="43">
        <v>0.02722626619214814</v>
      </c>
      <c r="E14" s="44">
        <v>-0.0014422674039280582</v>
      </c>
    </row>
    <row r="15" spans="2:5" ht="12.75">
      <c r="B15" s="45" t="s">
        <v>83</v>
      </c>
      <c r="C15" s="119">
        <v>23237.691</v>
      </c>
      <c r="D15" s="110">
        <v>23292.763</v>
      </c>
      <c r="E15" s="9">
        <v>0.0023699428656660526</v>
      </c>
    </row>
    <row r="16" spans="2:5" ht="12.75">
      <c r="B16" s="45"/>
      <c r="C16" s="43">
        <v>0.0151201646929541</v>
      </c>
      <c r="D16" s="43">
        <v>0.01430071739326595</v>
      </c>
      <c r="E16" s="44">
        <v>-0.0008194472996881502</v>
      </c>
    </row>
    <row r="17" spans="2:5" ht="12.75">
      <c r="B17" s="45" t="s">
        <v>0</v>
      </c>
      <c r="C17" s="119">
        <v>70766.86588395009</v>
      </c>
      <c r="D17" s="110">
        <v>69991.27739205978</v>
      </c>
      <c r="E17" s="9">
        <v>-0.010959768843828432</v>
      </c>
    </row>
    <row r="18" spans="2:11" ht="12.75">
      <c r="B18" s="45"/>
      <c r="C18" s="43">
        <v>0.046046169861262046</v>
      </c>
      <c r="D18" s="43">
        <v>0.04297152201211729</v>
      </c>
      <c r="E18" s="44">
        <v>-0.0030746478491447543</v>
      </c>
      <c r="K18" s="1" t="s">
        <v>5</v>
      </c>
    </row>
    <row r="19" spans="2:10" ht="12.75">
      <c r="B19" s="45" t="s">
        <v>84</v>
      </c>
      <c r="C19" s="119">
        <v>5466.37005</v>
      </c>
      <c r="D19" s="110">
        <v>5503.511799999999</v>
      </c>
      <c r="E19" s="9">
        <v>0.006794591229695168</v>
      </c>
      <c r="J19" s="1" t="s">
        <v>5</v>
      </c>
    </row>
    <row r="20" spans="2:5" ht="12.75">
      <c r="B20" s="45"/>
      <c r="C20" s="43">
        <v>0.0035568256514225856</v>
      </c>
      <c r="D20" s="43">
        <v>0.003378910733874912</v>
      </c>
      <c r="E20" s="44">
        <v>-0.00017791491754767363</v>
      </c>
    </row>
    <row r="21" spans="2:5" ht="12.75">
      <c r="B21" s="45" t="s">
        <v>1</v>
      </c>
      <c r="C21" s="119">
        <v>23136.7566</v>
      </c>
      <c r="D21" s="110">
        <v>23312.046525659996</v>
      </c>
      <c r="E21" s="9">
        <v>0.0075762531754342</v>
      </c>
    </row>
    <row r="22" spans="2:7" ht="12.75">
      <c r="B22" s="45"/>
      <c r="C22" s="43">
        <v>0.015054489288664385</v>
      </c>
      <c r="D22" s="43">
        <v>0.014312556617784288</v>
      </c>
      <c r="E22" s="44">
        <v>-0.000741932670880097</v>
      </c>
      <c r="G22" s="1" t="s">
        <v>5</v>
      </c>
    </row>
    <row r="23" spans="2:5" ht="12.75">
      <c r="B23" s="23" t="s">
        <v>64</v>
      </c>
      <c r="C23" s="123">
        <v>1536867.58523395</v>
      </c>
      <c r="D23" s="123">
        <v>1628782.83371772</v>
      </c>
      <c r="E23" s="122">
        <v>0.05980687560000697</v>
      </c>
    </row>
    <row r="24" spans="2:6" ht="13.5" thickBot="1">
      <c r="B24" s="120"/>
      <c r="C24" s="124">
        <v>1</v>
      </c>
      <c r="D24" s="124">
        <v>1</v>
      </c>
      <c r="E24" s="121">
        <v>0</v>
      </c>
      <c r="F24" s="12"/>
    </row>
    <row r="25" spans="2:6" ht="12.75">
      <c r="B25" s="12"/>
      <c r="C25" s="12"/>
      <c r="D25" s="12"/>
      <c r="E25" s="12"/>
      <c r="F25" s="12"/>
    </row>
    <row r="26" spans="3:5" ht="12.75">
      <c r="C26" s="8"/>
      <c r="D26" s="8"/>
      <c r="E26" s="42"/>
    </row>
    <row r="27" ht="12.75">
      <c r="B27" s="202" t="s">
        <v>173</v>
      </c>
    </row>
    <row r="28" ht="12.75">
      <c r="B28" s="202" t="s">
        <v>174</v>
      </c>
    </row>
  </sheetData>
  <sheetProtection/>
  <mergeCells count="1">
    <mergeCell ref="B1:E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U40"/>
  <sheetViews>
    <sheetView showGridLines="0" zoomScalePageLayoutView="0" workbookViewId="0" topLeftCell="A14">
      <selection activeCell="B39" sqref="B39:K39"/>
    </sheetView>
  </sheetViews>
  <sheetFormatPr defaultColWidth="9.140625" defaultRowHeight="15"/>
  <cols>
    <col min="1" max="1" width="2.00390625" style="1" customWidth="1"/>
    <col min="2" max="2" width="12.57421875" style="1" customWidth="1"/>
    <col min="3" max="3" width="11.28125" style="1" bestFit="1" customWidth="1"/>
    <col min="4" max="4" width="9.421875" style="1" customWidth="1"/>
    <col min="5" max="5" width="9.7109375" style="1" customWidth="1"/>
    <col min="6" max="6" width="11.28125" style="1" bestFit="1" customWidth="1"/>
    <col min="7" max="7" width="9.28125" style="1" bestFit="1" customWidth="1"/>
    <col min="8" max="9" width="10.28125" style="1" bestFit="1" customWidth="1"/>
    <col min="10" max="10" width="9.28125" style="1" bestFit="1" customWidth="1"/>
    <col min="11" max="12" width="10.28125" style="1" bestFit="1" customWidth="1"/>
    <col min="13" max="13" width="9.28125" style="1" bestFit="1" customWidth="1"/>
    <col min="14" max="14" width="10.7109375" style="1" customWidth="1"/>
    <col min="15" max="15" width="10.28125" style="1" bestFit="1" customWidth="1"/>
    <col min="16" max="16" width="9.28125" style="1" bestFit="1" customWidth="1"/>
    <col min="17" max="17" width="10.28125" style="1" bestFit="1" customWidth="1"/>
    <col min="18" max="18" width="11.28125" style="1" bestFit="1" customWidth="1"/>
    <col min="19" max="20" width="10.28125" style="1" bestFit="1" customWidth="1"/>
    <col min="21" max="21" width="11.140625" style="89" customWidth="1"/>
    <col min="22" max="16384" width="9.140625" style="1" customWidth="1"/>
  </cols>
  <sheetData>
    <row r="1" spans="2:5" ht="15" customHeight="1">
      <c r="B1" s="227"/>
      <c r="C1" s="227"/>
      <c r="D1" s="227"/>
      <c r="E1" s="227"/>
    </row>
    <row r="2" spans="2:21" ht="15" customHeight="1">
      <c r="B2" s="226" t="s">
        <v>200</v>
      </c>
      <c r="C2" s="217"/>
      <c r="D2" s="217"/>
      <c r="E2" s="217"/>
      <c r="F2" s="217"/>
      <c r="G2" s="217"/>
      <c r="H2" s="217"/>
      <c r="I2" s="217"/>
      <c r="J2" s="217"/>
      <c r="K2" s="217"/>
      <c r="L2" s="217"/>
      <c r="M2" s="217"/>
      <c r="N2" s="217"/>
      <c r="O2" s="217"/>
      <c r="P2" s="217"/>
      <c r="Q2" s="217"/>
      <c r="R2" s="217"/>
      <c r="S2" s="217"/>
      <c r="T2" s="217"/>
      <c r="U2" s="217"/>
    </row>
    <row r="3" spans="2:21" ht="12.75" customHeight="1">
      <c r="B3" s="217"/>
      <c r="C3" s="217"/>
      <c r="D3" s="217"/>
      <c r="E3" s="217"/>
      <c r="F3" s="217"/>
      <c r="G3" s="217"/>
      <c r="H3" s="217"/>
      <c r="I3" s="217"/>
      <c r="J3" s="217"/>
      <c r="K3" s="217"/>
      <c r="L3" s="217"/>
      <c r="M3" s="217"/>
      <c r="N3" s="217"/>
      <c r="O3" s="217"/>
      <c r="P3" s="217"/>
      <c r="Q3" s="217"/>
      <c r="R3" s="217"/>
      <c r="S3" s="217"/>
      <c r="T3" s="217"/>
      <c r="U3" s="217"/>
    </row>
    <row r="4" spans="3:21" ht="12.75">
      <c r="C4" s="223" t="s">
        <v>3</v>
      </c>
      <c r="D4" s="224"/>
      <c r="E4" s="225"/>
      <c r="F4" s="223" t="s">
        <v>65</v>
      </c>
      <c r="G4" s="224"/>
      <c r="H4" s="225"/>
      <c r="I4" s="226" t="s">
        <v>67</v>
      </c>
      <c r="J4" s="226"/>
      <c r="K4" s="226"/>
      <c r="L4" s="223" t="s">
        <v>163</v>
      </c>
      <c r="M4" s="224"/>
      <c r="N4" s="225"/>
      <c r="O4" s="223" t="s">
        <v>164</v>
      </c>
      <c r="P4" s="224"/>
      <c r="Q4" s="225"/>
      <c r="R4" s="226" t="s">
        <v>4</v>
      </c>
      <c r="S4" s="226"/>
      <c r="T4" s="226"/>
      <c r="U4" s="90"/>
    </row>
    <row r="5" spans="2:21" s="79" customFormat="1" ht="38.25">
      <c r="B5" s="91" t="s">
        <v>160</v>
      </c>
      <c r="C5" s="92" t="s">
        <v>161</v>
      </c>
      <c r="D5" s="91" t="s">
        <v>162</v>
      </c>
      <c r="E5" s="93" t="s">
        <v>130</v>
      </c>
      <c r="F5" s="92" t="s">
        <v>161</v>
      </c>
      <c r="G5" s="91" t="s">
        <v>162</v>
      </c>
      <c r="H5" s="93" t="s">
        <v>130</v>
      </c>
      <c r="I5" s="91" t="s">
        <v>161</v>
      </c>
      <c r="J5" s="91" t="s">
        <v>162</v>
      </c>
      <c r="K5" s="91" t="s">
        <v>130</v>
      </c>
      <c r="L5" s="92" t="s">
        <v>161</v>
      </c>
      <c r="M5" s="91" t="s">
        <v>162</v>
      </c>
      <c r="N5" s="93" t="s">
        <v>130</v>
      </c>
      <c r="O5" s="92" t="s">
        <v>161</v>
      </c>
      <c r="P5" s="91" t="s">
        <v>162</v>
      </c>
      <c r="Q5" s="93" t="s">
        <v>130</v>
      </c>
      <c r="R5" s="91" t="s">
        <v>161</v>
      </c>
      <c r="S5" s="91" t="s">
        <v>162</v>
      </c>
      <c r="T5" s="91" t="s">
        <v>130</v>
      </c>
      <c r="U5" s="92" t="s">
        <v>160</v>
      </c>
    </row>
    <row r="6" spans="2:21" ht="12.75">
      <c r="B6" s="200">
        <v>36526</v>
      </c>
      <c r="C6" s="191">
        <v>39443.99</v>
      </c>
      <c r="D6" s="192">
        <v>427</v>
      </c>
      <c r="E6" s="193">
        <v>92374.6838407494</v>
      </c>
      <c r="F6" s="191">
        <v>33729.356</v>
      </c>
      <c r="G6" s="192">
        <v>467</v>
      </c>
      <c r="H6" s="193">
        <v>72225.6017130621</v>
      </c>
      <c r="I6" s="194">
        <v>3124.95</v>
      </c>
      <c r="J6" s="194">
        <v>341</v>
      </c>
      <c r="K6" s="194">
        <v>9164.07624633431</v>
      </c>
      <c r="L6" s="191">
        <v>11921.673</v>
      </c>
      <c r="M6" s="192">
        <v>278</v>
      </c>
      <c r="N6" s="193">
        <v>42883.7158273381</v>
      </c>
      <c r="O6" s="191">
        <v>2962.568</v>
      </c>
      <c r="P6" s="192">
        <v>363</v>
      </c>
      <c r="Q6" s="193">
        <v>8791.00296735905</v>
      </c>
      <c r="R6" s="194">
        <v>91182.537</v>
      </c>
      <c r="S6" s="194">
        <v>1876</v>
      </c>
      <c r="T6" s="194">
        <v>49287.8578378378</v>
      </c>
      <c r="U6" s="198">
        <v>36526</v>
      </c>
    </row>
    <row r="7" spans="2:21" ht="12.75">
      <c r="B7" s="200">
        <v>36892</v>
      </c>
      <c r="C7" s="191">
        <v>53831.992</v>
      </c>
      <c r="D7" s="192">
        <v>533</v>
      </c>
      <c r="E7" s="193">
        <v>100998.108818011</v>
      </c>
      <c r="F7" s="191">
        <v>35608.219</v>
      </c>
      <c r="G7" s="192">
        <v>535</v>
      </c>
      <c r="H7" s="193">
        <v>66557.4186915888</v>
      </c>
      <c r="I7" s="194">
        <v>2797.165</v>
      </c>
      <c r="J7" s="194">
        <v>269</v>
      </c>
      <c r="K7" s="194">
        <v>10398.3828996283</v>
      </c>
      <c r="L7" s="191">
        <v>18348.13</v>
      </c>
      <c r="M7" s="192">
        <v>413</v>
      </c>
      <c r="N7" s="193">
        <v>44426.4648910412</v>
      </c>
      <c r="O7" s="191">
        <v>3273.819</v>
      </c>
      <c r="P7" s="192">
        <v>413</v>
      </c>
      <c r="Q7" s="193">
        <v>8570.20680628272</v>
      </c>
      <c r="R7" s="194">
        <v>113859.325</v>
      </c>
      <c r="S7" s="194">
        <v>2163</v>
      </c>
      <c r="T7" s="194">
        <v>53404.9366791745</v>
      </c>
      <c r="U7" s="198">
        <v>36892</v>
      </c>
    </row>
    <row r="8" spans="2:21" ht="12.75">
      <c r="B8" s="200">
        <v>37257</v>
      </c>
      <c r="C8" s="191">
        <v>65545.6170000001</v>
      </c>
      <c r="D8" s="192">
        <v>752</v>
      </c>
      <c r="E8" s="193">
        <v>87161.7247340426</v>
      </c>
      <c r="F8" s="191">
        <v>24107.229</v>
      </c>
      <c r="G8" s="192">
        <v>360</v>
      </c>
      <c r="H8" s="193">
        <v>66964.525</v>
      </c>
      <c r="I8" s="194">
        <v>2541.031</v>
      </c>
      <c r="J8" s="194">
        <v>233</v>
      </c>
      <c r="K8" s="194">
        <v>10905.7124463519</v>
      </c>
      <c r="L8" s="191">
        <v>17131.88</v>
      </c>
      <c r="M8" s="192">
        <v>403</v>
      </c>
      <c r="N8" s="193">
        <v>42510.8684863524</v>
      </c>
      <c r="O8" s="191">
        <v>4263.553</v>
      </c>
      <c r="P8" s="192">
        <v>474</v>
      </c>
      <c r="Q8" s="193">
        <v>9453.55432372505</v>
      </c>
      <c r="R8" s="194">
        <v>113589.31</v>
      </c>
      <c r="S8" s="194">
        <v>2222</v>
      </c>
      <c r="T8" s="194">
        <v>51654.9840836744</v>
      </c>
      <c r="U8" s="198">
        <v>37257</v>
      </c>
    </row>
    <row r="9" spans="2:21" ht="12.75">
      <c r="B9" s="200">
        <v>37622</v>
      </c>
      <c r="C9" s="191">
        <v>63545.3750000001</v>
      </c>
      <c r="D9" s="192">
        <v>862</v>
      </c>
      <c r="E9" s="193">
        <v>73718.5324825986</v>
      </c>
      <c r="F9" s="191">
        <v>32126.714</v>
      </c>
      <c r="G9" s="192">
        <v>440</v>
      </c>
      <c r="H9" s="193">
        <v>73015.2590909091</v>
      </c>
      <c r="I9" s="194">
        <v>2265.22</v>
      </c>
      <c r="J9" s="194">
        <v>226</v>
      </c>
      <c r="K9" s="194">
        <v>10023.0973451327</v>
      </c>
      <c r="L9" s="191">
        <v>14230.415</v>
      </c>
      <c r="M9" s="192">
        <v>324</v>
      </c>
      <c r="N9" s="193">
        <v>43921.0339506173</v>
      </c>
      <c r="O9" s="191">
        <v>4932.614</v>
      </c>
      <c r="P9" s="192">
        <v>481</v>
      </c>
      <c r="Q9" s="193">
        <v>11034.9306487696</v>
      </c>
      <c r="R9" s="194">
        <v>117100.338</v>
      </c>
      <c r="S9" s="194">
        <v>2333</v>
      </c>
      <c r="T9" s="194">
        <v>50935.3362331448</v>
      </c>
      <c r="U9" s="198">
        <v>37622</v>
      </c>
    </row>
    <row r="10" spans="2:21" ht="12.75">
      <c r="B10" s="200">
        <v>37987</v>
      </c>
      <c r="C10" s="191">
        <v>82094.2610000002</v>
      </c>
      <c r="D10" s="192">
        <v>1146</v>
      </c>
      <c r="E10" s="193">
        <v>72075.733977173</v>
      </c>
      <c r="F10" s="191">
        <v>55829.398</v>
      </c>
      <c r="G10" s="192">
        <v>735</v>
      </c>
      <c r="H10" s="193">
        <v>75958.3646258503</v>
      </c>
      <c r="I10" s="194">
        <v>3011.713</v>
      </c>
      <c r="J10" s="194">
        <v>563</v>
      </c>
      <c r="K10" s="194">
        <v>6072.00201612903</v>
      </c>
      <c r="L10" s="191">
        <v>33003.964</v>
      </c>
      <c r="M10" s="192">
        <v>622</v>
      </c>
      <c r="N10" s="193">
        <v>53061.0353697749</v>
      </c>
      <c r="O10" s="191">
        <v>5360.58</v>
      </c>
      <c r="P10" s="192">
        <v>971</v>
      </c>
      <c r="Q10" s="193">
        <v>7528.90449438202</v>
      </c>
      <c r="R10" s="194">
        <v>179299.916</v>
      </c>
      <c r="S10" s="194">
        <v>4037</v>
      </c>
      <c r="T10" s="194">
        <v>48407.1047516199</v>
      </c>
      <c r="U10" s="198">
        <v>37987</v>
      </c>
    </row>
    <row r="11" spans="2:21" ht="12.75">
      <c r="B11" s="200">
        <v>38353</v>
      </c>
      <c r="C11" s="191">
        <v>97757.0809999998</v>
      </c>
      <c r="D11" s="192">
        <v>1558</v>
      </c>
      <c r="E11" s="193">
        <v>63478.624025974</v>
      </c>
      <c r="F11" s="191">
        <v>68710.3190000001</v>
      </c>
      <c r="G11" s="192">
        <v>851</v>
      </c>
      <c r="H11" s="193">
        <v>80740.6803760282</v>
      </c>
      <c r="I11" s="194">
        <v>4405.27700000001</v>
      </c>
      <c r="J11" s="194">
        <v>963</v>
      </c>
      <c r="K11" s="194">
        <v>5359.21776155718</v>
      </c>
      <c r="L11" s="191">
        <v>45245.994</v>
      </c>
      <c r="M11" s="192">
        <v>898</v>
      </c>
      <c r="N11" s="193">
        <v>50385.293986637</v>
      </c>
      <c r="O11" s="191">
        <v>6110.169</v>
      </c>
      <c r="P11" s="192">
        <v>1707</v>
      </c>
      <c r="Q11" s="193">
        <v>5290.18961038961</v>
      </c>
      <c r="R11" s="194">
        <v>222228.840000001</v>
      </c>
      <c r="S11" s="194">
        <v>5977</v>
      </c>
      <c r="T11" s="194">
        <v>42200.6912267376</v>
      </c>
      <c r="U11" s="198">
        <v>38353</v>
      </c>
    </row>
    <row r="12" spans="2:21" ht="12.75">
      <c r="B12" s="200">
        <v>38718</v>
      </c>
      <c r="C12" s="191">
        <v>102201.572</v>
      </c>
      <c r="D12" s="192">
        <v>1882</v>
      </c>
      <c r="E12" s="193">
        <v>54741.0669523299</v>
      </c>
      <c r="F12" s="191">
        <v>75623.454</v>
      </c>
      <c r="G12" s="192">
        <v>950</v>
      </c>
      <c r="H12" s="193">
        <v>79603.6357894737</v>
      </c>
      <c r="I12" s="194">
        <v>6903.62000000001</v>
      </c>
      <c r="J12" s="194">
        <v>1221</v>
      </c>
      <c r="K12" s="194">
        <v>6298.92335766423</v>
      </c>
      <c r="L12" s="191">
        <v>54384.7919999998</v>
      </c>
      <c r="M12" s="192">
        <v>1210</v>
      </c>
      <c r="N12" s="193">
        <v>44946.1090909091</v>
      </c>
      <c r="O12" s="191">
        <v>6636.97100000001</v>
      </c>
      <c r="P12" s="192">
        <v>1875</v>
      </c>
      <c r="Q12" s="193">
        <v>4883.71670345843</v>
      </c>
      <c r="R12" s="194">
        <v>245750.409</v>
      </c>
      <c r="S12" s="194">
        <v>7138</v>
      </c>
      <c r="T12" s="194">
        <v>37912.7443690219</v>
      </c>
      <c r="U12" s="198">
        <v>38718</v>
      </c>
    </row>
    <row r="13" spans="2:21" ht="12.75">
      <c r="B13" s="201">
        <v>39083</v>
      </c>
      <c r="C13" s="195">
        <v>169797.597</v>
      </c>
      <c r="D13" s="196">
        <v>2703</v>
      </c>
      <c r="E13" s="197">
        <v>63074.8874442793</v>
      </c>
      <c r="F13" s="195">
        <v>106148.612</v>
      </c>
      <c r="G13" s="196">
        <v>1363</v>
      </c>
      <c r="H13" s="197">
        <v>77878.6588407924</v>
      </c>
      <c r="I13" s="196">
        <v>9918.715</v>
      </c>
      <c r="J13" s="196">
        <v>1448</v>
      </c>
      <c r="K13" s="196">
        <v>7293.17279411765</v>
      </c>
      <c r="L13" s="195">
        <v>57936.743</v>
      </c>
      <c r="M13" s="196">
        <v>1286</v>
      </c>
      <c r="N13" s="197">
        <v>45051.899688958</v>
      </c>
      <c r="O13" s="195">
        <v>8353.06300000001</v>
      </c>
      <c r="P13" s="196">
        <v>2231</v>
      </c>
      <c r="Q13" s="197">
        <v>4643.17009449694</v>
      </c>
      <c r="R13" s="196">
        <v>352154.73</v>
      </c>
      <c r="S13" s="194">
        <v>9031</v>
      </c>
      <c r="T13" s="194">
        <v>41429.9682352941</v>
      </c>
      <c r="U13" s="199">
        <v>39083</v>
      </c>
    </row>
    <row r="14" spans="2:21" ht="12.75">
      <c r="B14" s="200">
        <v>39448</v>
      </c>
      <c r="C14" s="191">
        <v>184548.452000001</v>
      </c>
      <c r="D14" s="192">
        <v>3174</v>
      </c>
      <c r="E14" s="193">
        <v>58401.4088607595</v>
      </c>
      <c r="F14" s="191">
        <v>248697.873</v>
      </c>
      <c r="G14" s="192">
        <v>2984</v>
      </c>
      <c r="H14" s="193">
        <v>83343.7912198391</v>
      </c>
      <c r="I14" s="194">
        <v>14265.77</v>
      </c>
      <c r="J14" s="194">
        <v>1889</v>
      </c>
      <c r="K14" s="194">
        <v>7925.42777777778</v>
      </c>
      <c r="L14" s="191">
        <v>79701.91</v>
      </c>
      <c r="M14" s="192">
        <v>1429</v>
      </c>
      <c r="N14" s="193">
        <v>55774.6046186144</v>
      </c>
      <c r="O14" s="191">
        <v>11476.9</v>
      </c>
      <c r="P14" s="192">
        <v>2938</v>
      </c>
      <c r="Q14" s="193">
        <v>4778.05995004163</v>
      </c>
      <c r="R14" s="194">
        <v>538690.904999996</v>
      </c>
      <c r="S14" s="194">
        <v>12414</v>
      </c>
      <c r="T14" s="194">
        <v>45748.6968152866</v>
      </c>
      <c r="U14" s="198">
        <v>39448</v>
      </c>
    </row>
    <row r="15" spans="2:21" ht="12.75">
      <c r="B15" s="200">
        <v>39539</v>
      </c>
      <c r="C15" s="191">
        <v>187420.132</v>
      </c>
      <c r="D15" s="192">
        <v>3274</v>
      </c>
      <c r="E15" s="193">
        <v>57437.9809990806</v>
      </c>
      <c r="F15" s="191">
        <v>278423.14499999897</v>
      </c>
      <c r="G15" s="192">
        <v>3335</v>
      </c>
      <c r="H15" s="193">
        <v>83485.2008995502</v>
      </c>
      <c r="I15" s="194">
        <v>16333.723</v>
      </c>
      <c r="J15" s="194">
        <v>2184</v>
      </c>
      <c r="K15" s="194">
        <v>7944.41780155642</v>
      </c>
      <c r="L15" s="191">
        <v>78854.5110000002</v>
      </c>
      <c r="M15" s="192">
        <v>1382</v>
      </c>
      <c r="N15" s="193">
        <v>57058.2568740955</v>
      </c>
      <c r="O15" s="191">
        <v>12882.72</v>
      </c>
      <c r="P15" s="192">
        <v>3813</v>
      </c>
      <c r="Q15" s="193">
        <v>4484.06543682562</v>
      </c>
      <c r="R15" s="194">
        <v>573914.230999999</v>
      </c>
      <c r="S15" s="194">
        <v>13988</v>
      </c>
      <c r="T15" s="194">
        <v>44458.4577426602</v>
      </c>
      <c r="U15" s="198">
        <v>39539</v>
      </c>
    </row>
    <row r="16" spans="2:21" ht="12.75">
      <c r="B16" s="200">
        <v>39630</v>
      </c>
      <c r="C16" s="191">
        <v>199397.419</v>
      </c>
      <c r="D16" s="192">
        <v>3296</v>
      </c>
      <c r="E16" s="193">
        <v>60699.3665144597</v>
      </c>
      <c r="F16" s="191">
        <v>302678.213999998</v>
      </c>
      <c r="G16" s="192">
        <v>3602</v>
      </c>
      <c r="H16" s="193">
        <v>84030.5980011105</v>
      </c>
      <c r="I16" s="194">
        <v>16650.113</v>
      </c>
      <c r="J16" s="194">
        <v>2148</v>
      </c>
      <c r="K16" s="194">
        <v>8218.21964461994</v>
      </c>
      <c r="L16" s="191">
        <v>81921.4280000004</v>
      </c>
      <c r="M16" s="192">
        <v>1370</v>
      </c>
      <c r="N16" s="193">
        <v>59796.6627737226</v>
      </c>
      <c r="O16" s="191">
        <v>13026.167</v>
      </c>
      <c r="P16" s="192">
        <v>3743</v>
      </c>
      <c r="Q16" s="193">
        <v>4570.5849122807</v>
      </c>
      <c r="R16" s="194">
        <v>613673.340999999</v>
      </c>
      <c r="S16" s="194">
        <v>14159</v>
      </c>
      <c r="T16" s="194">
        <v>46727.582502094</v>
      </c>
      <c r="U16" s="198">
        <v>39630</v>
      </c>
    </row>
    <row r="17" spans="2:21" ht="12.75">
      <c r="B17" s="200">
        <v>39722</v>
      </c>
      <c r="C17" s="191">
        <v>206413.098</v>
      </c>
      <c r="D17" s="192">
        <v>3205</v>
      </c>
      <c r="E17" s="193">
        <v>64605.0384976526</v>
      </c>
      <c r="F17" s="191">
        <v>329557.248999998</v>
      </c>
      <c r="G17" s="192">
        <v>3863</v>
      </c>
      <c r="H17" s="193">
        <v>85311.2215894383</v>
      </c>
      <c r="I17" s="194">
        <v>17241.7820000001</v>
      </c>
      <c r="J17" s="194">
        <v>2149</v>
      </c>
      <c r="K17" s="194">
        <v>8451.85392156863</v>
      </c>
      <c r="L17" s="191">
        <v>77875.2170000004</v>
      </c>
      <c r="M17" s="192">
        <v>1280</v>
      </c>
      <c r="N17" s="193">
        <v>60840.01328125</v>
      </c>
      <c r="O17" s="191">
        <v>13198.662</v>
      </c>
      <c r="P17" s="192">
        <v>3561</v>
      </c>
      <c r="Q17" s="193">
        <v>4841.76889214967</v>
      </c>
      <c r="R17" s="194">
        <v>644286.008000004</v>
      </c>
      <c r="S17" s="194">
        <v>14058</v>
      </c>
      <c r="T17" s="194">
        <v>49167.1251526252</v>
      </c>
      <c r="U17" s="198">
        <v>39722</v>
      </c>
    </row>
    <row r="18" spans="2:21" ht="12.75">
      <c r="B18" s="200">
        <v>39814</v>
      </c>
      <c r="C18" s="191">
        <v>192531.583</v>
      </c>
      <c r="D18" s="192">
        <v>2957</v>
      </c>
      <c r="E18" s="193">
        <v>65331.3820834747</v>
      </c>
      <c r="F18" s="191">
        <v>324771.873999998</v>
      </c>
      <c r="G18" s="192">
        <v>3824</v>
      </c>
      <c r="H18" s="193">
        <v>84929.8833682008</v>
      </c>
      <c r="I18" s="194">
        <v>16169.16</v>
      </c>
      <c r="J18" s="194">
        <v>1965</v>
      </c>
      <c r="K18" s="194">
        <v>8674.44206008584</v>
      </c>
      <c r="L18" s="191">
        <v>74444.6260000002</v>
      </c>
      <c r="M18" s="192">
        <v>1200</v>
      </c>
      <c r="N18" s="193">
        <v>62037.1883333333</v>
      </c>
      <c r="O18" s="191">
        <v>12581.845</v>
      </c>
      <c r="P18" s="192">
        <v>3280</v>
      </c>
      <c r="Q18" s="193">
        <v>4961.29534700315</v>
      </c>
      <c r="R18" s="194">
        <v>620499.088000003</v>
      </c>
      <c r="S18" s="194">
        <v>13226</v>
      </c>
      <c r="T18" s="194">
        <v>50157.552986824</v>
      </c>
      <c r="U18" s="198">
        <v>39814</v>
      </c>
    </row>
    <row r="19" spans="2:21" ht="12.75">
      <c r="B19" s="200">
        <v>39904</v>
      </c>
      <c r="C19" s="191">
        <v>175062.51</v>
      </c>
      <c r="D19" s="192">
        <v>2819</v>
      </c>
      <c r="E19" s="193">
        <v>62344.1987179487</v>
      </c>
      <c r="F19" s="191">
        <v>323234.373999998</v>
      </c>
      <c r="G19" s="192">
        <v>3797</v>
      </c>
      <c r="H19" s="193">
        <v>85128.8843824072</v>
      </c>
      <c r="I19" s="194">
        <v>16185.672</v>
      </c>
      <c r="J19" s="194">
        <v>2064</v>
      </c>
      <c r="K19" s="194">
        <v>8317.40596094553</v>
      </c>
      <c r="L19" s="191">
        <v>70016.6870000002</v>
      </c>
      <c r="M19" s="192">
        <v>1098</v>
      </c>
      <c r="N19" s="193">
        <v>63767.4744990893</v>
      </c>
      <c r="O19" s="191">
        <v>13119.568</v>
      </c>
      <c r="P19" s="192">
        <v>3892</v>
      </c>
      <c r="Q19" s="193">
        <v>4417.36296296296</v>
      </c>
      <c r="R19" s="194">
        <v>597618.811000004</v>
      </c>
      <c r="S19" s="194">
        <v>13670</v>
      </c>
      <c r="T19" s="194">
        <v>47358.6505269831</v>
      </c>
      <c r="U19" s="198">
        <v>39904</v>
      </c>
    </row>
    <row r="20" spans="2:21" ht="12.75">
      <c r="B20" s="200">
        <v>39995</v>
      </c>
      <c r="C20" s="191">
        <v>159974.975</v>
      </c>
      <c r="D20" s="192">
        <v>2573</v>
      </c>
      <c r="E20" s="193">
        <v>62441.4422326308</v>
      </c>
      <c r="F20" s="191">
        <v>313865.480999998</v>
      </c>
      <c r="G20" s="192">
        <v>3677</v>
      </c>
      <c r="H20" s="193">
        <v>85359.1191188469</v>
      </c>
      <c r="I20" s="194">
        <v>15414.23</v>
      </c>
      <c r="J20" s="194">
        <v>1921</v>
      </c>
      <c r="K20" s="194">
        <v>8488.01211453745</v>
      </c>
      <c r="L20" s="191">
        <v>65998.2050000001</v>
      </c>
      <c r="M20" s="192">
        <v>1013</v>
      </c>
      <c r="N20" s="193">
        <v>65151.2388943731</v>
      </c>
      <c r="O20" s="191">
        <v>13051.868</v>
      </c>
      <c r="P20" s="192">
        <v>3571</v>
      </c>
      <c r="Q20" s="193">
        <v>4725.51339608979</v>
      </c>
      <c r="R20" s="194">
        <v>568304.759000001</v>
      </c>
      <c r="S20" s="194">
        <v>12755</v>
      </c>
      <c r="T20" s="194">
        <v>48039.2864750634</v>
      </c>
      <c r="U20" s="198">
        <v>39995</v>
      </c>
    </row>
    <row r="21" spans="2:21" ht="12.75">
      <c r="B21" s="200">
        <v>40087</v>
      </c>
      <c r="C21" s="191">
        <v>152156.02</v>
      </c>
      <c r="D21" s="192">
        <v>2390</v>
      </c>
      <c r="E21" s="193">
        <v>63904.2503149937</v>
      </c>
      <c r="F21" s="191">
        <v>309077.433999998</v>
      </c>
      <c r="G21" s="192">
        <v>3629</v>
      </c>
      <c r="H21" s="193">
        <v>85168.7610912097</v>
      </c>
      <c r="I21" s="194">
        <v>14613.833</v>
      </c>
      <c r="J21" s="194">
        <v>1783</v>
      </c>
      <c r="K21" s="194">
        <v>8678.04809976247</v>
      </c>
      <c r="L21" s="191">
        <v>63004.1080000001</v>
      </c>
      <c r="M21" s="192">
        <v>947</v>
      </c>
      <c r="N21" s="193">
        <v>66530.2090813094</v>
      </c>
      <c r="O21" s="191">
        <v>12381.741</v>
      </c>
      <c r="P21" s="192">
        <v>3242</v>
      </c>
      <c r="Q21" s="193">
        <v>4901.71852731591</v>
      </c>
      <c r="R21" s="194">
        <v>551233.136</v>
      </c>
      <c r="S21" s="194">
        <v>11991</v>
      </c>
      <c r="T21" s="194">
        <v>49362.6879197636</v>
      </c>
      <c r="U21" s="198">
        <v>40087</v>
      </c>
    </row>
    <row r="22" spans="2:21" ht="12.75">
      <c r="B22" s="200">
        <v>40179</v>
      </c>
      <c r="C22" s="191">
        <v>148327.885</v>
      </c>
      <c r="D22" s="192">
        <v>2276</v>
      </c>
      <c r="E22" s="193">
        <v>65429.1508601676</v>
      </c>
      <c r="F22" s="191">
        <v>304113.813999998</v>
      </c>
      <c r="G22" s="192">
        <v>3539</v>
      </c>
      <c r="H22" s="193">
        <v>85932.1316756146</v>
      </c>
      <c r="I22" s="194">
        <v>13894.225</v>
      </c>
      <c r="J22" s="194">
        <v>1627</v>
      </c>
      <c r="K22" s="194">
        <v>8964.01612903226</v>
      </c>
      <c r="L22" s="191">
        <v>58823.2100000001</v>
      </c>
      <c r="M22" s="192">
        <v>842</v>
      </c>
      <c r="N22" s="193">
        <v>69861.2945368171</v>
      </c>
      <c r="O22" s="191">
        <v>11567.62</v>
      </c>
      <c r="P22" s="192">
        <v>2857</v>
      </c>
      <c r="Q22" s="193">
        <v>5157.2090949621</v>
      </c>
      <c r="R22" s="194">
        <v>536726.753999997</v>
      </c>
      <c r="S22" s="194">
        <v>11141</v>
      </c>
      <c r="T22" s="194">
        <v>51405.6847045302</v>
      </c>
      <c r="U22" s="198">
        <v>40179</v>
      </c>
    </row>
    <row r="23" spans="2:21" ht="12.75">
      <c r="B23" s="200">
        <v>40269</v>
      </c>
      <c r="C23" s="191">
        <v>136373.019</v>
      </c>
      <c r="D23" s="192">
        <v>2186</v>
      </c>
      <c r="E23" s="193">
        <v>62613.8746556474</v>
      </c>
      <c r="F23" s="191">
        <v>309727.605999998</v>
      </c>
      <c r="G23" s="192">
        <v>3648</v>
      </c>
      <c r="H23" s="193">
        <v>84903.4007675439</v>
      </c>
      <c r="I23" s="194">
        <v>14016.933</v>
      </c>
      <c r="J23" s="194">
        <v>1637</v>
      </c>
      <c r="K23" s="194">
        <v>8956.50670926518</v>
      </c>
      <c r="L23" s="191">
        <v>54529.6840000001</v>
      </c>
      <c r="M23" s="192">
        <v>775</v>
      </c>
      <c r="N23" s="193">
        <v>70360.8825806452</v>
      </c>
      <c r="O23" s="191">
        <v>11819.09</v>
      </c>
      <c r="P23" s="192">
        <v>3191</v>
      </c>
      <c r="Q23" s="193">
        <v>4655.01772351319</v>
      </c>
      <c r="R23" s="194">
        <v>526466.331999998</v>
      </c>
      <c r="S23" s="194">
        <v>11437</v>
      </c>
      <c r="T23" s="194">
        <v>49179.47986922</v>
      </c>
      <c r="U23" s="198">
        <v>40269</v>
      </c>
    </row>
    <row r="24" spans="2:21" ht="12.75">
      <c r="B24" s="200">
        <v>40360</v>
      </c>
      <c r="C24" s="191">
        <v>135005.962</v>
      </c>
      <c r="D24" s="192">
        <v>2072</v>
      </c>
      <c r="E24" s="193">
        <v>65378.1898305085</v>
      </c>
      <c r="F24" s="191">
        <v>323404.481999998</v>
      </c>
      <c r="G24" s="192">
        <v>3812</v>
      </c>
      <c r="H24" s="193">
        <v>84838.5314795383</v>
      </c>
      <c r="I24" s="194">
        <v>13280.015</v>
      </c>
      <c r="J24" s="194">
        <v>1530</v>
      </c>
      <c r="K24" s="194">
        <v>9052.49829584186</v>
      </c>
      <c r="L24" s="191">
        <v>48427.469</v>
      </c>
      <c r="M24" s="192">
        <v>677</v>
      </c>
      <c r="N24" s="193">
        <v>71532.4505169867</v>
      </c>
      <c r="O24" s="191">
        <v>11618.005</v>
      </c>
      <c r="P24" s="192">
        <v>2956</v>
      </c>
      <c r="Q24" s="193">
        <v>4889.73274410774</v>
      </c>
      <c r="R24" s="194">
        <v>531735.932999997</v>
      </c>
      <c r="S24" s="194">
        <v>11047</v>
      </c>
      <c r="T24" s="194">
        <v>51143.2079445994</v>
      </c>
      <c r="U24" s="198">
        <v>40360</v>
      </c>
    </row>
    <row r="25" spans="2:21" ht="12.75">
      <c r="B25" s="200">
        <v>40452</v>
      </c>
      <c r="C25" s="191">
        <v>135114.001</v>
      </c>
      <c r="D25" s="192">
        <v>1938</v>
      </c>
      <c r="E25" s="193">
        <v>69862.4617373319</v>
      </c>
      <c r="F25" s="191">
        <v>307604.944999999</v>
      </c>
      <c r="G25" s="192">
        <v>3674</v>
      </c>
      <c r="H25" s="193">
        <v>83724.8081110506</v>
      </c>
      <c r="I25" s="194">
        <v>12966.13</v>
      </c>
      <c r="J25" s="194">
        <v>1422</v>
      </c>
      <c r="K25" s="194">
        <v>9471.24178232286</v>
      </c>
      <c r="L25" s="191">
        <v>46457.51</v>
      </c>
      <c r="M25" s="192">
        <v>637</v>
      </c>
      <c r="N25" s="193">
        <v>72931.726844584</v>
      </c>
      <c r="O25" s="191">
        <v>11522.004</v>
      </c>
      <c r="P25" s="192">
        <v>2658</v>
      </c>
      <c r="Q25" s="193">
        <v>5317.02999538533</v>
      </c>
      <c r="R25" s="194">
        <v>513664.589999994</v>
      </c>
      <c r="S25" s="194">
        <v>10329</v>
      </c>
      <c r="T25" s="194">
        <v>52516.571925161</v>
      </c>
      <c r="U25" s="198">
        <v>40452</v>
      </c>
    </row>
    <row r="26" spans="2:21" ht="12.75">
      <c r="B26" s="200">
        <v>40544</v>
      </c>
      <c r="C26" s="191">
        <v>132914.468</v>
      </c>
      <c r="D26" s="192">
        <v>1857</v>
      </c>
      <c r="E26" s="193">
        <v>71729.3405288721</v>
      </c>
      <c r="F26" s="191">
        <v>305831.225999999</v>
      </c>
      <c r="G26" s="192">
        <v>3705</v>
      </c>
      <c r="H26" s="193">
        <v>82545.5400809717</v>
      </c>
      <c r="I26" s="194">
        <v>12552.593</v>
      </c>
      <c r="J26" s="194">
        <v>1305</v>
      </c>
      <c r="K26" s="194">
        <v>9915.16034755134</v>
      </c>
      <c r="L26" s="191">
        <v>45878.116</v>
      </c>
      <c r="M26" s="192">
        <v>622</v>
      </c>
      <c r="N26" s="193">
        <v>73759.0289389067</v>
      </c>
      <c r="O26" s="191">
        <v>10830.075</v>
      </c>
      <c r="P26" s="192">
        <v>2408</v>
      </c>
      <c r="Q26" s="193">
        <v>5425.88927855711</v>
      </c>
      <c r="R26" s="194">
        <v>508006.477999995</v>
      </c>
      <c r="S26" s="194">
        <v>9897</v>
      </c>
      <c r="T26" s="194">
        <v>53802.8466426605</v>
      </c>
      <c r="U26" s="198">
        <v>40544</v>
      </c>
    </row>
    <row r="27" spans="2:21" ht="12.75">
      <c r="B27" s="200">
        <v>40634</v>
      </c>
      <c r="C27" s="191">
        <v>122326.699</v>
      </c>
      <c r="D27" s="192">
        <v>1737</v>
      </c>
      <c r="E27" s="193">
        <v>70464.6883640553</v>
      </c>
      <c r="F27" s="191">
        <v>291326.295</v>
      </c>
      <c r="G27" s="192">
        <v>3535</v>
      </c>
      <c r="H27" s="193">
        <v>82411.9646393211</v>
      </c>
      <c r="I27" s="194">
        <v>11728.128</v>
      </c>
      <c r="J27" s="194">
        <v>1189</v>
      </c>
      <c r="K27" s="194">
        <v>10101.7467700258</v>
      </c>
      <c r="L27" s="191">
        <v>48404.8970000001</v>
      </c>
      <c r="M27" s="192">
        <v>648</v>
      </c>
      <c r="N27" s="193">
        <v>74698.9151234568</v>
      </c>
      <c r="O27" s="191">
        <v>11387.649</v>
      </c>
      <c r="P27" s="192">
        <v>2414</v>
      </c>
      <c r="Q27" s="193">
        <v>5657.05365126677</v>
      </c>
      <c r="R27" s="194">
        <v>485173.667999996</v>
      </c>
      <c r="S27" s="194">
        <v>9523</v>
      </c>
      <c r="T27" s="194">
        <v>53356.831408776</v>
      </c>
      <c r="U27" s="198">
        <v>40634</v>
      </c>
    </row>
    <row r="28" spans="2:21" ht="12.75">
      <c r="B28" s="200">
        <v>40725</v>
      </c>
      <c r="C28" s="191">
        <v>114178.702</v>
      </c>
      <c r="D28" s="192">
        <v>1630</v>
      </c>
      <c r="E28" s="193">
        <v>70091.28422345</v>
      </c>
      <c r="F28" s="191">
        <v>275879.296000001</v>
      </c>
      <c r="G28" s="192">
        <v>3364</v>
      </c>
      <c r="H28" s="193">
        <v>82009.3032104637</v>
      </c>
      <c r="I28" s="194">
        <v>10647.112</v>
      </c>
      <c r="J28" s="194">
        <v>1056</v>
      </c>
      <c r="K28" s="194">
        <v>10267.224686596</v>
      </c>
      <c r="L28" s="191">
        <v>52469.08</v>
      </c>
      <c r="M28" s="192">
        <v>688</v>
      </c>
      <c r="N28" s="193">
        <v>76263.1976744186</v>
      </c>
      <c r="O28" s="191">
        <v>11271.5450000001</v>
      </c>
      <c r="P28" s="192">
        <v>2217</v>
      </c>
      <c r="Q28" s="193">
        <v>5989.13124335813</v>
      </c>
      <c r="R28" s="194">
        <v>464445.734999997</v>
      </c>
      <c r="S28" s="194">
        <v>8955</v>
      </c>
      <c r="T28" s="194">
        <v>54005.3180232558</v>
      </c>
      <c r="U28" s="198">
        <v>40725</v>
      </c>
    </row>
    <row r="29" spans="2:21" ht="12.75">
      <c r="B29" s="200">
        <v>40817</v>
      </c>
      <c r="C29" s="191">
        <v>103107.102</v>
      </c>
      <c r="D29" s="192">
        <v>1517</v>
      </c>
      <c r="E29" s="193">
        <v>67967.7666446935</v>
      </c>
      <c r="F29" s="191">
        <v>253614.925000001</v>
      </c>
      <c r="G29" s="192">
        <v>3103</v>
      </c>
      <c r="H29" s="193">
        <v>81732.1704801805</v>
      </c>
      <c r="I29" s="194">
        <v>9838.67499999998</v>
      </c>
      <c r="J29" s="194">
        <v>949</v>
      </c>
      <c r="K29" s="194">
        <v>10511.4049145299</v>
      </c>
      <c r="L29" s="191">
        <v>51462.336</v>
      </c>
      <c r="M29" s="192">
        <v>669</v>
      </c>
      <c r="N29" s="193">
        <v>76924.269058296</v>
      </c>
      <c r="O29" s="191">
        <v>10931.4550000001</v>
      </c>
      <c r="P29" s="192">
        <v>1961</v>
      </c>
      <c r="Q29" s="193">
        <v>6479.81920569057</v>
      </c>
      <c r="R29" s="194">
        <v>428954.492999997</v>
      </c>
      <c r="S29" s="194">
        <v>8199</v>
      </c>
      <c r="T29" s="194">
        <v>54215.6841506572</v>
      </c>
      <c r="U29" s="198">
        <v>40817</v>
      </c>
    </row>
    <row r="30" spans="2:21" ht="12.75">
      <c r="B30" s="200">
        <v>40909</v>
      </c>
      <c r="C30" s="191">
        <v>93558.8190000003</v>
      </c>
      <c r="D30" s="192">
        <v>1334</v>
      </c>
      <c r="E30" s="193">
        <v>70134.0472263868</v>
      </c>
      <c r="F30" s="191">
        <v>230964.284000001</v>
      </c>
      <c r="G30" s="192">
        <v>2813</v>
      </c>
      <c r="H30" s="193">
        <v>82106.0376821898</v>
      </c>
      <c r="I30" s="194">
        <v>8552.80099999999</v>
      </c>
      <c r="J30" s="194">
        <v>799</v>
      </c>
      <c r="K30" s="194">
        <v>10812.6434892541</v>
      </c>
      <c r="L30" s="191">
        <v>50274.871</v>
      </c>
      <c r="M30" s="192">
        <v>646</v>
      </c>
      <c r="N30" s="193">
        <v>77824.8777089783</v>
      </c>
      <c r="O30" s="191">
        <v>10603.726</v>
      </c>
      <c r="P30" s="192">
        <v>1785</v>
      </c>
      <c r="Q30" s="193">
        <v>6845.53001936733</v>
      </c>
      <c r="R30" s="194">
        <v>393954.500999998</v>
      </c>
      <c r="S30" s="194">
        <v>7377</v>
      </c>
      <c r="T30" s="194">
        <v>55229.8473293145</v>
      </c>
      <c r="U30" s="198">
        <v>40909</v>
      </c>
    </row>
    <row r="31" spans="2:21" ht="12.75">
      <c r="B31" s="200">
        <v>41000</v>
      </c>
      <c r="C31" s="191">
        <v>87083.2480000001</v>
      </c>
      <c r="D31" s="192">
        <v>1282</v>
      </c>
      <c r="E31" s="193">
        <v>67927.6505460218</v>
      </c>
      <c r="F31" s="191">
        <v>203541.435</v>
      </c>
      <c r="G31" s="192">
        <v>2507</v>
      </c>
      <c r="H31" s="193">
        <v>81189.2441164739</v>
      </c>
      <c r="I31" s="194">
        <v>7696.805</v>
      </c>
      <c r="J31" s="194">
        <v>696</v>
      </c>
      <c r="K31" s="194">
        <v>11122.5505780347</v>
      </c>
      <c r="L31" s="191">
        <v>45141.095</v>
      </c>
      <c r="M31" s="192">
        <v>579</v>
      </c>
      <c r="N31" s="193">
        <v>77963.8946459413</v>
      </c>
      <c r="O31" s="191">
        <v>10007.305</v>
      </c>
      <c r="P31" s="192">
        <v>1598</v>
      </c>
      <c r="Q31" s="193">
        <v>7189.1558908046</v>
      </c>
      <c r="R31" s="194">
        <v>353469.887999998</v>
      </c>
      <c r="S31" s="194">
        <v>6662</v>
      </c>
      <c r="T31" s="194">
        <v>54784.545567266</v>
      </c>
      <c r="U31" s="198">
        <v>41000</v>
      </c>
    </row>
    <row r="32" spans="2:21" ht="12.75">
      <c r="B32" s="200">
        <v>41091</v>
      </c>
      <c r="C32" s="191">
        <v>76128.2300000001</v>
      </c>
      <c r="D32" s="192">
        <v>1085</v>
      </c>
      <c r="E32" s="193">
        <v>70164.267281106</v>
      </c>
      <c r="F32" s="191">
        <v>170948.656</v>
      </c>
      <c r="G32" s="192">
        <v>2140</v>
      </c>
      <c r="H32" s="193">
        <v>79882.5495327103</v>
      </c>
      <c r="I32" s="194">
        <v>5921.195</v>
      </c>
      <c r="J32" s="194">
        <v>501</v>
      </c>
      <c r="K32" s="194">
        <v>11913.8732394366</v>
      </c>
      <c r="L32" s="191">
        <v>40806.433</v>
      </c>
      <c r="M32" s="192">
        <v>526</v>
      </c>
      <c r="N32" s="193">
        <v>77578.7699619772</v>
      </c>
      <c r="O32" s="191">
        <v>9941.28900000003</v>
      </c>
      <c r="P32" s="192">
        <v>1416</v>
      </c>
      <c r="Q32" s="193">
        <v>8023.6392251816</v>
      </c>
      <c r="R32" s="194">
        <v>303745.802999999</v>
      </c>
      <c r="S32" s="194">
        <v>5668</v>
      </c>
      <c r="T32" s="194">
        <v>55357.3542919628</v>
      </c>
      <c r="U32" s="198">
        <v>41091</v>
      </c>
    </row>
    <row r="33" spans="2:21" ht="12.75">
      <c r="B33" s="200">
        <v>41183</v>
      </c>
      <c r="C33" s="191">
        <v>70656.598</v>
      </c>
      <c r="D33" s="192">
        <v>1020</v>
      </c>
      <c r="E33" s="193">
        <v>69271.1745098039</v>
      </c>
      <c r="F33" s="191">
        <v>152969.533</v>
      </c>
      <c r="G33" s="192">
        <v>1940</v>
      </c>
      <c r="H33" s="193">
        <v>78850.274742268</v>
      </c>
      <c r="I33" s="194">
        <v>5981.271</v>
      </c>
      <c r="J33" s="194">
        <v>462</v>
      </c>
      <c r="K33" s="194">
        <v>12974.557483731</v>
      </c>
      <c r="L33" s="191">
        <v>40880.669</v>
      </c>
      <c r="M33" s="192">
        <v>515</v>
      </c>
      <c r="N33" s="193">
        <v>79379.9398058252</v>
      </c>
      <c r="O33" s="191">
        <v>10602.823</v>
      </c>
      <c r="P33" s="192">
        <v>1291</v>
      </c>
      <c r="Q33" s="193">
        <v>9500.73745519713</v>
      </c>
      <c r="R33" s="194">
        <v>281090.894</v>
      </c>
      <c r="S33" s="194">
        <v>5228</v>
      </c>
      <c r="T33" s="194">
        <v>55639.5277117973</v>
      </c>
      <c r="U33" s="198">
        <v>41183</v>
      </c>
    </row>
    <row r="34" spans="2:21" ht="12.75">
      <c r="B34" s="200">
        <v>41275</v>
      </c>
      <c r="C34" s="191">
        <v>68291.0280000001</v>
      </c>
      <c r="D34" s="192">
        <v>964</v>
      </c>
      <c r="E34" s="193">
        <v>70841.3153526971</v>
      </c>
      <c r="F34" s="191">
        <v>136720.382</v>
      </c>
      <c r="G34" s="192">
        <v>1736</v>
      </c>
      <c r="H34" s="193">
        <v>78755.9804147465</v>
      </c>
      <c r="I34" s="194">
        <v>5362.36</v>
      </c>
      <c r="J34" s="194">
        <v>383</v>
      </c>
      <c r="K34" s="194">
        <v>14000.9399477807</v>
      </c>
      <c r="L34" s="191">
        <v>39470.473</v>
      </c>
      <c r="M34" s="192">
        <v>485</v>
      </c>
      <c r="N34" s="193">
        <v>81382.418556701</v>
      </c>
      <c r="O34" s="191">
        <v>10569.3140000001</v>
      </c>
      <c r="P34" s="192">
        <v>1179</v>
      </c>
      <c r="Q34" s="193">
        <v>10558.7552447552</v>
      </c>
      <c r="R34" s="194">
        <v>260413.557000001</v>
      </c>
      <c r="S34" s="194">
        <v>4747</v>
      </c>
      <c r="T34" s="194">
        <v>56995.7445830598</v>
      </c>
      <c r="U34" s="198">
        <v>41275</v>
      </c>
    </row>
    <row r="38" spans="2:17" ht="15">
      <c r="B38" s="215" t="s">
        <v>201</v>
      </c>
      <c r="C38" s="217"/>
      <c r="D38" s="217"/>
      <c r="E38" s="217"/>
      <c r="F38" s="217"/>
      <c r="G38" s="217"/>
      <c r="H38" s="217"/>
      <c r="I38" s="217"/>
      <c r="J38" s="217"/>
      <c r="K38" s="217"/>
      <c r="L38" s="217"/>
      <c r="M38" s="217"/>
      <c r="N38" s="217"/>
      <c r="Q38" s="1" t="s">
        <v>5</v>
      </c>
    </row>
    <row r="39" spans="2:11" ht="30" customHeight="1">
      <c r="B39" s="215" t="s">
        <v>202</v>
      </c>
      <c r="C39" s="217"/>
      <c r="D39" s="217"/>
      <c r="E39" s="217"/>
      <c r="F39" s="217"/>
      <c r="G39" s="217"/>
      <c r="H39" s="217"/>
      <c r="I39" s="217"/>
      <c r="J39" s="217"/>
      <c r="K39" s="217"/>
    </row>
    <row r="40" spans="18:19" ht="12.75">
      <c r="R40" s="8"/>
      <c r="S40" s="8"/>
    </row>
  </sheetData>
  <sheetProtection/>
  <mergeCells count="10">
    <mergeCell ref="B38:N38"/>
    <mergeCell ref="B39:K39"/>
    <mergeCell ref="O4:Q4"/>
    <mergeCell ref="R4:T4"/>
    <mergeCell ref="L4:N4"/>
    <mergeCell ref="B1:E1"/>
    <mergeCell ref="C4:E4"/>
    <mergeCell ref="F4:H4"/>
    <mergeCell ref="I4:K4"/>
    <mergeCell ref="B2:U3"/>
  </mergeCells>
  <printOptions/>
  <pageMargins left="0.7" right="0.7" top="0.75" bottom="0.75" header="0.3" footer="0.3"/>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rgb="FF92D050"/>
  </sheetPr>
  <dimension ref="B2:R17"/>
  <sheetViews>
    <sheetView showGridLines="0"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D23" sqref="D23"/>
    </sheetView>
  </sheetViews>
  <sheetFormatPr defaultColWidth="11.421875" defaultRowHeight="15"/>
  <cols>
    <col min="1" max="1" width="11.421875" style="0" customWidth="1"/>
    <col min="2" max="2" width="25.57421875" style="0" bestFit="1" customWidth="1"/>
    <col min="3" max="7" width="17.7109375" style="0" customWidth="1"/>
    <col min="8" max="8" width="12.8515625" style="0" bestFit="1" customWidth="1"/>
    <col min="9" max="9" width="12.8515625" style="95" bestFit="1" customWidth="1"/>
    <col min="10" max="18" width="11.57421875" style="95" bestFit="1" customWidth="1"/>
    <col min="19" max="19" width="16.421875" style="0" bestFit="1" customWidth="1"/>
    <col min="20" max="20" width="12.28125" style="0" bestFit="1" customWidth="1"/>
  </cols>
  <sheetData>
    <row r="2" spans="2:7" ht="15">
      <c r="B2" s="210" t="s">
        <v>203</v>
      </c>
      <c r="C2" s="210"/>
      <c r="D2" s="210"/>
      <c r="E2" s="210"/>
      <c r="F2" s="210"/>
      <c r="G2" s="210"/>
    </row>
    <row r="4" spans="2:18" ht="45.75" thickBot="1">
      <c r="B4" s="96"/>
      <c r="C4" s="96" t="s">
        <v>165</v>
      </c>
      <c r="D4" s="96" t="s">
        <v>115</v>
      </c>
      <c r="E4" s="96" t="s">
        <v>168</v>
      </c>
      <c r="F4" s="96" t="s">
        <v>113</v>
      </c>
      <c r="G4" s="96" t="s">
        <v>4</v>
      </c>
      <c r="H4" s="95"/>
      <c r="Q4"/>
      <c r="R4"/>
    </row>
    <row r="5" spans="2:18" ht="15">
      <c r="B5" t="s">
        <v>65</v>
      </c>
      <c r="C5" s="53">
        <v>99.74749379108049</v>
      </c>
      <c r="D5" s="53">
        <v>0.13593692900862675</v>
      </c>
      <c r="E5" s="53">
        <v>0.018480217734527387</v>
      </c>
      <c r="F5" s="53">
        <v>0.09808906217636679</v>
      </c>
      <c r="G5" s="53">
        <v>100</v>
      </c>
      <c r="H5" s="95"/>
      <c r="Q5"/>
      <c r="R5"/>
    </row>
    <row r="6" spans="2:18" ht="15">
      <c r="B6" t="s">
        <v>83</v>
      </c>
      <c r="C6" s="53">
        <v>99.56596390046127</v>
      </c>
      <c r="D6" s="53">
        <v>0.3561921786608141</v>
      </c>
      <c r="E6" s="53">
        <v>0</v>
      </c>
      <c r="F6" s="53">
        <v>0.07784392087791388</v>
      </c>
      <c r="G6" s="53">
        <v>100</v>
      </c>
      <c r="H6" s="95"/>
      <c r="Q6"/>
      <c r="R6"/>
    </row>
    <row r="7" spans="2:18" ht="15">
      <c r="B7" t="s">
        <v>66</v>
      </c>
      <c r="C7" s="53">
        <v>99.84628616652033</v>
      </c>
      <c r="D7" s="53">
        <v>0.11941761705649673</v>
      </c>
      <c r="E7" s="53">
        <v>0</v>
      </c>
      <c r="F7" s="53">
        <v>0.03429621642318336</v>
      </c>
      <c r="G7" s="53">
        <v>100.00000000000001</v>
      </c>
      <c r="H7" s="95"/>
      <c r="Q7"/>
      <c r="R7"/>
    </row>
    <row r="8" spans="2:18" ht="15">
      <c r="B8" t="s">
        <v>84</v>
      </c>
      <c r="C8" s="53">
        <v>98.23479073852445</v>
      </c>
      <c r="D8" s="53">
        <v>1.485387929939571</v>
      </c>
      <c r="E8" s="53">
        <v>0</v>
      </c>
      <c r="F8" s="53">
        <v>0.27982133153598404</v>
      </c>
      <c r="G8" s="53">
        <v>100.00000000000001</v>
      </c>
      <c r="H8" s="95"/>
      <c r="Q8"/>
      <c r="R8"/>
    </row>
    <row r="9" spans="2:18" ht="15">
      <c r="B9" t="s">
        <v>166</v>
      </c>
      <c r="C9" s="53">
        <v>98.77533569074915</v>
      </c>
      <c r="D9" s="53">
        <v>0.8713333831068871</v>
      </c>
      <c r="E9" s="53">
        <v>0.04244456780913802</v>
      </c>
      <c r="F9" s="53">
        <v>0.310886358334828</v>
      </c>
      <c r="G9" s="53">
        <v>100</v>
      </c>
      <c r="H9" s="95"/>
      <c r="Q9"/>
      <c r="R9"/>
    </row>
    <row r="10" spans="2:18" ht="15">
      <c r="B10" t="s">
        <v>167</v>
      </c>
      <c r="C10" s="53">
        <v>98.62141234742734</v>
      </c>
      <c r="D10" s="53">
        <v>1.1878182032407896</v>
      </c>
      <c r="E10" s="53">
        <v>0.19076944933186835</v>
      </c>
      <c r="F10" s="53">
        <v>0</v>
      </c>
      <c r="G10" s="53">
        <v>100</v>
      </c>
      <c r="H10" s="95"/>
      <c r="Q10"/>
      <c r="R10"/>
    </row>
    <row r="11" spans="2:18" ht="15">
      <c r="B11" t="s">
        <v>85</v>
      </c>
      <c r="C11" s="53">
        <v>94.52013786260014</v>
      </c>
      <c r="D11" s="53">
        <v>4.39533349056863</v>
      </c>
      <c r="E11" s="53">
        <v>0</v>
      </c>
      <c r="F11" s="53">
        <v>1.0845286468312298</v>
      </c>
      <c r="G11" s="53">
        <v>100</v>
      </c>
      <c r="H11" s="95"/>
      <c r="Q11"/>
      <c r="R11"/>
    </row>
    <row r="12" spans="2:18" ht="15">
      <c r="B12" t="s">
        <v>68</v>
      </c>
      <c r="C12" s="53">
        <v>98.16054127930315</v>
      </c>
      <c r="D12" s="53">
        <v>1.2452207994875233</v>
      </c>
      <c r="E12" s="53">
        <v>0.4756750887665949</v>
      </c>
      <c r="F12" s="53">
        <v>0.11856283244273307</v>
      </c>
      <c r="G12" s="53">
        <v>100</v>
      </c>
      <c r="H12" s="95"/>
      <c r="Q12"/>
      <c r="R12"/>
    </row>
    <row r="13" spans="2:18" ht="15">
      <c r="B13" t="s">
        <v>1</v>
      </c>
      <c r="C13" s="53">
        <v>99.31465004660085</v>
      </c>
      <c r="D13" s="53">
        <v>0.5287099091207333</v>
      </c>
      <c r="E13" s="53">
        <v>0</v>
      </c>
      <c r="F13" s="53">
        <v>0.15664004427842138</v>
      </c>
      <c r="G13" s="53">
        <v>100</v>
      </c>
      <c r="H13" s="95"/>
      <c r="Q13"/>
      <c r="R13"/>
    </row>
    <row r="14" spans="2:18" ht="15.75" thickBot="1">
      <c r="B14" s="94" t="s">
        <v>4</v>
      </c>
      <c r="C14" s="97">
        <v>98.96473993298717</v>
      </c>
      <c r="D14" s="97">
        <v>0.7293412554465748</v>
      </c>
      <c r="E14" s="97">
        <v>0.15837423350610302</v>
      </c>
      <c r="F14" s="97">
        <v>0.14754457806013904</v>
      </c>
      <c r="G14" s="97">
        <v>99.99999999999999</v>
      </c>
      <c r="H14" s="95"/>
      <c r="Q14"/>
      <c r="R14"/>
    </row>
    <row r="17" spans="2:7" ht="15">
      <c r="B17" s="228" t="s">
        <v>204</v>
      </c>
      <c r="C17" s="217"/>
      <c r="D17" s="217"/>
      <c r="E17" s="217"/>
      <c r="F17" s="217"/>
      <c r="G17" s="217"/>
    </row>
  </sheetData>
  <sheetProtection/>
  <mergeCells count="2">
    <mergeCell ref="B2:G2"/>
    <mergeCell ref="B17:G1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B1:O46"/>
  <sheetViews>
    <sheetView zoomScalePageLayoutView="0" workbookViewId="0" topLeftCell="A1">
      <selection activeCell="K16" sqref="K16"/>
    </sheetView>
  </sheetViews>
  <sheetFormatPr defaultColWidth="9.140625" defaultRowHeight="15"/>
  <cols>
    <col min="1" max="1" width="4.57421875" style="134" customWidth="1"/>
    <col min="2" max="11" width="10.00390625" style="134" customWidth="1"/>
    <col min="12" max="12" width="9.140625" style="134" customWidth="1"/>
    <col min="13" max="15" width="13.140625" style="134" customWidth="1"/>
    <col min="16" max="16384" width="9.140625" style="134" customWidth="1"/>
  </cols>
  <sheetData>
    <row r="1" spans="3:10" ht="12.75" customHeight="1">
      <c r="C1" s="208"/>
      <c r="D1" s="208"/>
      <c r="E1" s="208"/>
      <c r="F1" s="208"/>
      <c r="G1" s="208"/>
      <c r="H1" s="208"/>
      <c r="I1" s="208"/>
      <c r="J1" s="208"/>
    </row>
    <row r="2" spans="2:11" ht="12.75" customHeight="1">
      <c r="B2" s="209" t="s">
        <v>175</v>
      </c>
      <c r="C2" s="210"/>
      <c r="D2" s="210"/>
      <c r="E2" s="210"/>
      <c r="F2" s="210"/>
      <c r="G2" s="210"/>
      <c r="H2" s="210"/>
      <c r="I2" s="210"/>
      <c r="J2" s="210"/>
      <c r="K2" s="210"/>
    </row>
    <row r="3" spans="3:10" ht="12.75">
      <c r="C3" s="135"/>
      <c r="D3" s="135"/>
      <c r="E3" s="135"/>
      <c r="F3" s="135"/>
      <c r="G3" s="135"/>
      <c r="H3" s="135"/>
      <c r="I3" s="135"/>
      <c r="J3" s="136"/>
    </row>
    <row r="4" spans="2:14" ht="13.5" thickBot="1">
      <c r="B4" s="137"/>
      <c r="C4" s="138" t="s">
        <v>75</v>
      </c>
      <c r="D4" s="139"/>
      <c r="E4" s="140"/>
      <c r="F4" s="138" t="s">
        <v>76</v>
      </c>
      <c r="G4" s="139"/>
      <c r="H4" s="140"/>
      <c r="I4" s="138" t="s">
        <v>4</v>
      </c>
      <c r="J4" s="139"/>
      <c r="K4" s="139"/>
      <c r="N4" s="141"/>
    </row>
    <row r="5" spans="2:15" ht="38.25">
      <c r="B5" s="142" t="s">
        <v>121</v>
      </c>
      <c r="C5" s="143" t="s">
        <v>7</v>
      </c>
      <c r="D5" s="144" t="s">
        <v>77</v>
      </c>
      <c r="E5" s="145" t="s">
        <v>120</v>
      </c>
      <c r="F5" s="143" t="s">
        <v>7</v>
      </c>
      <c r="G5" s="144" t="s">
        <v>77</v>
      </c>
      <c r="H5" s="145" t="s">
        <v>120</v>
      </c>
      <c r="I5" s="142" t="s">
        <v>7</v>
      </c>
      <c r="J5" s="142" t="s">
        <v>77</v>
      </c>
      <c r="K5" s="142" t="s">
        <v>120</v>
      </c>
      <c r="L5" s="142"/>
      <c r="M5" s="142"/>
      <c r="N5" s="142"/>
      <c r="O5" s="142"/>
    </row>
    <row r="6" spans="2:15" ht="12.75">
      <c r="B6" s="146">
        <v>2005</v>
      </c>
      <c r="C6" s="147">
        <v>217</v>
      </c>
      <c r="D6" s="148">
        <v>847530</v>
      </c>
      <c r="E6" s="149">
        <v>3905.6682027649767</v>
      </c>
      <c r="F6" s="147">
        <v>55</v>
      </c>
      <c r="G6" s="148">
        <v>96010</v>
      </c>
      <c r="H6" s="149">
        <v>1745.6363636363637</v>
      </c>
      <c r="I6" s="147">
        <v>272</v>
      </c>
      <c r="J6" s="148">
        <v>943540</v>
      </c>
      <c r="K6" s="149">
        <v>3468.8970588235293</v>
      </c>
      <c r="M6" s="150"/>
      <c r="N6" s="150"/>
      <c r="O6" s="150"/>
    </row>
    <row r="7" spans="2:15" ht="12.75">
      <c r="B7" s="151">
        <v>2006</v>
      </c>
      <c r="C7" s="152">
        <v>285</v>
      </c>
      <c r="D7" s="153">
        <v>1237630</v>
      </c>
      <c r="E7" s="154">
        <v>4342.561403508772</v>
      </c>
      <c r="F7" s="152">
        <v>86</v>
      </c>
      <c r="G7" s="153">
        <v>142104</v>
      </c>
      <c r="H7" s="154">
        <v>1652.3720930232557</v>
      </c>
      <c r="I7" s="152">
        <v>371</v>
      </c>
      <c r="J7" s="153">
        <v>1379734</v>
      </c>
      <c r="K7" s="154">
        <v>3718.9595687331534</v>
      </c>
      <c r="M7" s="150"/>
      <c r="N7" s="150"/>
      <c r="O7" s="150"/>
    </row>
    <row r="8" spans="2:15" ht="12.75">
      <c r="B8" s="151">
        <v>2007</v>
      </c>
      <c r="C8" s="152">
        <v>297</v>
      </c>
      <c r="D8" s="153">
        <v>1166968</v>
      </c>
      <c r="E8" s="154">
        <v>3929.185185185185</v>
      </c>
      <c r="F8" s="152">
        <v>102</v>
      </c>
      <c r="G8" s="153">
        <v>148268</v>
      </c>
      <c r="H8" s="154">
        <v>1453.6078431372548</v>
      </c>
      <c r="I8" s="152">
        <v>399</v>
      </c>
      <c r="J8" s="153">
        <v>1315236</v>
      </c>
      <c r="K8" s="154">
        <v>3296.3308270676694</v>
      </c>
      <c r="M8" s="150"/>
      <c r="N8" s="150"/>
      <c r="O8" s="150"/>
    </row>
    <row r="9" spans="2:15" ht="12.75">
      <c r="B9" s="151">
        <v>2008</v>
      </c>
      <c r="C9" s="152">
        <v>321</v>
      </c>
      <c r="D9" s="153">
        <v>1319897</v>
      </c>
      <c r="E9" s="154">
        <v>4111.828660436137</v>
      </c>
      <c r="F9" s="152">
        <v>114</v>
      </c>
      <c r="G9" s="153">
        <v>181322</v>
      </c>
      <c r="H9" s="154">
        <v>1590.5438596491229</v>
      </c>
      <c r="I9" s="152">
        <v>435</v>
      </c>
      <c r="J9" s="153">
        <v>1501219</v>
      </c>
      <c r="K9" s="154">
        <v>3451.07816091954</v>
      </c>
      <c r="M9" s="150"/>
      <c r="N9" s="150"/>
      <c r="O9" s="150"/>
    </row>
    <row r="10" spans="2:15" ht="12.75">
      <c r="B10" s="151">
        <v>2009</v>
      </c>
      <c r="C10" s="152">
        <v>204</v>
      </c>
      <c r="D10" s="153">
        <v>978900</v>
      </c>
      <c r="E10" s="154">
        <v>4798.529411764706</v>
      </c>
      <c r="F10" s="152">
        <v>72</v>
      </c>
      <c r="G10" s="153">
        <v>127394</v>
      </c>
      <c r="H10" s="154">
        <v>1769.361111111111</v>
      </c>
      <c r="I10" s="152">
        <v>276</v>
      </c>
      <c r="J10" s="153">
        <v>1106294</v>
      </c>
      <c r="K10" s="154">
        <v>4008.3115942028985</v>
      </c>
      <c r="M10" s="150"/>
      <c r="N10" s="150"/>
      <c r="O10" s="150"/>
    </row>
    <row r="11" spans="2:15" ht="12.75">
      <c r="B11" s="151">
        <v>2010</v>
      </c>
      <c r="C11" s="152">
        <v>217</v>
      </c>
      <c r="D11" s="153">
        <v>1297291</v>
      </c>
      <c r="E11" s="154">
        <v>5978.299539170507</v>
      </c>
      <c r="F11" s="152">
        <v>48</v>
      </c>
      <c r="G11" s="153">
        <v>92117</v>
      </c>
      <c r="H11" s="154">
        <v>1919.1041666666667</v>
      </c>
      <c r="I11" s="152">
        <v>265</v>
      </c>
      <c r="J11" s="153">
        <v>1389408</v>
      </c>
      <c r="K11" s="154">
        <v>5243.049056603773</v>
      </c>
      <c r="M11" s="150"/>
      <c r="N11" s="150"/>
      <c r="O11" s="150"/>
    </row>
    <row r="12" spans="2:15" ht="12.75">
      <c r="B12" s="151">
        <v>2011</v>
      </c>
      <c r="C12" s="152">
        <v>159</v>
      </c>
      <c r="D12" s="153">
        <v>1126977</v>
      </c>
      <c r="E12" s="154">
        <v>7087.905660377359</v>
      </c>
      <c r="F12" s="152">
        <v>32</v>
      </c>
      <c r="G12" s="153">
        <v>83728</v>
      </c>
      <c r="H12" s="154">
        <v>2616.5</v>
      </c>
      <c r="I12" s="152">
        <v>191</v>
      </c>
      <c r="J12" s="153">
        <v>1210705</v>
      </c>
      <c r="K12" s="154">
        <v>6338.7696335078535</v>
      </c>
      <c r="M12" s="150"/>
      <c r="N12" s="150"/>
      <c r="O12" s="150"/>
    </row>
    <row r="13" spans="2:15" ht="13.5" thickBot="1">
      <c r="B13" s="155">
        <v>2012</v>
      </c>
      <c r="C13" s="156">
        <v>172</v>
      </c>
      <c r="D13" s="157">
        <v>1161695</v>
      </c>
      <c r="E13" s="158">
        <v>6754.040697674419</v>
      </c>
      <c r="F13" s="156">
        <v>29</v>
      </c>
      <c r="G13" s="157">
        <v>89476</v>
      </c>
      <c r="H13" s="158">
        <v>3085.3793103448274</v>
      </c>
      <c r="I13" s="156">
        <v>201</v>
      </c>
      <c r="J13" s="157">
        <v>1251171</v>
      </c>
      <c r="K13" s="158">
        <v>6224.731343283582</v>
      </c>
      <c r="M13" s="150"/>
      <c r="N13" s="150"/>
      <c r="O13" s="150"/>
    </row>
    <row r="14" spans="3:10" ht="12.75">
      <c r="C14" s="159"/>
      <c r="D14" s="159"/>
      <c r="E14" s="159"/>
      <c r="F14" s="159"/>
      <c r="G14" s="159"/>
      <c r="H14" s="159"/>
      <c r="I14" s="159"/>
      <c r="J14" s="159"/>
    </row>
    <row r="16" spans="2:11" ht="12.75">
      <c r="B16" s="203" t="s">
        <v>177</v>
      </c>
      <c r="C16" s="160"/>
      <c r="D16" s="160"/>
      <c r="E16" s="160"/>
      <c r="F16" s="160"/>
      <c r="G16" s="160"/>
      <c r="H16" s="160"/>
      <c r="I16" s="160"/>
      <c r="J16" s="160"/>
      <c r="K16" s="160"/>
    </row>
    <row r="17" ht="12.75">
      <c r="B17" s="203" t="s">
        <v>178</v>
      </c>
    </row>
    <row r="18" spans="3:10" ht="12.75">
      <c r="C18" s="135"/>
      <c r="D18" s="135"/>
      <c r="E18" s="135"/>
      <c r="F18" s="135"/>
      <c r="G18" s="135"/>
      <c r="H18" s="135"/>
      <c r="I18" s="135"/>
      <c r="J18" s="136"/>
    </row>
    <row r="20" spans="3:10" ht="12.75">
      <c r="C20" s="159"/>
      <c r="D20" s="159"/>
      <c r="E20" s="161"/>
      <c r="F20" s="159"/>
      <c r="G20" s="159"/>
      <c r="H20" s="159"/>
      <c r="I20" s="159"/>
      <c r="J20" s="159"/>
    </row>
    <row r="21" spans="3:10" ht="12.75">
      <c r="C21" s="159"/>
      <c r="D21" s="159"/>
      <c r="E21" s="159"/>
      <c r="F21" s="159"/>
      <c r="G21" s="159"/>
      <c r="H21" s="159"/>
      <c r="I21" s="159"/>
      <c r="J21" s="159"/>
    </row>
    <row r="22" spans="3:10" ht="12.75">
      <c r="C22" s="159"/>
      <c r="D22" s="159"/>
      <c r="E22" s="159"/>
      <c r="F22" s="159"/>
      <c r="G22" s="159"/>
      <c r="H22" s="159"/>
      <c r="I22" s="159"/>
      <c r="J22" s="159"/>
    </row>
    <row r="23" spans="3:10" ht="12.75">
      <c r="C23" s="159"/>
      <c r="D23" s="159"/>
      <c r="E23" s="159"/>
      <c r="F23" s="159"/>
      <c r="G23" s="159"/>
      <c r="H23" s="159"/>
      <c r="I23" s="159"/>
      <c r="J23" s="159"/>
    </row>
    <row r="24" spans="3:10" ht="12.75">
      <c r="C24" s="159"/>
      <c r="D24" s="159"/>
      <c r="E24" s="159"/>
      <c r="F24" s="159"/>
      <c r="G24" s="159"/>
      <c r="H24" s="159"/>
      <c r="I24" s="159"/>
      <c r="J24" s="159"/>
    </row>
    <row r="25" spans="3:10" ht="12.75">
      <c r="C25" s="159"/>
      <c r="D25" s="159"/>
      <c r="E25" s="159"/>
      <c r="F25" s="159"/>
      <c r="G25" s="159"/>
      <c r="H25" s="159"/>
      <c r="I25" s="159"/>
      <c r="J25" s="159"/>
    </row>
    <row r="26" spans="3:10" ht="12.75">
      <c r="C26" s="159"/>
      <c r="D26" s="159"/>
      <c r="E26" s="159"/>
      <c r="F26" s="159"/>
      <c r="G26" s="159"/>
      <c r="H26" s="159"/>
      <c r="I26" s="159" t="s">
        <v>5</v>
      </c>
      <c r="J26" s="159"/>
    </row>
    <row r="27" spans="3:10" ht="12.75">
      <c r="C27" s="159"/>
      <c r="D27" s="159"/>
      <c r="E27" s="159"/>
      <c r="F27" s="159"/>
      <c r="G27" s="159"/>
      <c r="H27" s="159"/>
      <c r="I27" s="159"/>
      <c r="J27" s="159"/>
    </row>
    <row r="28" spans="3:10" ht="12.75">
      <c r="C28" s="159"/>
      <c r="D28" s="159"/>
      <c r="E28" s="159"/>
      <c r="F28" s="159"/>
      <c r="G28" s="159"/>
      <c r="H28" s="159"/>
      <c r="I28" s="159"/>
      <c r="J28" s="159"/>
    </row>
    <row r="30" spans="3:9" ht="12.75">
      <c r="C30" s="162"/>
      <c r="D30" s="162"/>
      <c r="E30" s="162"/>
      <c r="I30" s="162"/>
    </row>
    <row r="31" spans="3:8" ht="12.75">
      <c r="C31" s="162"/>
      <c r="D31" s="162"/>
      <c r="E31" s="162"/>
      <c r="F31" s="162"/>
      <c r="G31" s="162"/>
      <c r="H31" s="162"/>
    </row>
    <row r="32" ht="12.75">
      <c r="C32" s="134" t="s">
        <v>5</v>
      </c>
    </row>
    <row r="39" spans="2:4" ht="12.75">
      <c r="B39" s="162"/>
      <c r="C39" s="162"/>
      <c r="D39" s="162"/>
    </row>
    <row r="40" spans="2:4" ht="12.75">
      <c r="B40" s="162"/>
      <c r="C40" s="162"/>
      <c r="D40" s="162"/>
    </row>
    <row r="41" spans="2:4" ht="12.75">
      <c r="B41" s="162"/>
      <c r="C41" s="162"/>
      <c r="D41" s="162"/>
    </row>
    <row r="42" spans="2:4" ht="12.75">
      <c r="B42" s="162"/>
      <c r="C42" s="162"/>
      <c r="D42" s="162"/>
    </row>
    <row r="43" spans="2:4" ht="12.75">
      <c r="B43" s="162"/>
      <c r="C43" s="162"/>
      <c r="D43" s="162"/>
    </row>
    <row r="44" spans="2:4" ht="12.75">
      <c r="B44" s="162"/>
      <c r="C44" s="162"/>
      <c r="D44" s="162"/>
    </row>
    <row r="45" spans="2:4" ht="12.75">
      <c r="B45" s="162"/>
      <c r="C45" s="162"/>
      <c r="D45" s="162"/>
    </row>
    <row r="46" spans="2:4" ht="12.75">
      <c r="B46" s="162"/>
      <c r="C46" s="162"/>
      <c r="D46" s="162"/>
    </row>
  </sheetData>
  <sheetProtection/>
  <mergeCells count="2">
    <mergeCell ref="C1:J1"/>
    <mergeCell ref="B2:K2"/>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pageSetUpPr fitToPage="1"/>
  </sheetPr>
  <dimension ref="B1:M91"/>
  <sheetViews>
    <sheetView showGridLines="0" zoomScalePageLayoutView="0" workbookViewId="0" topLeftCell="A64">
      <selection activeCell="F103" sqref="F103"/>
    </sheetView>
  </sheetViews>
  <sheetFormatPr defaultColWidth="9.140625" defaultRowHeight="15"/>
  <cols>
    <col min="1" max="1" width="2.8515625" style="1" customWidth="1"/>
    <col min="2" max="2" width="18.28125" style="1" customWidth="1"/>
    <col min="3" max="3" width="25.00390625" style="1" bestFit="1" customWidth="1"/>
    <col min="4" max="8" width="15.00390625" style="1" bestFit="1" customWidth="1"/>
    <col min="9" max="10" width="12.57421875" style="1" bestFit="1" customWidth="1"/>
    <col min="11" max="11" width="9.8515625" style="1" bestFit="1" customWidth="1"/>
    <col min="12" max="16384" width="9.140625" style="1" customWidth="1"/>
  </cols>
  <sheetData>
    <row r="1" ht="12.75">
      <c r="B1" s="6"/>
    </row>
    <row r="2" spans="2:11" ht="15">
      <c r="B2" s="211" t="s">
        <v>179</v>
      </c>
      <c r="C2" s="212"/>
      <c r="D2" s="212"/>
      <c r="E2" s="212"/>
      <c r="F2" s="212"/>
      <c r="G2" s="212"/>
      <c r="H2" s="212"/>
      <c r="I2" s="212"/>
      <c r="J2" s="212"/>
      <c r="K2" s="212"/>
    </row>
    <row r="4" spans="2:11" ht="12.75">
      <c r="B4" s="1" t="s">
        <v>127</v>
      </c>
      <c r="D4" s="99" t="s">
        <v>123</v>
      </c>
      <c r="E4" s="100" t="s">
        <v>124</v>
      </c>
      <c r="F4" s="100" t="s">
        <v>125</v>
      </c>
      <c r="G4" s="100" t="s">
        <v>126</v>
      </c>
      <c r="H4" s="101" t="s">
        <v>10</v>
      </c>
      <c r="I4" s="2" t="s">
        <v>128</v>
      </c>
      <c r="J4" s="2" t="s">
        <v>128</v>
      </c>
      <c r="K4" s="2" t="s">
        <v>11</v>
      </c>
    </row>
    <row r="5" spans="2:11" ht="12.75">
      <c r="B5" s="5" t="s">
        <v>129</v>
      </c>
      <c r="C5" s="5"/>
      <c r="D5" s="102" t="s">
        <v>8</v>
      </c>
      <c r="E5" s="103" t="s">
        <v>8</v>
      </c>
      <c r="F5" s="103" t="s">
        <v>8</v>
      </c>
      <c r="G5" s="103" t="s">
        <v>8</v>
      </c>
      <c r="H5" s="104" t="s">
        <v>8</v>
      </c>
      <c r="I5" s="3">
        <v>2013</v>
      </c>
      <c r="J5" s="3">
        <v>2012</v>
      </c>
      <c r="K5" s="3" t="s">
        <v>12</v>
      </c>
    </row>
    <row r="6" spans="2:8" ht="12.75">
      <c r="B6" s="17" t="s">
        <v>6</v>
      </c>
      <c r="D6" s="105"/>
      <c r="E6" s="106"/>
      <c r="F6" s="106"/>
      <c r="G6" s="106"/>
      <c r="H6" s="107"/>
    </row>
    <row r="7" spans="2:11" ht="12.75">
      <c r="B7" s="11" t="s">
        <v>65</v>
      </c>
      <c r="C7" s="1" t="s">
        <v>7</v>
      </c>
      <c r="D7" s="108">
        <v>43.61858704793944</v>
      </c>
      <c r="E7" s="109">
        <v>15.096719932716567</v>
      </c>
      <c r="F7" s="109">
        <v>11.774600504625736</v>
      </c>
      <c r="G7" s="109">
        <v>13.498738435660218</v>
      </c>
      <c r="H7" s="110">
        <v>16.011354079058034</v>
      </c>
      <c r="I7" s="36">
        <v>9.939760303</v>
      </c>
      <c r="J7" s="36">
        <v>11.57244921</v>
      </c>
      <c r="K7" s="36">
        <v>-1.6326889070000004</v>
      </c>
    </row>
    <row r="8" spans="3:11" ht="12.75">
      <c r="C8" s="1" t="s">
        <v>122</v>
      </c>
      <c r="D8" s="108">
        <v>49.3963630086131</v>
      </c>
      <c r="E8" s="109">
        <v>15.766422976641412</v>
      </c>
      <c r="F8" s="109">
        <v>10.699034051847043</v>
      </c>
      <c r="G8" s="109">
        <v>13.414056841810346</v>
      </c>
      <c r="H8" s="110">
        <v>10.7241231210881</v>
      </c>
      <c r="I8" s="36">
        <v>8.359907</v>
      </c>
      <c r="J8" s="36">
        <v>9.71306</v>
      </c>
      <c r="K8" s="36">
        <v>-1.3531530000000007</v>
      </c>
    </row>
    <row r="9" spans="2:13" ht="12.75">
      <c r="B9" s="10"/>
      <c r="C9" s="10" t="s">
        <v>130</v>
      </c>
      <c r="D9" s="111">
        <v>81514.43649</v>
      </c>
      <c r="E9" s="112">
        <v>75172.97284</v>
      </c>
      <c r="F9" s="112">
        <v>65404.7875</v>
      </c>
      <c r="G9" s="112">
        <v>71528.33411</v>
      </c>
      <c r="H9" s="113">
        <v>48210.86014</v>
      </c>
      <c r="I9" s="37"/>
      <c r="J9" s="37"/>
      <c r="K9" s="37"/>
      <c r="M9" s="118"/>
    </row>
    <row r="10" spans="2:11" ht="15">
      <c r="B10" s="11" t="s">
        <v>66</v>
      </c>
      <c r="C10" s="1" t="s">
        <v>7</v>
      </c>
      <c r="D10" s="108">
        <v>23.076923076923077</v>
      </c>
      <c r="E10" s="109">
        <v>29.24251321197886</v>
      </c>
      <c r="F10" s="109">
        <v>17.674691720493247</v>
      </c>
      <c r="G10" s="109">
        <v>19.90604815032296</v>
      </c>
      <c r="H10" s="110">
        <v>10.099823840281855</v>
      </c>
      <c r="I10" s="38">
        <v>10.80798591</v>
      </c>
      <c r="J10" s="36">
        <v>10.72561335</v>
      </c>
      <c r="K10" s="36">
        <v>0.0823725599999996</v>
      </c>
    </row>
    <row r="11" spans="2:11" ht="12.75">
      <c r="B11" s="12"/>
      <c r="C11" s="12" t="s">
        <v>122</v>
      </c>
      <c r="D11" s="108">
        <v>33.98558219940394</v>
      </c>
      <c r="E11" s="109">
        <v>31.66371363147241</v>
      </c>
      <c r="F11" s="109">
        <v>16.195251098062972</v>
      </c>
      <c r="G11" s="109">
        <v>13.169198641998015</v>
      </c>
      <c r="H11" s="110">
        <v>4.986254429062659</v>
      </c>
      <c r="I11" s="39">
        <v>8.252275</v>
      </c>
      <c r="J11" s="39">
        <v>8.23775036571793</v>
      </c>
      <c r="K11" s="39">
        <v>0.014524634282068405</v>
      </c>
    </row>
    <row r="12" spans="2:13" ht="12.75">
      <c r="B12" s="10"/>
      <c r="C12" s="10" t="s">
        <v>130</v>
      </c>
      <c r="D12" s="111">
        <v>59547.32994</v>
      </c>
      <c r="E12" s="112">
        <v>43781.70147</v>
      </c>
      <c r="F12" s="112">
        <v>37049.41196</v>
      </c>
      <c r="G12" s="112">
        <v>26749.7532</v>
      </c>
      <c r="H12" s="113">
        <v>19962.09496</v>
      </c>
      <c r="I12" s="37"/>
      <c r="J12" s="37"/>
      <c r="K12" s="37"/>
      <c r="M12" s="118"/>
    </row>
    <row r="13" spans="2:11" ht="12.75">
      <c r="B13" s="11" t="s">
        <v>74</v>
      </c>
      <c r="C13" s="1" t="s">
        <v>7</v>
      </c>
      <c r="D13" s="108">
        <v>11.963626030122194</v>
      </c>
      <c r="E13" s="109">
        <v>11.167945439045184</v>
      </c>
      <c r="F13" s="109">
        <v>6.853272710050204</v>
      </c>
      <c r="G13" s="109">
        <v>11.831012598276025</v>
      </c>
      <c r="H13" s="110">
        <v>58.18414322250639</v>
      </c>
      <c r="I13" s="36">
        <v>24.99436393</v>
      </c>
      <c r="J13" s="36">
        <v>24.58084795</v>
      </c>
      <c r="K13" s="36">
        <v>0.41351597999999967</v>
      </c>
    </row>
    <row r="14" spans="2:11" ht="12.75">
      <c r="B14" s="12"/>
      <c r="C14" s="12" t="s">
        <v>122</v>
      </c>
      <c r="D14" s="108">
        <v>22.03796052599322</v>
      </c>
      <c r="E14" s="109">
        <v>13.39389057385327</v>
      </c>
      <c r="F14" s="109">
        <v>10.239799376080672</v>
      </c>
      <c r="G14" s="109">
        <v>10.362664489970362</v>
      </c>
      <c r="H14" s="110">
        <v>43.96568503410247</v>
      </c>
      <c r="I14" s="39">
        <v>19.09715</v>
      </c>
      <c r="J14" s="39">
        <v>19.6116</v>
      </c>
      <c r="K14" s="39">
        <v>-0.5144500000000001</v>
      </c>
    </row>
    <row r="15" spans="2:13" ht="12.75">
      <c r="B15" s="10"/>
      <c r="C15" s="10" t="s">
        <v>130</v>
      </c>
      <c r="D15" s="111">
        <v>7396.137716</v>
      </c>
      <c r="E15" s="112">
        <v>5236.639224</v>
      </c>
      <c r="F15" s="112">
        <v>6844.547069</v>
      </c>
      <c r="G15" s="112">
        <v>3705.32323</v>
      </c>
      <c r="H15" s="113">
        <v>3081.041298</v>
      </c>
      <c r="I15" s="37"/>
      <c r="J15" s="37"/>
      <c r="K15" s="37"/>
      <c r="M15" s="118"/>
    </row>
    <row r="16" spans="2:11" ht="12.75">
      <c r="B16" s="11" t="s">
        <v>68</v>
      </c>
      <c r="C16" s="1" t="s">
        <v>7</v>
      </c>
      <c r="D16" s="108">
        <v>23.818897637795274</v>
      </c>
      <c r="E16" s="109">
        <v>19.83715103793844</v>
      </c>
      <c r="F16" s="109">
        <v>10.334645669291339</v>
      </c>
      <c r="G16" s="109">
        <v>12.204724409448819</v>
      </c>
      <c r="H16" s="110">
        <v>33.80458124552613</v>
      </c>
      <c r="I16" s="36">
        <v>16.7444524</v>
      </c>
      <c r="J16" s="36">
        <v>16.49688474</v>
      </c>
      <c r="K16" s="36">
        <v>0.2475676600000014</v>
      </c>
    </row>
    <row r="17" spans="2:11" ht="12.75">
      <c r="B17" s="12"/>
      <c r="C17" s="12" t="s">
        <v>122</v>
      </c>
      <c r="D17" s="108">
        <v>37.24722928796841</v>
      </c>
      <c r="E17" s="109">
        <v>28.498292410257253</v>
      </c>
      <c r="F17" s="109">
        <v>20.18342515162636</v>
      </c>
      <c r="G17" s="109">
        <v>9.685023877907557</v>
      </c>
      <c r="H17" s="110">
        <v>4.386029272240424</v>
      </c>
      <c r="I17" s="39">
        <v>8.142965</v>
      </c>
      <c r="J17" s="39">
        <v>8.010636</v>
      </c>
      <c r="K17" s="39">
        <v>0.13232900000000036</v>
      </c>
    </row>
    <row r="18" spans="2:13" ht="12.75">
      <c r="B18" s="10"/>
      <c r="C18" s="10" t="s">
        <v>130</v>
      </c>
      <c r="D18" s="111">
        <v>69028.7889</v>
      </c>
      <c r="E18" s="112">
        <v>64211.85629</v>
      </c>
      <c r="F18" s="112">
        <v>87809.20213</v>
      </c>
      <c r="G18" s="112">
        <v>35924.86243</v>
      </c>
      <c r="H18" s="113">
        <v>5921.358735</v>
      </c>
      <c r="I18" s="37"/>
      <c r="J18" s="37"/>
      <c r="K18" s="37"/>
      <c r="M18" s="118"/>
    </row>
    <row r="19" spans="2:11" ht="12.75">
      <c r="B19" s="11" t="s">
        <v>9</v>
      </c>
      <c r="C19" s="1" t="s">
        <v>7</v>
      </c>
      <c r="D19" s="108">
        <v>16.677075266668332</v>
      </c>
      <c r="E19" s="109">
        <v>12.952461842072394</v>
      </c>
      <c r="F19" s="109">
        <v>9.892333441582773</v>
      </c>
      <c r="G19" s="109">
        <v>10.39944043366391</v>
      </c>
      <c r="H19" s="110">
        <v>50.07868901601259</v>
      </c>
      <c r="I19" s="36">
        <v>22.56756014</v>
      </c>
      <c r="J19" s="36">
        <v>22.28509664</v>
      </c>
      <c r="K19" s="36">
        <v>0.2824635000000022</v>
      </c>
    </row>
    <row r="20" spans="2:11" ht="12.75">
      <c r="B20" s="12"/>
      <c r="C20" s="12" t="s">
        <v>122</v>
      </c>
      <c r="D20" s="108">
        <v>23.330375173639357</v>
      </c>
      <c r="E20" s="109">
        <v>19.669880685893595</v>
      </c>
      <c r="F20" s="109">
        <v>12.809467311511385</v>
      </c>
      <c r="G20" s="109">
        <v>9.823996887123867</v>
      </c>
      <c r="H20" s="110">
        <v>34.36627994183178</v>
      </c>
      <c r="I20" s="39">
        <v>16.06821</v>
      </c>
      <c r="J20" s="39">
        <v>15.84168</v>
      </c>
      <c r="K20" s="39">
        <v>0.22653000000000034</v>
      </c>
    </row>
    <row r="21" spans="2:13" ht="12.75">
      <c r="B21" s="5"/>
      <c r="C21" s="5" t="s">
        <v>130</v>
      </c>
      <c r="D21" s="114">
        <v>6985.484227</v>
      </c>
      <c r="E21" s="115">
        <v>8250.903918</v>
      </c>
      <c r="F21" s="115">
        <v>6897.687779</v>
      </c>
      <c r="G21" s="115">
        <v>5119.467285</v>
      </c>
      <c r="H21" s="116">
        <v>3967.611065</v>
      </c>
      <c r="I21" s="40"/>
      <c r="J21" s="40"/>
      <c r="K21" s="40"/>
      <c r="M21" s="118"/>
    </row>
    <row r="22" spans="2:13" ht="12.75">
      <c r="B22" s="11" t="s">
        <v>131</v>
      </c>
      <c r="C22" s="12" t="s">
        <v>7</v>
      </c>
      <c r="D22" s="108">
        <v>19.774102275079937</v>
      </c>
      <c r="E22" s="109">
        <v>14.595937521566102</v>
      </c>
      <c r="F22" s="109">
        <v>9.874399024637114</v>
      </c>
      <c r="G22" s="109">
        <v>11.876883439534403</v>
      </c>
      <c r="H22" s="110">
        <v>43.87867773918244</v>
      </c>
      <c r="I22" s="39">
        <v>20.33578708</v>
      </c>
      <c r="J22" s="39">
        <v>20.30180001</v>
      </c>
      <c r="K22" s="39">
        <v>0.033987069999998454</v>
      </c>
      <c r="M22" s="1" t="s">
        <v>5</v>
      </c>
    </row>
    <row r="23" spans="2:11" ht="12.75">
      <c r="B23" s="12"/>
      <c r="C23" s="12" t="s">
        <v>122</v>
      </c>
      <c r="D23" s="108">
        <v>39.76814229236059</v>
      </c>
      <c r="E23" s="109">
        <v>21.900562335222116</v>
      </c>
      <c r="F23" s="109">
        <v>14.44671963502471</v>
      </c>
      <c r="G23" s="109">
        <v>11.742077162421285</v>
      </c>
      <c r="H23" s="110">
        <v>12.142498574971292</v>
      </c>
      <c r="I23" s="39">
        <v>9.598252</v>
      </c>
      <c r="J23" s="39">
        <v>10.1892</v>
      </c>
      <c r="K23" s="39">
        <v>-0.5909479999999991</v>
      </c>
    </row>
    <row r="24" spans="2:13" ht="12.75">
      <c r="B24" s="5"/>
      <c r="C24" s="5" t="s">
        <v>130</v>
      </c>
      <c r="D24" s="114">
        <v>40663.98346</v>
      </c>
      <c r="E24" s="115">
        <v>32046.76618</v>
      </c>
      <c r="F24" s="115">
        <v>31610.11009</v>
      </c>
      <c r="G24" s="115">
        <v>21097.94956</v>
      </c>
      <c r="H24" s="116">
        <v>6267.426391</v>
      </c>
      <c r="I24" s="40"/>
      <c r="J24" s="40"/>
      <c r="K24" s="40"/>
      <c r="M24" s="118"/>
    </row>
    <row r="25" spans="4:11" ht="7.5" customHeight="1">
      <c r="D25" s="117"/>
      <c r="E25" s="117"/>
      <c r="F25" s="117"/>
      <c r="G25" s="117"/>
      <c r="H25" s="117"/>
      <c r="I25" s="36"/>
      <c r="J25" s="36"/>
      <c r="K25" s="36"/>
    </row>
    <row r="26" spans="2:11" ht="12.75">
      <c r="B26" s="17" t="s">
        <v>13</v>
      </c>
      <c r="D26" s="105"/>
      <c r="E26" s="106"/>
      <c r="F26" s="106"/>
      <c r="G26" s="106"/>
      <c r="H26" s="107"/>
      <c r="I26" s="36"/>
      <c r="J26" s="36"/>
      <c r="K26" s="36"/>
    </row>
    <row r="27" spans="2:13" ht="12.75">
      <c r="B27" s="11" t="s">
        <v>65</v>
      </c>
      <c r="C27" s="1" t="s">
        <v>7</v>
      </c>
      <c r="D27" s="108">
        <v>41.156462585034014</v>
      </c>
      <c r="E27" s="109">
        <v>10.276967930029155</v>
      </c>
      <c r="F27" s="109">
        <v>9.13508260447036</v>
      </c>
      <c r="G27" s="109">
        <v>15.670553935860058</v>
      </c>
      <c r="H27" s="110">
        <v>23.760932944606413</v>
      </c>
      <c r="I27" s="36">
        <v>11.76895044</v>
      </c>
      <c r="J27" s="36">
        <v>13.9851647</v>
      </c>
      <c r="K27" s="36">
        <v>-2.216214260000001</v>
      </c>
      <c r="M27" s="98"/>
    </row>
    <row r="28" spans="3:13" ht="12.75">
      <c r="C28" s="1" t="s">
        <v>122</v>
      </c>
      <c r="D28" s="108">
        <v>48.472856662936714</v>
      </c>
      <c r="E28" s="109">
        <v>9.86847696795886</v>
      </c>
      <c r="F28" s="109">
        <v>8.060588680880187</v>
      </c>
      <c r="G28" s="109">
        <v>17.29575277078414</v>
      </c>
      <c r="H28" s="110">
        <v>16.3023249174401</v>
      </c>
      <c r="I28" s="36">
        <v>9.761699</v>
      </c>
      <c r="J28" s="36">
        <v>11.75926</v>
      </c>
      <c r="K28" s="36">
        <v>-1.9975609999999993</v>
      </c>
      <c r="M28" s="98"/>
    </row>
    <row r="29" spans="2:13" ht="12.75">
      <c r="B29" s="10"/>
      <c r="C29" s="10" t="s">
        <v>130</v>
      </c>
      <c r="D29" s="111">
        <v>80771.6771</v>
      </c>
      <c r="E29" s="112">
        <v>65854.22695</v>
      </c>
      <c r="F29" s="112">
        <v>60513.57447</v>
      </c>
      <c r="G29" s="112">
        <v>75692.63876</v>
      </c>
      <c r="H29" s="113">
        <v>47052.70348</v>
      </c>
      <c r="I29" s="37"/>
      <c r="J29" s="37"/>
      <c r="K29" s="37"/>
      <c r="M29" s="98"/>
    </row>
    <row r="30" spans="2:13" ht="12.75">
      <c r="B30" s="11" t="s">
        <v>66</v>
      </c>
      <c r="C30" s="1" t="s">
        <v>7</v>
      </c>
      <c r="D30" s="108">
        <v>21.2507237984945</v>
      </c>
      <c r="E30" s="109">
        <v>22.5825130283729</v>
      </c>
      <c r="F30" s="109">
        <v>14.59177764910249</v>
      </c>
      <c r="G30" s="109">
        <v>24.551244933410537</v>
      </c>
      <c r="H30" s="110">
        <v>17.02374059061957</v>
      </c>
      <c r="I30" s="36">
        <v>12.82918356</v>
      </c>
      <c r="J30" s="36">
        <v>13.05555556</v>
      </c>
      <c r="K30" s="36">
        <v>-0.22637199999999957</v>
      </c>
      <c r="M30" s="98"/>
    </row>
    <row r="31" spans="2:13" ht="12.75">
      <c r="B31" s="12"/>
      <c r="C31" s="12" t="s">
        <v>122</v>
      </c>
      <c r="D31" s="108">
        <v>36.02062873463796</v>
      </c>
      <c r="E31" s="109">
        <v>28.08804367723002</v>
      </c>
      <c r="F31" s="109">
        <v>12.34266706741364</v>
      </c>
      <c r="G31" s="109">
        <v>16.596833132401358</v>
      </c>
      <c r="H31" s="110">
        <v>6.951827388317029</v>
      </c>
      <c r="I31" s="39">
        <v>8.632003</v>
      </c>
      <c r="J31" s="39">
        <v>9.178604</v>
      </c>
      <c r="K31" s="39">
        <v>-0.5466010000000008</v>
      </c>
      <c r="M31" s="98"/>
    </row>
    <row r="32" spans="2:13" ht="12.75">
      <c r="B32" s="10"/>
      <c r="C32" s="10" t="s">
        <v>130</v>
      </c>
      <c r="D32" s="111">
        <v>56529.59401</v>
      </c>
      <c r="E32" s="112">
        <v>41480.83846</v>
      </c>
      <c r="F32" s="112">
        <v>28209.74206</v>
      </c>
      <c r="G32" s="112">
        <v>22544.98821</v>
      </c>
      <c r="H32" s="113">
        <v>13618.90816</v>
      </c>
      <c r="I32" s="37"/>
      <c r="J32" s="37"/>
      <c r="K32" s="37"/>
      <c r="M32" s="98"/>
    </row>
    <row r="33" spans="2:13" ht="12.75">
      <c r="B33" s="11" t="s">
        <v>74</v>
      </c>
      <c r="C33" s="1" t="s">
        <v>7</v>
      </c>
      <c r="D33" s="108">
        <v>11.13579561232991</v>
      </c>
      <c r="E33" s="109">
        <v>12.042951032120708</v>
      </c>
      <c r="F33" s="109">
        <v>5.452189206701842</v>
      </c>
      <c r="G33" s="109">
        <v>8.469869480699806</v>
      </c>
      <c r="H33" s="110">
        <v>62.89919466814774</v>
      </c>
      <c r="I33" s="36">
        <v>25.37767287</v>
      </c>
      <c r="J33" s="36">
        <v>24.94832492</v>
      </c>
      <c r="K33" s="36">
        <v>0.42934795000000037</v>
      </c>
      <c r="M33" s="98"/>
    </row>
    <row r="34" spans="2:13" ht="12.75">
      <c r="B34" s="12"/>
      <c r="C34" s="12" t="s">
        <v>122</v>
      </c>
      <c r="D34" s="108">
        <v>18.852526276794883</v>
      </c>
      <c r="E34" s="109">
        <v>12.315041791593629</v>
      </c>
      <c r="F34" s="109">
        <v>6.375987323817904</v>
      </c>
      <c r="G34" s="109">
        <v>9.274105834448042</v>
      </c>
      <c r="H34" s="110">
        <v>53.18233877334553</v>
      </c>
      <c r="I34" s="39">
        <v>21.01848</v>
      </c>
      <c r="J34" s="39">
        <v>21.79401</v>
      </c>
      <c r="K34" s="39">
        <v>-0.7755299999999998</v>
      </c>
      <c r="M34" s="98"/>
    </row>
    <row r="35" spans="2:13" ht="12.75">
      <c r="B35" s="10"/>
      <c r="C35" s="10" t="s">
        <v>130</v>
      </c>
      <c r="D35" s="111">
        <v>6395.963069</v>
      </c>
      <c r="E35" s="112">
        <v>4193.539929</v>
      </c>
      <c r="F35" s="112">
        <v>5807.72511</v>
      </c>
      <c r="G35" s="112">
        <v>4342.298138</v>
      </c>
      <c r="H35" s="113">
        <v>3101.732546</v>
      </c>
      <c r="I35" s="37"/>
      <c r="J35" s="37"/>
      <c r="K35" s="37"/>
      <c r="M35" s="98"/>
    </row>
    <row r="36" spans="2:13" ht="12.75">
      <c r="B36" s="11" t="s">
        <v>68</v>
      </c>
      <c r="C36" s="1" t="s">
        <v>7</v>
      </c>
      <c r="D36" s="108">
        <v>23.703703703703706</v>
      </c>
      <c r="E36" s="109">
        <v>13.808167141500475</v>
      </c>
      <c r="F36" s="109">
        <v>7.369420702754035</v>
      </c>
      <c r="G36" s="109">
        <v>11.718898385565051</v>
      </c>
      <c r="H36" s="110">
        <v>43.39981006647673</v>
      </c>
      <c r="I36" s="36">
        <v>18.69135802</v>
      </c>
      <c r="J36" s="36">
        <v>18.60949971</v>
      </c>
      <c r="K36" s="36">
        <v>0.08185830999999766</v>
      </c>
      <c r="M36" s="98"/>
    </row>
    <row r="37" spans="2:13" ht="12.75">
      <c r="B37" s="12"/>
      <c r="C37" s="12" t="s">
        <v>122</v>
      </c>
      <c r="D37" s="108">
        <v>42.76504959590973</v>
      </c>
      <c r="E37" s="109">
        <v>22.89734931251385</v>
      </c>
      <c r="F37" s="109">
        <v>14.884293642600666</v>
      </c>
      <c r="G37" s="109">
        <v>11.943736905567762</v>
      </c>
      <c r="H37" s="110">
        <v>7.50957054340799</v>
      </c>
      <c r="I37" s="39">
        <v>8.421205</v>
      </c>
      <c r="J37" s="39">
        <v>8.514202</v>
      </c>
      <c r="K37" s="39">
        <v>-0.09299699999999866</v>
      </c>
      <c r="M37" s="98"/>
    </row>
    <row r="38" spans="2:13" ht="12.75">
      <c r="B38" s="10"/>
      <c r="C38" s="10" t="s">
        <v>130</v>
      </c>
      <c r="D38" s="111">
        <v>64176.27023</v>
      </c>
      <c r="E38" s="112">
        <v>59986.83051</v>
      </c>
      <c r="F38" s="112">
        <v>74817.95393</v>
      </c>
      <c r="G38" s="112">
        <v>37046.14381</v>
      </c>
      <c r="H38" s="113">
        <v>6404.125057</v>
      </c>
      <c r="I38" s="37"/>
      <c r="J38" s="37"/>
      <c r="K38" s="37"/>
      <c r="M38" s="98"/>
    </row>
    <row r="39" spans="2:13" ht="12.75">
      <c r="B39" s="11" t="s">
        <v>9</v>
      </c>
      <c r="C39" s="1" t="s">
        <v>7</v>
      </c>
      <c r="D39" s="108">
        <v>20.38964504937283</v>
      </c>
      <c r="E39" s="109">
        <v>14.721110221510541</v>
      </c>
      <c r="F39" s="109">
        <v>8.972511342407259</v>
      </c>
      <c r="G39" s="109">
        <v>10.744595676541232</v>
      </c>
      <c r="H39" s="110">
        <v>45.17213771016814</v>
      </c>
      <c r="I39" s="36">
        <v>20.19428876</v>
      </c>
      <c r="J39" s="36">
        <v>20.01461012</v>
      </c>
      <c r="K39" s="36">
        <v>0.17967863999999878</v>
      </c>
      <c r="M39" s="98"/>
    </row>
    <row r="40" spans="2:13" ht="12.75">
      <c r="B40" s="12"/>
      <c r="C40" s="12" t="s">
        <v>122</v>
      </c>
      <c r="D40" s="108">
        <v>23.776718819148712</v>
      </c>
      <c r="E40" s="109">
        <v>15.744834369507924</v>
      </c>
      <c r="F40" s="109">
        <v>9.374339918191211</v>
      </c>
      <c r="G40" s="109">
        <v>9.425571531849023</v>
      </c>
      <c r="H40" s="110">
        <v>41.678535361303126</v>
      </c>
      <c r="I40" s="39">
        <v>17.85152</v>
      </c>
      <c r="J40" s="39">
        <v>17.90842</v>
      </c>
      <c r="K40" s="39">
        <v>-0.05689999999999884</v>
      </c>
      <c r="M40" s="98"/>
    </row>
    <row r="41" spans="2:13" ht="12.75">
      <c r="B41" s="5"/>
      <c r="C41" s="5" t="s">
        <v>130</v>
      </c>
      <c r="D41" s="114">
        <v>5121.693205</v>
      </c>
      <c r="E41" s="115">
        <v>5269.285856</v>
      </c>
      <c r="F41" s="115">
        <v>4909.203398</v>
      </c>
      <c r="G41" s="115">
        <v>4265.149328</v>
      </c>
      <c r="H41" s="116">
        <v>4224.137852</v>
      </c>
      <c r="I41" s="40"/>
      <c r="J41" s="40"/>
      <c r="K41" s="40"/>
      <c r="M41" s="98"/>
    </row>
    <row r="42" spans="2:13" ht="12.75">
      <c r="B42" s="11" t="s">
        <v>131</v>
      </c>
      <c r="C42" s="12" t="s">
        <v>7</v>
      </c>
      <c r="D42" s="108">
        <v>20.49894208532205</v>
      </c>
      <c r="E42" s="109">
        <v>13.775033213600354</v>
      </c>
      <c r="F42" s="109">
        <v>8.084436352900655</v>
      </c>
      <c r="G42" s="109">
        <v>11.351670521084484</v>
      </c>
      <c r="H42" s="110">
        <v>46.28991782709246</v>
      </c>
      <c r="I42" s="39">
        <v>20.21114009</v>
      </c>
      <c r="J42" s="39">
        <v>20.28429558</v>
      </c>
      <c r="K42" s="39">
        <v>-0.07315548999999777</v>
      </c>
      <c r="M42" s="98"/>
    </row>
    <row r="43" spans="2:13" ht="12.75">
      <c r="B43" s="12"/>
      <c r="C43" s="12" t="s">
        <v>122</v>
      </c>
      <c r="D43" s="108">
        <v>41.367714208611986</v>
      </c>
      <c r="E43" s="109">
        <v>16.148670232907865</v>
      </c>
      <c r="F43" s="109">
        <v>10.511237785533703</v>
      </c>
      <c r="G43" s="109">
        <v>14.368920720534147</v>
      </c>
      <c r="H43" s="110">
        <v>17.603457052412303</v>
      </c>
      <c r="I43" s="39">
        <v>10.75054</v>
      </c>
      <c r="J43" s="39">
        <v>11.88355</v>
      </c>
      <c r="K43" s="39">
        <v>-1.1330099999999987</v>
      </c>
      <c r="M43" s="98"/>
    </row>
    <row r="44" spans="2:13" ht="12.75">
      <c r="B44" s="5"/>
      <c r="C44" s="5" t="s">
        <v>130</v>
      </c>
      <c r="D44" s="114">
        <v>35193.41142</v>
      </c>
      <c r="E44" s="115">
        <v>22381.54589</v>
      </c>
      <c r="F44" s="115">
        <v>25060.48336</v>
      </c>
      <c r="G44" s="115">
        <v>23248.59075</v>
      </c>
      <c r="H44" s="116">
        <v>6856.154072</v>
      </c>
      <c r="I44" s="40"/>
      <c r="J44" s="40"/>
      <c r="K44" s="40"/>
      <c r="M44" s="98"/>
    </row>
    <row r="45" spans="2:11" ht="12.75">
      <c r="B45" s="12"/>
      <c r="C45" s="12"/>
      <c r="D45" s="109"/>
      <c r="E45" s="109"/>
      <c r="F45" s="109"/>
      <c r="G45" s="109"/>
      <c r="H45" s="109"/>
      <c r="I45" s="39"/>
      <c r="J45" s="39"/>
      <c r="K45" s="39"/>
    </row>
    <row r="46" spans="2:11" ht="12.75">
      <c r="B46" s="12"/>
      <c r="C46" s="12"/>
      <c r="D46" s="109"/>
      <c r="E46" s="109"/>
      <c r="F46" s="109"/>
      <c r="G46" s="109"/>
      <c r="H46" s="109"/>
      <c r="I46" s="39"/>
      <c r="J46" s="39"/>
      <c r="K46" s="39"/>
    </row>
    <row r="47" spans="2:11" ht="12.75">
      <c r="B47" s="1" t="s">
        <v>127</v>
      </c>
      <c r="D47" s="99" t="s">
        <v>123</v>
      </c>
      <c r="E47" s="100" t="s">
        <v>124</v>
      </c>
      <c r="F47" s="100" t="s">
        <v>125</v>
      </c>
      <c r="G47" s="100" t="s">
        <v>126</v>
      </c>
      <c r="H47" s="101" t="s">
        <v>10</v>
      </c>
      <c r="I47" s="2" t="s">
        <v>128</v>
      </c>
      <c r="J47" s="2" t="s">
        <v>128</v>
      </c>
      <c r="K47" s="2" t="s">
        <v>11</v>
      </c>
    </row>
    <row r="48" spans="2:11" ht="12.75">
      <c r="B48" s="5" t="s">
        <v>129</v>
      </c>
      <c r="C48" s="5"/>
      <c r="D48" s="102" t="s">
        <v>8</v>
      </c>
      <c r="E48" s="103" t="s">
        <v>8</v>
      </c>
      <c r="F48" s="103" t="s">
        <v>8</v>
      </c>
      <c r="G48" s="103" t="s">
        <v>8</v>
      </c>
      <c r="H48" s="104" t="s">
        <v>8</v>
      </c>
      <c r="I48" s="3">
        <v>2013</v>
      </c>
      <c r="J48" s="3">
        <v>2012</v>
      </c>
      <c r="K48" s="3" t="s">
        <v>12</v>
      </c>
    </row>
    <row r="49" spans="2:11" ht="12.75">
      <c r="B49" s="17" t="s">
        <v>14</v>
      </c>
      <c r="D49" s="106"/>
      <c r="E49" s="106"/>
      <c r="F49" s="106"/>
      <c r="G49" s="106"/>
      <c r="H49" s="106"/>
      <c r="I49" s="39"/>
      <c r="J49" s="39"/>
      <c r="K49" s="36"/>
    </row>
    <row r="50" spans="2:11" ht="12.75">
      <c r="B50" s="11" t="s">
        <v>65</v>
      </c>
      <c r="C50" s="1" t="s">
        <v>7</v>
      </c>
      <c r="D50" s="108">
        <v>46.03326323838654</v>
      </c>
      <c r="E50" s="109">
        <v>19.002102848403744</v>
      </c>
      <c r="F50" s="109">
        <v>14.031733894092907</v>
      </c>
      <c r="G50" s="109">
        <v>11.833301471993883</v>
      </c>
      <c r="H50" s="110">
        <v>9.099598547122921</v>
      </c>
      <c r="I50" s="36">
        <v>8.306633531</v>
      </c>
      <c r="J50" s="36">
        <v>9.283718991</v>
      </c>
      <c r="K50" s="36">
        <v>-0.9770854600000014</v>
      </c>
    </row>
    <row r="51" spans="3:11" ht="12.75">
      <c r="C51" s="1" t="s">
        <v>122</v>
      </c>
      <c r="D51" s="108">
        <v>50.36449264382229</v>
      </c>
      <c r="E51" s="109">
        <v>20.07442682322843</v>
      </c>
      <c r="F51" s="109">
        <v>12.653538607279554</v>
      </c>
      <c r="G51" s="109">
        <v>10.65856914422865</v>
      </c>
      <c r="H51" s="110">
        <v>6.248972781441077</v>
      </c>
      <c r="I51" s="36">
        <v>7.241024</v>
      </c>
      <c r="J51" s="36">
        <v>8.033666</v>
      </c>
      <c r="K51" s="36">
        <v>-0.7926419999999998</v>
      </c>
    </row>
    <row r="52" spans="2:11" ht="12.75">
      <c r="B52" s="10"/>
      <c r="C52" s="10" t="s">
        <v>130</v>
      </c>
      <c r="D52" s="111">
        <v>82750.7961</v>
      </c>
      <c r="E52" s="112">
        <v>79902.61066</v>
      </c>
      <c r="F52" s="112">
        <v>68205.6158</v>
      </c>
      <c r="G52" s="112">
        <v>68125.93215</v>
      </c>
      <c r="H52" s="113">
        <v>51940.47059</v>
      </c>
      <c r="I52" s="37"/>
      <c r="J52" s="37"/>
      <c r="K52" s="37"/>
    </row>
    <row r="53" spans="2:11" ht="12.75">
      <c r="B53" s="11" t="s">
        <v>66</v>
      </c>
      <c r="C53" s="1" t="s">
        <v>7</v>
      </c>
      <c r="D53" s="108">
        <v>24.24969987995198</v>
      </c>
      <c r="E53" s="109">
        <v>33.10324129651861</v>
      </c>
      <c r="F53" s="109">
        <v>19.327731092436977</v>
      </c>
      <c r="G53" s="109">
        <v>17.31692677070828</v>
      </c>
      <c r="H53" s="110">
        <v>6.002400960384153</v>
      </c>
      <c r="I53" s="36">
        <v>9.604141657</v>
      </c>
      <c r="J53" s="36">
        <v>9.387694146</v>
      </c>
      <c r="K53" s="36">
        <v>0.21644751100000015</v>
      </c>
    </row>
    <row r="54" spans="2:11" ht="12.75">
      <c r="B54" s="12"/>
      <c r="C54" s="12" t="s">
        <v>122</v>
      </c>
      <c r="D54" s="108">
        <v>33.24701446395577</v>
      </c>
      <c r="E54" s="109">
        <v>33.15878743817681</v>
      </c>
      <c r="F54" s="109">
        <v>17.7006408602897</v>
      </c>
      <c r="G54" s="109">
        <v>11.779058448575471</v>
      </c>
      <c r="H54" s="110">
        <v>4.1144987890022495</v>
      </c>
      <c r="I54" s="39">
        <v>8.068857</v>
      </c>
      <c r="J54" s="39">
        <v>7.860467</v>
      </c>
      <c r="K54" s="39">
        <v>0.20838999999999963</v>
      </c>
    </row>
    <row r="55" spans="2:11" ht="12.75">
      <c r="B55" s="10"/>
      <c r="C55" s="10" t="s">
        <v>130</v>
      </c>
      <c r="D55" s="111">
        <v>61076.1547</v>
      </c>
      <c r="E55" s="112">
        <v>44622.46147</v>
      </c>
      <c r="F55" s="112">
        <v>40797.49689</v>
      </c>
      <c r="G55" s="112">
        <v>30301.57192</v>
      </c>
      <c r="H55" s="113">
        <v>30536.365</v>
      </c>
      <c r="I55" s="37"/>
      <c r="J55" s="37"/>
      <c r="K55" s="37"/>
    </row>
    <row r="56" spans="2:11" ht="12.75">
      <c r="B56" s="11" t="s">
        <v>74</v>
      </c>
      <c r="C56" s="1" t="s">
        <v>7</v>
      </c>
      <c r="D56" s="108">
        <v>16.199419969617455</v>
      </c>
      <c r="E56" s="109">
        <v>12.498273719099572</v>
      </c>
      <c r="F56" s="109">
        <v>11.158679740367353</v>
      </c>
      <c r="G56" s="109">
        <v>19.334346084794916</v>
      </c>
      <c r="H56" s="110">
        <v>40.809280486120706</v>
      </c>
      <c r="I56" s="36">
        <v>20.89020853</v>
      </c>
      <c r="J56" s="36">
        <v>20.56985499</v>
      </c>
      <c r="K56" s="36">
        <v>0.32035353999999927</v>
      </c>
    </row>
    <row r="57" spans="2:11" ht="12.75">
      <c r="B57" s="12"/>
      <c r="C57" s="12" t="s">
        <v>122</v>
      </c>
      <c r="D57" s="108">
        <v>28.073943472775532</v>
      </c>
      <c r="E57" s="109">
        <v>15.641281755990125</v>
      </c>
      <c r="F57" s="109">
        <v>15.88187088316586</v>
      </c>
      <c r="G57" s="109">
        <v>11.859083443811826</v>
      </c>
      <c r="H57" s="110">
        <v>28.543820444256667</v>
      </c>
      <c r="I57" s="39">
        <v>15.3762</v>
      </c>
      <c r="J57" s="39">
        <v>15.64946</v>
      </c>
      <c r="K57" s="39">
        <v>-0.2732599999999987</v>
      </c>
    </row>
    <row r="58" spans="2:11" ht="12.75">
      <c r="B58" s="10"/>
      <c r="C58" s="10" t="s">
        <v>130</v>
      </c>
      <c r="D58" s="111">
        <v>8689.857826</v>
      </c>
      <c r="E58" s="112">
        <v>6824.79104</v>
      </c>
      <c r="F58" s="112">
        <v>7618.15529</v>
      </c>
      <c r="G58" s="112">
        <v>3319.03598</v>
      </c>
      <c r="H58" s="113">
        <v>3750.835341</v>
      </c>
      <c r="I58" s="37"/>
      <c r="J58" s="37"/>
      <c r="K58" s="37"/>
    </row>
    <row r="59" spans="2:11" ht="12.75">
      <c r="B59" s="11" t="s">
        <v>68</v>
      </c>
      <c r="C59" s="1" t="s">
        <v>7</v>
      </c>
      <c r="D59" s="108">
        <v>26.214962694091547</v>
      </c>
      <c r="E59" s="109">
        <v>28.291994353700346</v>
      </c>
      <c r="F59" s="109">
        <v>14.821536600120991</v>
      </c>
      <c r="G59" s="109">
        <v>13.873764871949989</v>
      </c>
      <c r="H59" s="110">
        <v>16.797741480137123</v>
      </c>
      <c r="I59" s="36">
        <v>12.59326477</v>
      </c>
      <c r="J59" s="36">
        <v>12.13205604</v>
      </c>
      <c r="K59" s="36">
        <v>0.4612087299999992</v>
      </c>
    </row>
    <row r="60" spans="2:11" ht="12.75">
      <c r="B60" s="12"/>
      <c r="C60" s="12" t="s">
        <v>122</v>
      </c>
      <c r="D60" s="108">
        <v>33.688509312570645</v>
      </c>
      <c r="E60" s="109">
        <v>32.048725105078155</v>
      </c>
      <c r="F60" s="109">
        <v>23.898787423328425</v>
      </c>
      <c r="G60" s="109">
        <v>8.340366539893425</v>
      </c>
      <c r="H60" s="110">
        <v>2.02361161912935</v>
      </c>
      <c r="I60" s="39">
        <v>7.87998</v>
      </c>
      <c r="J60" s="39">
        <v>7.594513</v>
      </c>
      <c r="K60" s="39">
        <v>0.2854669999999997</v>
      </c>
    </row>
    <row r="61" spans="2:11" ht="12.75">
      <c r="B61" s="10"/>
      <c r="C61" s="10" t="s">
        <v>130</v>
      </c>
      <c r="D61" s="111">
        <v>74911.20554</v>
      </c>
      <c r="E61" s="112">
        <v>66936.45698</v>
      </c>
      <c r="F61" s="112">
        <v>94954.51032</v>
      </c>
      <c r="G61" s="112">
        <v>35850.06994</v>
      </c>
      <c r="H61" s="113">
        <v>7198.554187</v>
      </c>
      <c r="I61" s="37"/>
      <c r="J61" s="37"/>
      <c r="K61" s="37"/>
    </row>
    <row r="62" spans="2:11" ht="12.75">
      <c r="B62" s="11" t="s">
        <v>9</v>
      </c>
      <c r="C62" s="1" t="s">
        <v>7</v>
      </c>
      <c r="D62" s="108">
        <v>14.615875965391092</v>
      </c>
      <c r="E62" s="109">
        <v>12.76348644097323</v>
      </c>
      <c r="F62" s="109">
        <v>12.322164798792173</v>
      </c>
      <c r="G62" s="109">
        <v>10.853028279426281</v>
      </c>
      <c r="H62" s="110">
        <v>49.44544451541722</v>
      </c>
      <c r="I62" s="36">
        <v>23.35578654</v>
      </c>
      <c r="J62" s="36">
        <v>22.95857849</v>
      </c>
      <c r="K62" s="36">
        <v>0.3972080499999997</v>
      </c>
    </row>
    <row r="63" spans="2:11" ht="12.75">
      <c r="B63" s="12"/>
      <c r="C63" s="12" t="s">
        <v>122</v>
      </c>
      <c r="D63" s="108">
        <v>23.070435224836572</v>
      </c>
      <c r="E63" s="109">
        <v>22.67947809184624</v>
      </c>
      <c r="F63" s="109">
        <v>15.47343172607773</v>
      </c>
      <c r="G63" s="109">
        <v>10.280462936001216</v>
      </c>
      <c r="H63" s="110">
        <v>28.496192021238247</v>
      </c>
      <c r="I63" s="39">
        <v>14.63219</v>
      </c>
      <c r="J63" s="39">
        <v>14.16712</v>
      </c>
      <c r="K63" s="39">
        <v>0.465069999999999</v>
      </c>
    </row>
    <row r="64" spans="2:11" ht="12.75">
      <c r="B64" s="5"/>
      <c r="C64" s="5" t="s">
        <v>130</v>
      </c>
      <c r="D64" s="114">
        <v>9764.49782</v>
      </c>
      <c r="E64" s="115">
        <v>11816.92532</v>
      </c>
      <c r="F64" s="115">
        <v>8683.521348</v>
      </c>
      <c r="G64" s="115">
        <v>6533.797838</v>
      </c>
      <c r="H64" s="116">
        <v>4971.176458</v>
      </c>
      <c r="I64" s="40"/>
      <c r="J64" s="40"/>
      <c r="K64" s="40"/>
    </row>
    <row r="65" spans="2:11" ht="12.75">
      <c r="B65" s="11" t="s">
        <v>131</v>
      </c>
      <c r="C65" s="12" t="s">
        <v>7</v>
      </c>
      <c r="D65" s="108">
        <v>21.603833192923336</v>
      </c>
      <c r="E65" s="109">
        <v>17.383635214827294</v>
      </c>
      <c r="F65" s="109">
        <v>13.276642796967145</v>
      </c>
      <c r="G65" s="109">
        <v>13.56623841617523</v>
      </c>
      <c r="H65" s="110">
        <v>34.16965037910699</v>
      </c>
      <c r="I65" s="39">
        <v>18.20184815</v>
      </c>
      <c r="J65" s="39">
        <v>18.09626819</v>
      </c>
      <c r="K65" s="39">
        <v>0.10557996000000003</v>
      </c>
    </row>
    <row r="66" spans="2:11" ht="12.75">
      <c r="B66" s="12"/>
      <c r="C66" s="12" t="s">
        <v>122</v>
      </c>
      <c r="D66" s="108">
        <v>39.151150876740395</v>
      </c>
      <c r="E66" s="109">
        <v>25.755799182385935</v>
      </c>
      <c r="F66" s="109">
        <v>17.192756450950917</v>
      </c>
      <c r="G66" s="109">
        <v>10.144858669594454</v>
      </c>
      <c r="H66" s="110">
        <v>7.755434820328287</v>
      </c>
      <c r="I66" s="39">
        <v>8.614473</v>
      </c>
      <c r="J66" s="39">
        <v>8.823636</v>
      </c>
      <c r="K66" s="39">
        <v>-0.2091630000000002</v>
      </c>
    </row>
    <row r="67" spans="2:11" ht="12.75">
      <c r="B67" s="5"/>
      <c r="C67" s="5" t="s">
        <v>130</v>
      </c>
      <c r="D67" s="114">
        <v>47299.34666</v>
      </c>
      <c r="E67" s="115">
        <v>40209.45694</v>
      </c>
      <c r="F67" s="115">
        <v>36065.41102</v>
      </c>
      <c r="G67" s="115">
        <v>20842.60434</v>
      </c>
      <c r="H67" s="116">
        <v>7594.23236</v>
      </c>
      <c r="I67" s="40"/>
      <c r="J67" s="40"/>
      <c r="K67" s="40"/>
    </row>
    <row r="68" spans="4:11" ht="7.5" customHeight="1">
      <c r="D68" s="117"/>
      <c r="E68" s="117"/>
      <c r="F68" s="117"/>
      <c r="G68" s="117"/>
      <c r="H68" s="117"/>
      <c r="I68" s="36"/>
      <c r="J68" s="36"/>
      <c r="K68" s="36"/>
    </row>
    <row r="69" spans="2:11" ht="12.75">
      <c r="B69" s="17" t="s">
        <v>15</v>
      </c>
      <c r="D69" s="106"/>
      <c r="E69" s="106"/>
      <c r="F69" s="106"/>
      <c r="G69" s="106"/>
      <c r="H69" s="106"/>
      <c r="I69" s="39"/>
      <c r="J69" s="39"/>
      <c r="K69" s="36"/>
    </row>
    <row r="70" spans="2:11" ht="12.75">
      <c r="B70" s="11" t="s">
        <v>65</v>
      </c>
      <c r="C70" s="1" t="s">
        <v>7</v>
      </c>
      <c r="D70" s="108">
        <v>29.054054054054053</v>
      </c>
      <c r="E70" s="109">
        <v>12.837837837837837</v>
      </c>
      <c r="F70" s="109">
        <v>6.756756756756757</v>
      </c>
      <c r="G70" s="109">
        <v>12.837837837837837</v>
      </c>
      <c r="H70" s="110">
        <v>38.513513513513516</v>
      </c>
      <c r="I70" s="36">
        <v>15.64189189</v>
      </c>
      <c r="J70" s="36">
        <v>18.68292683</v>
      </c>
      <c r="K70" s="36">
        <v>-3.0410349399999994</v>
      </c>
    </row>
    <row r="71" spans="3:11" ht="12.75">
      <c r="C71" s="1" t="s">
        <v>122</v>
      </c>
      <c r="D71" s="108">
        <v>31.434990264118</v>
      </c>
      <c r="E71" s="109">
        <v>10.83691644250969</v>
      </c>
      <c r="F71" s="109">
        <v>7.0857907969748615</v>
      </c>
      <c r="G71" s="109">
        <v>13.060647626528391</v>
      </c>
      <c r="H71" s="110">
        <v>37.581654869869055</v>
      </c>
      <c r="I71" s="36">
        <v>15.06554</v>
      </c>
      <c r="J71" s="36">
        <v>18.15888</v>
      </c>
      <c r="K71" s="36">
        <v>-3.0933399999999995</v>
      </c>
    </row>
    <row r="72" spans="2:11" ht="12.75">
      <c r="B72" s="10"/>
      <c r="C72" s="10" t="s">
        <v>130</v>
      </c>
      <c r="D72" s="111">
        <v>45120.27907</v>
      </c>
      <c r="E72" s="112">
        <v>35202.94737</v>
      </c>
      <c r="F72" s="112">
        <v>43733.6</v>
      </c>
      <c r="G72" s="112">
        <v>42426.57895</v>
      </c>
      <c r="H72" s="113">
        <v>40693.77193</v>
      </c>
      <c r="I72" s="37"/>
      <c r="J72" s="37"/>
      <c r="K72" s="37"/>
    </row>
    <row r="73" spans="2:11" ht="12.75">
      <c r="B73" s="11" t="s">
        <v>66</v>
      </c>
      <c r="C73" s="1" t="s">
        <v>7</v>
      </c>
      <c r="D73" s="108">
        <v>13.333333333333334</v>
      </c>
      <c r="E73" s="109">
        <v>3.3333333333333335</v>
      </c>
      <c r="F73" s="109">
        <v>16.666666666666664</v>
      </c>
      <c r="G73" s="109">
        <v>30</v>
      </c>
      <c r="H73" s="110">
        <v>36.666666666666664</v>
      </c>
      <c r="I73" s="36">
        <v>18.2</v>
      </c>
      <c r="J73" s="36">
        <v>17.26666667</v>
      </c>
      <c r="K73" s="36">
        <v>0.93333333</v>
      </c>
    </row>
    <row r="74" spans="2:11" ht="12.75">
      <c r="B74" s="12"/>
      <c r="C74" s="12" t="s">
        <v>122</v>
      </c>
      <c r="D74" s="108">
        <v>29.885878862686504</v>
      </c>
      <c r="E74" s="109">
        <v>3.724636739643561</v>
      </c>
      <c r="F74" s="109">
        <v>15.160029450616081</v>
      </c>
      <c r="G74" s="109">
        <v>25.74032568916607</v>
      </c>
      <c r="H74" s="110">
        <v>25.489129257887782</v>
      </c>
      <c r="I74" s="39">
        <v>14.5941</v>
      </c>
      <c r="J74" s="39">
        <v>13.65576</v>
      </c>
      <c r="K74" s="39">
        <v>0.9383399999999984</v>
      </c>
    </row>
    <row r="75" spans="2:11" ht="12.75">
      <c r="B75" s="10"/>
      <c r="C75" s="10" t="s">
        <v>130</v>
      </c>
      <c r="D75" s="111">
        <v>27602</v>
      </c>
      <c r="E75" s="112">
        <v>13760</v>
      </c>
      <c r="F75" s="112">
        <v>11201.2</v>
      </c>
      <c r="G75" s="112">
        <v>10565.88889</v>
      </c>
      <c r="H75" s="113">
        <v>8560.454545</v>
      </c>
      <c r="I75" s="37"/>
      <c r="J75" s="37"/>
      <c r="K75" s="37"/>
    </row>
    <row r="76" spans="2:11" ht="12.75">
      <c r="B76" s="11" t="s">
        <v>74</v>
      </c>
      <c r="C76" s="1" t="s">
        <v>7</v>
      </c>
      <c r="D76" s="108">
        <v>4.07911001236094</v>
      </c>
      <c r="E76" s="109">
        <v>4.07911001236094</v>
      </c>
      <c r="F76" s="109">
        <v>1.1742892459826948</v>
      </c>
      <c r="G76" s="109">
        <v>7.354758961681088</v>
      </c>
      <c r="H76" s="110">
        <v>83.31273176761434</v>
      </c>
      <c r="I76" s="36">
        <v>30.33189122</v>
      </c>
      <c r="J76" s="36">
        <v>29.65220049</v>
      </c>
      <c r="K76" s="36">
        <v>0.6796907300000008</v>
      </c>
    </row>
    <row r="77" spans="2:11" ht="12.75">
      <c r="B77" s="12"/>
      <c r="C77" s="12" t="s">
        <v>122</v>
      </c>
      <c r="D77" s="108">
        <v>7.453833992981197</v>
      </c>
      <c r="E77" s="109">
        <v>7.3166230710285705</v>
      </c>
      <c r="F77" s="109">
        <v>1.8504266772587739</v>
      </c>
      <c r="G77" s="109">
        <v>9.630662753566794</v>
      </c>
      <c r="H77" s="110">
        <v>73.74845350516466</v>
      </c>
      <c r="I77" s="39">
        <v>26.3925</v>
      </c>
      <c r="J77" s="39">
        <v>25.97493</v>
      </c>
      <c r="K77" s="39">
        <v>0.4175699999999978</v>
      </c>
    </row>
    <row r="78" spans="2:11" ht="12.75">
      <c r="B78" s="10"/>
      <c r="C78" s="10" t="s">
        <v>130</v>
      </c>
      <c r="D78" s="111">
        <v>6144.363636</v>
      </c>
      <c r="E78" s="112">
        <v>6124.046154</v>
      </c>
      <c r="F78" s="112">
        <v>5298.578947</v>
      </c>
      <c r="G78" s="112">
        <v>4403.016807</v>
      </c>
      <c r="H78" s="113">
        <v>2985.346726</v>
      </c>
      <c r="I78" s="37"/>
      <c r="J78" s="37"/>
      <c r="K78" s="37"/>
    </row>
    <row r="79" spans="2:11" ht="12.75">
      <c r="B79" s="11" t="s">
        <v>68</v>
      </c>
      <c r="C79" s="1" t="s">
        <v>7</v>
      </c>
      <c r="D79" s="108">
        <v>16.946308724832214</v>
      </c>
      <c r="E79" s="109">
        <v>13.758389261744966</v>
      </c>
      <c r="F79" s="109">
        <v>4.865771812080537</v>
      </c>
      <c r="G79" s="109">
        <v>4.865771812080537</v>
      </c>
      <c r="H79" s="110">
        <v>59.56375838926174</v>
      </c>
      <c r="I79" s="36">
        <v>22.69295302</v>
      </c>
      <c r="J79" s="36">
        <v>22.87565674</v>
      </c>
      <c r="K79" s="36">
        <v>-0.18270371999999924</v>
      </c>
    </row>
    <row r="80" spans="2:11" ht="12.75">
      <c r="B80" s="12"/>
      <c r="C80" s="12" t="s">
        <v>122</v>
      </c>
      <c r="D80" s="108">
        <v>34.13263528856263</v>
      </c>
      <c r="E80" s="109">
        <v>33.665797969500765</v>
      </c>
      <c r="F80" s="109">
        <v>16.676775546730212</v>
      </c>
      <c r="G80" s="109">
        <v>6.493591414386088</v>
      </c>
      <c r="H80" s="110">
        <v>9.031199780820304</v>
      </c>
      <c r="I80" s="39">
        <v>9.462101</v>
      </c>
      <c r="J80" s="39">
        <v>8.890514</v>
      </c>
      <c r="K80" s="39">
        <v>0.571587000000001</v>
      </c>
    </row>
    <row r="81" spans="2:11" ht="12.75">
      <c r="B81" s="10"/>
      <c r="C81" s="10" t="s">
        <v>130</v>
      </c>
      <c r="D81" s="111">
        <v>48168.05941</v>
      </c>
      <c r="E81" s="112">
        <v>58517.5</v>
      </c>
      <c r="F81" s="112">
        <v>81964.31034</v>
      </c>
      <c r="G81" s="112">
        <v>31915.2069</v>
      </c>
      <c r="H81" s="113">
        <v>3636.242938</v>
      </c>
      <c r="I81" s="37"/>
      <c r="J81" s="37"/>
      <c r="K81" s="37"/>
    </row>
    <row r="82" spans="2:11" ht="12.75">
      <c r="B82" s="11" t="s">
        <v>9</v>
      </c>
      <c r="C82" s="1" t="s">
        <v>7</v>
      </c>
      <c r="D82" s="108">
        <v>6.88622754491018</v>
      </c>
      <c r="E82" s="109">
        <v>5.439121756487026</v>
      </c>
      <c r="F82" s="109">
        <v>2.694610778443114</v>
      </c>
      <c r="G82" s="109">
        <v>4.8902195608782435</v>
      </c>
      <c r="H82" s="110">
        <v>80.08982035928143</v>
      </c>
      <c r="I82" s="36">
        <v>28.57035928</v>
      </c>
      <c r="J82" s="36">
        <v>27.91695848</v>
      </c>
      <c r="K82" s="36">
        <v>0.6534008</v>
      </c>
    </row>
    <row r="83" spans="2:11" ht="12.75">
      <c r="B83" s="12"/>
      <c r="C83" s="12" t="s">
        <v>122</v>
      </c>
      <c r="D83" s="108">
        <v>17.90453580661485</v>
      </c>
      <c r="E83" s="109">
        <v>12.86220943246326</v>
      </c>
      <c r="F83" s="109">
        <v>2.7540851773686583</v>
      </c>
      <c r="G83" s="109">
        <v>3.4842588136629264</v>
      </c>
      <c r="H83" s="110">
        <v>62.994910769890296</v>
      </c>
      <c r="I83" s="39">
        <v>21.87603</v>
      </c>
      <c r="J83" s="39">
        <v>21.26832</v>
      </c>
      <c r="K83" s="39">
        <v>0.6077100000000009</v>
      </c>
    </row>
    <row r="84" spans="2:11" ht="12.75">
      <c r="B84" s="5"/>
      <c r="C84" s="5" t="s">
        <v>130</v>
      </c>
      <c r="D84" s="114">
        <v>3377.589391</v>
      </c>
      <c r="E84" s="115">
        <v>3654.931424</v>
      </c>
      <c r="F84" s="115">
        <v>1236.511361</v>
      </c>
      <c r="G84" s="115">
        <v>814.7604167</v>
      </c>
      <c r="H84" s="116">
        <v>915.9018083</v>
      </c>
      <c r="I84" s="40"/>
      <c r="J84" s="40"/>
      <c r="K84" s="40"/>
    </row>
    <row r="85" spans="2:11" ht="12.75">
      <c r="B85" s="11" t="s">
        <v>131</v>
      </c>
      <c r="C85" s="12" t="s">
        <v>7</v>
      </c>
      <c r="D85" s="108">
        <v>8.007279344858963</v>
      </c>
      <c r="E85" s="109">
        <v>6.301182893539581</v>
      </c>
      <c r="F85" s="109">
        <v>2.6615104640582348</v>
      </c>
      <c r="G85" s="109">
        <v>6.232939035486806</v>
      </c>
      <c r="H85" s="110">
        <v>76.7970882620564</v>
      </c>
      <c r="I85" s="39">
        <v>27.91583258</v>
      </c>
      <c r="J85" s="39">
        <v>27.49113636</v>
      </c>
      <c r="K85" s="39">
        <v>0.4246962200000013</v>
      </c>
    </row>
    <row r="86" spans="2:11" ht="12.75">
      <c r="B86" s="12"/>
      <c r="C86" s="12" t="s">
        <v>122</v>
      </c>
      <c r="D86" s="108">
        <v>27.117340163571402</v>
      </c>
      <c r="E86" s="109">
        <v>21.656798633781683</v>
      </c>
      <c r="F86" s="109">
        <v>10.648900561229143</v>
      </c>
      <c r="G86" s="109">
        <v>8.52849736876963</v>
      </c>
      <c r="H86" s="110">
        <v>32.04846327264814</v>
      </c>
      <c r="I86" s="39">
        <v>14.95573</v>
      </c>
      <c r="J86" s="39">
        <v>15.4579</v>
      </c>
      <c r="K86" s="39">
        <v>-0.5021699999999996</v>
      </c>
    </row>
    <row r="87" spans="2:11" ht="12.75">
      <c r="B87" s="5"/>
      <c r="C87" s="5" t="s">
        <v>130</v>
      </c>
      <c r="D87" s="114">
        <v>23192.23765</v>
      </c>
      <c r="E87" s="115">
        <v>25072.57554</v>
      </c>
      <c r="F87" s="115">
        <v>26838.98733</v>
      </c>
      <c r="G87" s="115">
        <v>8929.834559</v>
      </c>
      <c r="H87" s="116">
        <v>2757.522173</v>
      </c>
      <c r="I87" s="40"/>
      <c r="J87" s="40"/>
      <c r="K87" s="40"/>
    </row>
    <row r="88" spans="4:11" ht="12.75">
      <c r="D88" s="117"/>
      <c r="E88" s="117"/>
      <c r="F88" s="117"/>
      <c r="G88" s="117"/>
      <c r="H88" s="117"/>
      <c r="I88" s="36"/>
      <c r="J88" s="36"/>
      <c r="K88" s="36"/>
    </row>
    <row r="89" spans="2:11" ht="12.75">
      <c r="B89" s="17"/>
      <c r="D89" s="106"/>
      <c r="E89" s="106"/>
      <c r="F89" s="106"/>
      <c r="G89" s="106"/>
      <c r="H89" s="106"/>
      <c r="I89" s="39"/>
      <c r="J89" s="39"/>
      <c r="K89" s="36"/>
    </row>
    <row r="90" ht="12.75">
      <c r="B90" s="1" t="s">
        <v>176</v>
      </c>
    </row>
    <row r="91" ht="12.75">
      <c r="B91" s="202" t="s">
        <v>180</v>
      </c>
    </row>
  </sheetData>
  <sheetProtection/>
  <mergeCells count="1">
    <mergeCell ref="B2:K2"/>
  </mergeCells>
  <printOptions/>
  <pageMargins left="0.7" right="0.7" top="0.75" bottom="0.75" header="0.3" footer="0.3"/>
  <pageSetup fitToHeight="1" fitToWidth="1" horizontalDpi="600" verticalDpi="600" orientation="portrait" paperSize="9" scale="2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B1:J55"/>
  <sheetViews>
    <sheetView showGridLines="0" zoomScalePageLayoutView="0" workbookViewId="0" topLeftCell="A28">
      <selection activeCell="B65" sqref="B65"/>
    </sheetView>
  </sheetViews>
  <sheetFormatPr defaultColWidth="9.140625" defaultRowHeight="15"/>
  <cols>
    <col min="1" max="1" width="3.421875" style="1" customWidth="1"/>
    <col min="2" max="2" width="32.28125" style="1" customWidth="1"/>
    <col min="3" max="4" width="12.8515625" style="1" customWidth="1"/>
    <col min="5" max="5" width="7.7109375" style="1" bestFit="1" customWidth="1"/>
    <col min="6" max="6" width="12.8515625" style="1" customWidth="1"/>
    <col min="7" max="7" width="14.00390625" style="1" bestFit="1" customWidth="1"/>
    <col min="8" max="8" width="16.57421875" style="1" bestFit="1" customWidth="1"/>
    <col min="9" max="10" width="15.7109375" style="1" customWidth="1"/>
    <col min="11" max="16384" width="9.140625" style="1" customWidth="1"/>
  </cols>
  <sheetData>
    <row r="1" ht="12.75">
      <c r="B1" s="6"/>
    </row>
    <row r="2" spans="2:10" ht="15">
      <c r="B2" s="211" t="s">
        <v>181</v>
      </c>
      <c r="C2" s="212"/>
      <c r="D2" s="212"/>
      <c r="E2" s="212"/>
      <c r="F2" s="212"/>
      <c r="G2" s="212"/>
      <c r="H2" s="212"/>
      <c r="I2" s="212"/>
      <c r="J2" s="212"/>
    </row>
    <row r="4" spans="2:10" ht="14.25">
      <c r="B4" s="132" t="s">
        <v>134</v>
      </c>
      <c r="D4" s="129" t="s">
        <v>91</v>
      </c>
      <c r="E4" s="130"/>
      <c r="G4" s="131"/>
      <c r="H4" s="131" t="s">
        <v>139</v>
      </c>
      <c r="I4" s="131"/>
      <c r="J4" s="131"/>
    </row>
    <row r="5" spans="2:10" ht="14.25">
      <c r="B5" s="132"/>
      <c r="C5" s="33" t="s">
        <v>78</v>
      </c>
      <c r="D5" s="34" t="s">
        <v>114</v>
      </c>
      <c r="E5" s="35" t="s">
        <v>4</v>
      </c>
      <c r="F5" s="34" t="s">
        <v>78</v>
      </c>
      <c r="G5" s="34" t="s">
        <v>114</v>
      </c>
      <c r="H5" s="34" t="s">
        <v>4</v>
      </c>
      <c r="I5" s="34" t="s">
        <v>133</v>
      </c>
      <c r="J5" s="34" t="s">
        <v>16</v>
      </c>
    </row>
    <row r="6" spans="2:10" ht="25.5">
      <c r="B6" s="133"/>
      <c r="C6" s="13"/>
      <c r="D6" s="3" t="s">
        <v>132</v>
      </c>
      <c r="E6" s="14"/>
      <c r="F6" s="3"/>
      <c r="G6" s="3" t="s">
        <v>132</v>
      </c>
      <c r="H6" s="3"/>
      <c r="I6" s="4" t="s">
        <v>144</v>
      </c>
      <c r="J6" s="3" t="s">
        <v>145</v>
      </c>
    </row>
    <row r="7" spans="2:10" ht="12.75">
      <c r="B7" s="1" t="s">
        <v>29</v>
      </c>
      <c r="C7" s="54">
        <v>825</v>
      </c>
      <c r="D7" s="51">
        <v>2870</v>
      </c>
      <c r="E7" s="55">
        <v>3695</v>
      </c>
      <c r="F7" s="56">
        <v>69644623.94575</v>
      </c>
      <c r="G7" s="56">
        <v>175205953.6</v>
      </c>
      <c r="H7" s="56">
        <v>244850577.54575</v>
      </c>
      <c r="I7" s="29">
        <v>71.5562754052573</v>
      </c>
      <c r="J7" s="29">
        <v>15.17271458516865</v>
      </c>
    </row>
    <row r="8" spans="2:10" ht="12.75">
      <c r="B8" s="1" t="s">
        <v>18</v>
      </c>
      <c r="C8" s="54">
        <v>738</v>
      </c>
      <c r="D8" s="51">
        <v>3253</v>
      </c>
      <c r="E8" s="55">
        <v>3991</v>
      </c>
      <c r="F8" s="56">
        <v>17216128.31581</v>
      </c>
      <c r="G8" s="56">
        <v>206598879.7</v>
      </c>
      <c r="H8" s="56">
        <v>223815008.01581</v>
      </c>
      <c r="I8" s="29">
        <v>92.3078758352997</v>
      </c>
      <c r="J8" s="29">
        <v>13.869198392503701</v>
      </c>
    </row>
    <row r="9" spans="2:10" ht="12.75">
      <c r="B9" s="1" t="s">
        <v>17</v>
      </c>
      <c r="C9" s="54">
        <v>2665</v>
      </c>
      <c r="D9" s="51">
        <v>2648</v>
      </c>
      <c r="E9" s="55">
        <v>5313</v>
      </c>
      <c r="F9" s="56">
        <v>66936001.78886</v>
      </c>
      <c r="G9" s="56">
        <v>123142833.20058</v>
      </c>
      <c r="H9" s="56">
        <v>190078834.98944</v>
      </c>
      <c r="I9" s="29">
        <v>64.78513676045064</v>
      </c>
      <c r="J9" s="29">
        <v>11.778660850564126</v>
      </c>
    </row>
    <row r="10" spans="2:10" ht="12.75">
      <c r="B10" s="1" t="s">
        <v>36</v>
      </c>
      <c r="C10" s="54">
        <v>396</v>
      </c>
      <c r="D10" s="51">
        <v>3437</v>
      </c>
      <c r="E10" s="55">
        <v>3833</v>
      </c>
      <c r="F10" s="56">
        <v>16641757.26268</v>
      </c>
      <c r="G10" s="56">
        <v>109136771</v>
      </c>
      <c r="H10" s="56">
        <v>125778528.26268</v>
      </c>
      <c r="I10" s="29">
        <v>86.76899985033629</v>
      </c>
      <c r="J10" s="29">
        <v>7.794148289953001</v>
      </c>
    </row>
    <row r="11" spans="2:10" ht="12.75">
      <c r="B11" s="1" t="s">
        <v>86</v>
      </c>
      <c r="C11" s="54">
        <v>764</v>
      </c>
      <c r="D11" s="51">
        <v>812</v>
      </c>
      <c r="E11" s="55">
        <v>1576</v>
      </c>
      <c r="F11" s="56">
        <v>16624444.6</v>
      </c>
      <c r="G11" s="56">
        <v>58471360.9</v>
      </c>
      <c r="H11" s="56">
        <v>75095805.5</v>
      </c>
      <c r="I11" s="29">
        <v>77.86235264498228</v>
      </c>
      <c r="J11" s="29">
        <v>4.653479827638721</v>
      </c>
    </row>
    <row r="12" spans="2:10" ht="12.75">
      <c r="B12" s="1" t="s">
        <v>28</v>
      </c>
      <c r="C12" s="54">
        <v>1090</v>
      </c>
      <c r="D12" s="51">
        <v>798</v>
      </c>
      <c r="E12" s="55">
        <v>1888</v>
      </c>
      <c r="F12" s="56">
        <v>32711136.21507</v>
      </c>
      <c r="G12" s="56">
        <v>31441667.8458</v>
      </c>
      <c r="H12" s="56">
        <v>64152804.06087</v>
      </c>
      <c r="I12" s="29">
        <v>49.01059011538647</v>
      </c>
      <c r="J12" s="29">
        <v>3.9753722274637298</v>
      </c>
    </row>
    <row r="13" spans="2:10" ht="12.75">
      <c r="B13" s="1" t="s">
        <v>39</v>
      </c>
      <c r="C13" s="54">
        <v>768</v>
      </c>
      <c r="D13" s="51">
        <v>1175</v>
      </c>
      <c r="E13" s="55">
        <v>1943</v>
      </c>
      <c r="F13" s="56">
        <v>8671669.12903</v>
      </c>
      <c r="G13" s="56">
        <v>49606394.64044</v>
      </c>
      <c r="H13" s="56">
        <v>58278063.76947</v>
      </c>
      <c r="I13" s="29">
        <v>85.12018319048408</v>
      </c>
      <c r="J13" s="29">
        <v>3.611330783915377</v>
      </c>
    </row>
    <row r="14" spans="2:10" ht="12.75">
      <c r="B14" s="1" t="s">
        <v>33</v>
      </c>
      <c r="C14" s="54">
        <v>415</v>
      </c>
      <c r="D14" s="51">
        <v>822</v>
      </c>
      <c r="E14" s="55">
        <v>1237</v>
      </c>
      <c r="F14" s="56">
        <v>10447630</v>
      </c>
      <c r="G14" s="56">
        <v>39857065.5</v>
      </c>
      <c r="H14" s="56">
        <v>50304695.5</v>
      </c>
      <c r="I14" s="29">
        <v>79.23130257293775</v>
      </c>
      <c r="J14" s="29">
        <v>3.1172431560742546</v>
      </c>
    </row>
    <row r="15" spans="2:10" ht="12.75">
      <c r="B15" s="1" t="s">
        <v>49</v>
      </c>
      <c r="C15" s="54">
        <v>414</v>
      </c>
      <c r="D15" s="51">
        <v>1494</v>
      </c>
      <c r="E15" s="55">
        <v>1908</v>
      </c>
      <c r="F15" s="56">
        <v>2190036.05</v>
      </c>
      <c r="G15" s="56">
        <v>43802209</v>
      </c>
      <c r="H15" s="56">
        <v>45992245.05</v>
      </c>
      <c r="I15" s="29">
        <v>95.23824930133522</v>
      </c>
      <c r="J15" s="29">
        <v>2.850012502602317</v>
      </c>
    </row>
    <row r="16" spans="2:10" ht="12.75">
      <c r="B16" s="1" t="s">
        <v>135</v>
      </c>
      <c r="C16" s="54">
        <v>102</v>
      </c>
      <c r="D16" s="51">
        <v>712</v>
      </c>
      <c r="E16" s="55">
        <v>814</v>
      </c>
      <c r="F16" s="56">
        <v>3311133.2</v>
      </c>
      <c r="G16" s="56">
        <v>40948712</v>
      </c>
      <c r="H16" s="56">
        <v>44259845.2</v>
      </c>
      <c r="I16" s="29">
        <v>92.51887758522932</v>
      </c>
      <c r="J16" s="29">
        <v>2.742660464739439</v>
      </c>
    </row>
    <row r="17" spans="2:10" ht="12.75">
      <c r="B17" s="1" t="s">
        <v>50</v>
      </c>
      <c r="C17" s="54">
        <v>45</v>
      </c>
      <c r="D17" s="51">
        <v>946</v>
      </c>
      <c r="E17" s="55">
        <v>991</v>
      </c>
      <c r="F17" s="56">
        <v>68724</v>
      </c>
      <c r="G17" s="56">
        <v>40646119.3</v>
      </c>
      <c r="H17" s="56">
        <v>40714843.3</v>
      </c>
      <c r="I17" s="29">
        <v>99.8312065221678</v>
      </c>
      <c r="J17" s="29">
        <v>2.5229864800108115</v>
      </c>
    </row>
    <row r="18" spans="2:10" ht="12.75">
      <c r="B18" s="1" t="s">
        <v>40</v>
      </c>
      <c r="C18" s="54">
        <v>4</v>
      </c>
      <c r="D18" s="51">
        <v>206</v>
      </c>
      <c r="E18" s="55">
        <v>210</v>
      </c>
      <c r="F18" s="56">
        <v>209778</v>
      </c>
      <c r="G18" s="56">
        <v>32686529</v>
      </c>
      <c r="H18" s="56">
        <v>32896307</v>
      </c>
      <c r="I18" s="29">
        <v>99.36230531895266</v>
      </c>
      <c r="J18" s="29">
        <v>2.038493362033522</v>
      </c>
    </row>
    <row r="19" spans="2:10" ht="12.75">
      <c r="B19" s="1" t="s">
        <v>41</v>
      </c>
      <c r="C19" s="54">
        <v>645</v>
      </c>
      <c r="D19" s="51">
        <v>935</v>
      </c>
      <c r="E19" s="55">
        <v>1580</v>
      </c>
      <c r="F19" s="56">
        <v>9619689</v>
      </c>
      <c r="G19" s="56">
        <v>19470911</v>
      </c>
      <c r="H19" s="56">
        <v>29090600</v>
      </c>
      <c r="I19" s="29">
        <v>66.93196771465696</v>
      </c>
      <c r="J19" s="29">
        <v>1.802664201716393</v>
      </c>
    </row>
    <row r="20" spans="2:10" ht="12.75">
      <c r="B20" s="1" t="s">
        <v>35</v>
      </c>
      <c r="C20" s="54">
        <v>673</v>
      </c>
      <c r="D20" s="51">
        <v>211</v>
      </c>
      <c r="E20" s="55">
        <v>884</v>
      </c>
      <c r="F20" s="56">
        <v>19097634.65554</v>
      </c>
      <c r="G20" s="56">
        <v>6245329.74155</v>
      </c>
      <c r="H20" s="56">
        <v>25342964.39709</v>
      </c>
      <c r="I20" s="29">
        <v>24.643248689040966</v>
      </c>
      <c r="J20" s="29">
        <v>1.5704335656193824</v>
      </c>
    </row>
    <row r="21" spans="2:10" ht="12.75">
      <c r="B21" s="1" t="s">
        <v>136</v>
      </c>
      <c r="C21" s="54">
        <v>269</v>
      </c>
      <c r="D21" s="51">
        <v>297</v>
      </c>
      <c r="E21" s="55">
        <v>566</v>
      </c>
      <c r="F21" s="56">
        <v>15768670</v>
      </c>
      <c r="G21" s="56">
        <v>8556599</v>
      </c>
      <c r="H21" s="56">
        <v>24325269</v>
      </c>
      <c r="I21" s="29">
        <v>35.17576311283546</v>
      </c>
      <c r="J21" s="29">
        <v>1.5073697903591372</v>
      </c>
    </row>
    <row r="22" spans="2:10" ht="12.75">
      <c r="B22" s="1" t="s">
        <v>22</v>
      </c>
      <c r="C22" s="54">
        <v>584</v>
      </c>
      <c r="D22" s="51">
        <v>158</v>
      </c>
      <c r="E22" s="55">
        <v>742</v>
      </c>
      <c r="F22" s="56">
        <v>15063983.15</v>
      </c>
      <c r="G22" s="56">
        <v>7377303.35</v>
      </c>
      <c r="H22" s="56">
        <v>22441286.5</v>
      </c>
      <c r="I22" s="29">
        <v>32.873798701335595</v>
      </c>
      <c r="J22" s="29">
        <v>1.3906245939929518</v>
      </c>
    </row>
    <row r="23" spans="2:10" ht="12.75">
      <c r="B23" s="1" t="s">
        <v>51</v>
      </c>
      <c r="C23" s="54">
        <v>82</v>
      </c>
      <c r="D23" s="51">
        <v>617</v>
      </c>
      <c r="E23" s="55">
        <v>699</v>
      </c>
      <c r="F23" s="56">
        <v>700914.25613</v>
      </c>
      <c r="G23" s="56">
        <v>18772655.12385</v>
      </c>
      <c r="H23" s="56">
        <v>19473569.37998</v>
      </c>
      <c r="I23" s="29">
        <v>96.4006893525612</v>
      </c>
      <c r="J23" s="29">
        <v>1.2067233539676199</v>
      </c>
    </row>
    <row r="24" spans="2:10" ht="12.75">
      <c r="B24" s="1" t="s">
        <v>46</v>
      </c>
      <c r="C24" s="54">
        <v>1195</v>
      </c>
      <c r="D24" s="51">
        <v>532</v>
      </c>
      <c r="E24" s="55">
        <v>1727</v>
      </c>
      <c r="F24" s="56">
        <v>5495653.1</v>
      </c>
      <c r="G24" s="56">
        <v>13888597.95</v>
      </c>
      <c r="H24" s="56">
        <v>19384251.05</v>
      </c>
      <c r="I24" s="29">
        <v>71.64887575060578</v>
      </c>
      <c r="J24" s="29">
        <v>1.2011885435473453</v>
      </c>
    </row>
    <row r="25" spans="2:10" ht="12.75">
      <c r="B25" s="1" t="s">
        <v>42</v>
      </c>
      <c r="C25" s="54">
        <v>472</v>
      </c>
      <c r="D25" s="51">
        <v>142</v>
      </c>
      <c r="E25" s="55">
        <v>614</v>
      </c>
      <c r="F25" s="56">
        <v>9520598.94455</v>
      </c>
      <c r="G25" s="56">
        <v>7593950.85</v>
      </c>
      <c r="H25" s="56">
        <v>17114549.79455</v>
      </c>
      <c r="I25" s="29">
        <v>44.371315291146225</v>
      </c>
      <c r="J25" s="29">
        <v>1.060541420360114</v>
      </c>
    </row>
    <row r="26" spans="2:10" ht="12.75">
      <c r="B26" s="1" t="s">
        <v>43</v>
      </c>
      <c r="C26" s="54">
        <v>757</v>
      </c>
      <c r="D26" s="51">
        <v>450</v>
      </c>
      <c r="E26" s="55">
        <v>1207</v>
      </c>
      <c r="F26" s="56">
        <v>6100843.14719</v>
      </c>
      <c r="G26" s="56">
        <v>10571722.60953</v>
      </c>
      <c r="H26" s="56">
        <v>16672565.75672</v>
      </c>
      <c r="I26" s="29">
        <v>63.40789272502337</v>
      </c>
      <c r="J26" s="29">
        <v>1.0331528892632578</v>
      </c>
    </row>
    <row r="27" spans="2:10" ht="12.75">
      <c r="B27" s="1" t="s">
        <v>52</v>
      </c>
      <c r="C27" s="54">
        <v>202</v>
      </c>
      <c r="D27" s="51">
        <v>108</v>
      </c>
      <c r="E27" s="55">
        <v>310</v>
      </c>
      <c r="F27" s="56">
        <v>2837889</v>
      </c>
      <c r="G27" s="56">
        <v>13314666</v>
      </c>
      <c r="H27" s="56">
        <v>16152555</v>
      </c>
      <c r="I27" s="29">
        <v>82.43071142614899</v>
      </c>
      <c r="J27" s="29">
        <v>1.000929257724321</v>
      </c>
    </row>
    <row r="28" spans="2:10" ht="12.75">
      <c r="B28" s="1" t="s">
        <v>53</v>
      </c>
      <c r="C28" s="54">
        <v>39</v>
      </c>
      <c r="D28" s="51">
        <v>291</v>
      </c>
      <c r="E28" s="55">
        <v>330</v>
      </c>
      <c r="F28" s="56">
        <v>1144359</v>
      </c>
      <c r="G28" s="56">
        <v>14506537.32731</v>
      </c>
      <c r="H28" s="56">
        <v>15650896.32731</v>
      </c>
      <c r="I28" s="29">
        <v>92.68822068674014</v>
      </c>
      <c r="J28" s="29">
        <v>0.9698428541871362</v>
      </c>
    </row>
    <row r="29" spans="2:10" ht="12.75">
      <c r="B29" s="1" t="s">
        <v>137</v>
      </c>
      <c r="C29" s="54">
        <v>108</v>
      </c>
      <c r="D29" s="51">
        <v>121</v>
      </c>
      <c r="E29" s="55">
        <v>229</v>
      </c>
      <c r="F29" s="56">
        <v>1748219.17376</v>
      </c>
      <c r="G29" s="56">
        <v>13568541.98939</v>
      </c>
      <c r="H29" s="56">
        <v>15316761.16315</v>
      </c>
      <c r="I29" s="29">
        <v>88.58623468017525</v>
      </c>
      <c r="J29" s="29">
        <v>0.9491374201649482</v>
      </c>
    </row>
    <row r="30" spans="2:10" ht="12.75">
      <c r="B30" s="1" t="s">
        <v>38</v>
      </c>
      <c r="C30" s="54">
        <v>1383</v>
      </c>
      <c r="D30" s="51">
        <v>147</v>
      </c>
      <c r="E30" s="55">
        <v>1530</v>
      </c>
      <c r="F30" s="56">
        <v>11910441.44825</v>
      </c>
      <c r="G30" s="56">
        <v>3390979.56005</v>
      </c>
      <c r="H30" s="56">
        <v>15301421.0083</v>
      </c>
      <c r="I30" s="29">
        <v>22.16120684615252</v>
      </c>
      <c r="J30" s="29">
        <v>0.948186833102568</v>
      </c>
    </row>
    <row r="31" spans="2:10" ht="12.75">
      <c r="B31" s="1" t="s">
        <v>32</v>
      </c>
      <c r="C31" s="54">
        <v>183</v>
      </c>
      <c r="D31" s="51">
        <v>192</v>
      </c>
      <c r="E31" s="55">
        <v>375</v>
      </c>
      <c r="F31" s="56">
        <v>6178327</v>
      </c>
      <c r="G31" s="56">
        <v>7745605.85</v>
      </c>
      <c r="H31" s="56">
        <v>13923932.85</v>
      </c>
      <c r="I31" s="29">
        <v>55.628003477480135</v>
      </c>
      <c r="J31" s="29">
        <v>0.8628276933372947</v>
      </c>
    </row>
    <row r="32" spans="2:10" ht="12.75">
      <c r="B32" s="1" t="s">
        <v>44</v>
      </c>
      <c r="C32" s="54">
        <v>179</v>
      </c>
      <c r="D32" s="51">
        <v>230</v>
      </c>
      <c r="E32" s="55">
        <v>409</v>
      </c>
      <c r="F32" s="56">
        <v>3862057.85</v>
      </c>
      <c r="G32" s="56">
        <v>7144804.75</v>
      </c>
      <c r="H32" s="56">
        <v>11006862.6</v>
      </c>
      <c r="I32" s="29">
        <v>64.91227345747006</v>
      </c>
      <c r="J32" s="29">
        <v>0.6820649000787546</v>
      </c>
    </row>
    <row r="33" spans="2:10" ht="12.75">
      <c r="B33" s="1" t="s">
        <v>54</v>
      </c>
      <c r="C33" s="54">
        <v>206</v>
      </c>
      <c r="D33" s="51">
        <v>145</v>
      </c>
      <c r="E33" s="55">
        <v>351</v>
      </c>
      <c r="F33" s="56">
        <v>2650550.65</v>
      </c>
      <c r="G33" s="56">
        <v>6571778.25</v>
      </c>
      <c r="H33" s="56">
        <v>9222328.9</v>
      </c>
      <c r="I33" s="29">
        <v>71.25942179312213</v>
      </c>
      <c r="J33" s="29">
        <v>0.571482271403289</v>
      </c>
    </row>
    <row r="34" spans="2:10" ht="12.75">
      <c r="B34" s="1" t="s">
        <v>55</v>
      </c>
      <c r="C34" s="54"/>
      <c r="D34" s="51">
        <v>126</v>
      </c>
      <c r="E34" s="55">
        <v>126</v>
      </c>
      <c r="F34" s="56"/>
      <c r="G34" s="56">
        <v>9157769</v>
      </c>
      <c r="H34" s="56">
        <v>9157769</v>
      </c>
      <c r="I34" s="29">
        <v>100</v>
      </c>
      <c r="J34" s="29">
        <v>0.5674816725639255</v>
      </c>
    </row>
    <row r="35" spans="2:10" ht="12.75">
      <c r="B35" s="1" t="s">
        <v>45</v>
      </c>
      <c r="C35" s="54">
        <v>90</v>
      </c>
      <c r="D35" s="51">
        <v>155</v>
      </c>
      <c r="E35" s="55">
        <v>245</v>
      </c>
      <c r="F35" s="56">
        <v>4008508.50721</v>
      </c>
      <c r="G35" s="56">
        <v>4720024</v>
      </c>
      <c r="H35" s="56">
        <v>8728532.50721</v>
      </c>
      <c r="I35" s="29">
        <v>54.07580250289651</v>
      </c>
      <c r="J35" s="29">
        <v>0.540883071654256</v>
      </c>
    </row>
    <row r="36" spans="2:10" ht="12.75">
      <c r="B36" s="1" t="s">
        <v>56</v>
      </c>
      <c r="C36" s="54">
        <v>758</v>
      </c>
      <c r="D36" s="51">
        <v>83</v>
      </c>
      <c r="E36" s="55">
        <v>841</v>
      </c>
      <c r="F36" s="56">
        <v>6422675</v>
      </c>
      <c r="G36" s="56">
        <v>1540097</v>
      </c>
      <c r="H36" s="56">
        <v>7962772</v>
      </c>
      <c r="I36" s="29">
        <v>19.341216852623685</v>
      </c>
      <c r="J36" s="29">
        <v>0.4934310062642106</v>
      </c>
    </row>
    <row r="37" spans="2:10" ht="12.75">
      <c r="B37" s="1" t="s">
        <v>57</v>
      </c>
      <c r="C37" s="54">
        <v>62</v>
      </c>
      <c r="D37" s="51">
        <v>125</v>
      </c>
      <c r="E37" s="55">
        <v>187</v>
      </c>
      <c r="F37" s="56">
        <v>1036358.17304</v>
      </c>
      <c r="G37" s="56">
        <v>6771973.47092</v>
      </c>
      <c r="H37" s="56">
        <v>7808331.64396</v>
      </c>
      <c r="I37" s="29">
        <v>86.7275338664482</v>
      </c>
      <c r="J37" s="29">
        <v>0.4838607636039134</v>
      </c>
    </row>
    <row r="38" spans="2:10" ht="12.75">
      <c r="B38" s="1" t="s">
        <v>58</v>
      </c>
      <c r="C38" s="54">
        <v>40</v>
      </c>
      <c r="D38" s="51">
        <v>36</v>
      </c>
      <c r="E38" s="55">
        <v>76</v>
      </c>
      <c r="F38" s="56">
        <v>4037837</v>
      </c>
      <c r="G38" s="56">
        <v>2862528</v>
      </c>
      <c r="H38" s="56">
        <v>6900365</v>
      </c>
      <c r="I38" s="29">
        <v>41.483718614884864</v>
      </c>
      <c r="J38" s="29">
        <v>0.42759657636063664</v>
      </c>
    </row>
    <row r="39" spans="2:10" ht="12.75">
      <c r="B39" s="1" t="s">
        <v>59</v>
      </c>
      <c r="C39" s="54">
        <v>114</v>
      </c>
      <c r="D39" s="51">
        <v>225</v>
      </c>
      <c r="E39" s="55">
        <v>339</v>
      </c>
      <c r="F39" s="56">
        <v>1323945.75</v>
      </c>
      <c r="G39" s="56">
        <v>5120753</v>
      </c>
      <c r="H39" s="56">
        <v>6444698.75</v>
      </c>
      <c r="I39" s="29">
        <v>79.45682488262155</v>
      </c>
      <c r="J39" s="29">
        <v>0.3993601963339149</v>
      </c>
    </row>
    <row r="40" spans="2:10" ht="12.75">
      <c r="B40" s="1" t="s">
        <v>60</v>
      </c>
      <c r="C40" s="54">
        <v>3</v>
      </c>
      <c r="D40" s="51">
        <v>31</v>
      </c>
      <c r="E40" s="55">
        <v>34</v>
      </c>
      <c r="F40" s="56">
        <v>5332</v>
      </c>
      <c r="G40" s="56">
        <v>6133802</v>
      </c>
      <c r="H40" s="56">
        <v>6139134</v>
      </c>
      <c r="I40" s="29">
        <v>99.91314735922036</v>
      </c>
      <c r="J40" s="29">
        <v>0.38042519203247666</v>
      </c>
    </row>
    <row r="41" spans="2:10" ht="12.75">
      <c r="B41" s="1" t="s">
        <v>47</v>
      </c>
      <c r="C41" s="54">
        <v>336</v>
      </c>
      <c r="D41" s="51">
        <v>79</v>
      </c>
      <c r="E41" s="55">
        <v>415</v>
      </c>
      <c r="F41" s="56">
        <v>4444401</v>
      </c>
      <c r="G41" s="56">
        <v>1652413.45</v>
      </c>
      <c r="H41" s="56">
        <v>6096814.45</v>
      </c>
      <c r="I41" s="29">
        <v>27.102898793319845</v>
      </c>
      <c r="J41" s="29">
        <v>0.3778027663067183</v>
      </c>
    </row>
    <row r="42" spans="2:10" ht="12.75">
      <c r="B42" s="19" t="s">
        <v>61</v>
      </c>
      <c r="C42" s="57">
        <v>16606</v>
      </c>
      <c r="D42" s="58">
        <v>24609</v>
      </c>
      <c r="E42" s="59">
        <v>41215</v>
      </c>
      <c r="F42" s="58">
        <v>377651950.3128699</v>
      </c>
      <c r="G42" s="58">
        <v>1148223838.95942</v>
      </c>
      <c r="H42" s="58">
        <v>1525875789.2722902</v>
      </c>
      <c r="I42" s="30">
        <v>75.25015122672748</v>
      </c>
      <c r="J42" s="30">
        <v>94.55431175661224</v>
      </c>
    </row>
    <row r="43" spans="2:10" ht="12.75">
      <c r="B43" s="1" t="s">
        <v>138</v>
      </c>
      <c r="C43" s="54">
        <v>2655</v>
      </c>
      <c r="D43" s="51">
        <v>2522</v>
      </c>
      <c r="E43" s="55">
        <v>5177</v>
      </c>
      <c r="F43" s="56">
        <v>29703523.57689</v>
      </c>
      <c r="G43" s="56">
        <v>52879452.20826</v>
      </c>
      <c r="H43" s="56">
        <v>82582975.78515</v>
      </c>
      <c r="I43" s="29">
        <v>64.0319045245264</v>
      </c>
      <c r="J43" s="29">
        <v>5.117439108134643</v>
      </c>
    </row>
    <row r="44" spans="2:10" ht="12.75">
      <c r="B44" s="1" t="s">
        <v>62</v>
      </c>
      <c r="C44" s="54">
        <v>19261</v>
      </c>
      <c r="D44" s="51">
        <v>27131</v>
      </c>
      <c r="E44" s="55">
        <v>46392</v>
      </c>
      <c r="F44" s="56">
        <v>407355473.8897599</v>
      </c>
      <c r="G44" s="56">
        <v>1201103291.16768</v>
      </c>
      <c r="H44" s="56">
        <v>1608458765.0574403</v>
      </c>
      <c r="I44" s="29">
        <v>74.67417364129861</v>
      </c>
      <c r="J44" s="29">
        <v>99.67175086474688</v>
      </c>
    </row>
    <row r="45" spans="2:10" ht="12.75">
      <c r="B45" s="18" t="s">
        <v>63</v>
      </c>
      <c r="C45" s="57"/>
      <c r="D45" s="58"/>
      <c r="E45" s="59">
        <v>730</v>
      </c>
      <c r="F45" s="58"/>
      <c r="G45" s="58"/>
      <c r="H45" s="58">
        <v>5297139.8028</v>
      </c>
      <c r="I45" s="18"/>
      <c r="J45" s="18"/>
    </row>
    <row r="46" spans="2:10" ht="12.75">
      <c r="B46" s="19" t="s">
        <v>64</v>
      </c>
      <c r="C46" s="57"/>
      <c r="D46" s="58"/>
      <c r="E46" s="59">
        <v>47122</v>
      </c>
      <c r="F46" s="58"/>
      <c r="G46" s="58"/>
      <c r="H46" s="58">
        <v>1613755904.8602402</v>
      </c>
      <c r="I46" s="18"/>
      <c r="J46" s="18"/>
    </row>
    <row r="49" spans="2:10" ht="12.75">
      <c r="B49" s="215" t="s">
        <v>182</v>
      </c>
      <c r="C49" s="216"/>
      <c r="D49" s="216"/>
      <c r="E49" s="216"/>
      <c r="F49" s="216"/>
      <c r="G49" s="216"/>
      <c r="H49" s="216"/>
      <c r="I49" s="216"/>
      <c r="J49" s="216"/>
    </row>
    <row r="50" spans="2:10" ht="15">
      <c r="B50" s="215" t="s">
        <v>183</v>
      </c>
      <c r="C50" s="217"/>
      <c r="D50" s="217"/>
      <c r="E50" s="217"/>
      <c r="F50" s="217"/>
      <c r="G50" s="217"/>
      <c r="H50" s="217"/>
      <c r="I50" s="217"/>
      <c r="J50" s="217"/>
    </row>
    <row r="52" spans="2:10" ht="47.25" customHeight="1">
      <c r="B52" s="218" t="s">
        <v>184</v>
      </c>
      <c r="C52" s="217"/>
      <c r="D52" s="217"/>
      <c r="E52" s="217"/>
      <c r="F52" s="217"/>
      <c r="G52" s="217"/>
      <c r="H52" s="217"/>
      <c r="I52" s="217"/>
      <c r="J52" s="217"/>
    </row>
    <row r="54" spans="2:10" ht="12.75">
      <c r="B54" s="213" t="s">
        <v>185</v>
      </c>
      <c r="C54" s="214"/>
      <c r="D54" s="214"/>
      <c r="E54" s="214"/>
      <c r="F54" s="214"/>
      <c r="G54" s="214"/>
      <c r="H54" s="214"/>
      <c r="I54" s="214"/>
      <c r="J54" s="214"/>
    </row>
    <row r="55" spans="2:10" ht="12" customHeight="1">
      <c r="B55" s="214"/>
      <c r="C55" s="214"/>
      <c r="D55" s="214"/>
      <c r="E55" s="214"/>
      <c r="F55" s="214"/>
      <c r="G55" s="214"/>
      <c r="H55" s="214"/>
      <c r="I55" s="214"/>
      <c r="J55" s="214"/>
    </row>
  </sheetData>
  <sheetProtection/>
  <mergeCells count="5">
    <mergeCell ref="B54:J55"/>
    <mergeCell ref="B2:J2"/>
    <mergeCell ref="B49:J49"/>
    <mergeCell ref="B50:J50"/>
    <mergeCell ref="B52:J52"/>
  </mergeCells>
  <printOptions/>
  <pageMargins left="0.7" right="0.7" top="0.75" bottom="0.75" header="0.3" footer="0.3"/>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tabColor rgb="FF92D050"/>
  </sheetPr>
  <dimension ref="A2:P34"/>
  <sheetViews>
    <sheetView showGridLines="0" zoomScalePageLayoutView="0" workbookViewId="0" topLeftCell="A1">
      <selection activeCell="A2" sqref="A2:I2"/>
    </sheetView>
  </sheetViews>
  <sheetFormatPr defaultColWidth="11.421875" defaultRowHeight="15"/>
  <cols>
    <col min="1" max="1" width="9.57421875" style="168" customWidth="1"/>
    <col min="2" max="2" width="17.8515625" style="168" bestFit="1" customWidth="1"/>
    <col min="3" max="3" width="23.7109375" style="168" bestFit="1" customWidth="1"/>
    <col min="4" max="4" width="10.8515625" style="168" bestFit="1" customWidth="1"/>
    <col min="5" max="5" width="11.140625" style="168" bestFit="1" customWidth="1"/>
    <col min="6" max="6" width="11.28125" style="168" bestFit="1" customWidth="1"/>
    <col min="7" max="7" width="13.00390625" style="168" customWidth="1"/>
    <col min="8" max="8" width="13.8515625" style="168" customWidth="1"/>
    <col min="9" max="9" width="12.57421875" style="168" customWidth="1"/>
    <col min="10" max="16384" width="11.421875" style="168" customWidth="1"/>
  </cols>
  <sheetData>
    <row r="2" spans="1:9" ht="15">
      <c r="A2" s="219" t="s">
        <v>186</v>
      </c>
      <c r="B2" s="219"/>
      <c r="C2" s="219"/>
      <c r="D2" s="219"/>
      <c r="E2" s="219"/>
      <c r="F2" s="219"/>
      <c r="G2" s="219"/>
      <c r="H2" s="219"/>
      <c r="I2" s="219"/>
    </row>
    <row r="4" spans="1:9" ht="72" thickBot="1">
      <c r="A4" s="163" t="s">
        <v>89</v>
      </c>
      <c r="B4" s="164" t="s">
        <v>87</v>
      </c>
      <c r="C4" s="164" t="s">
        <v>90</v>
      </c>
      <c r="D4" s="165" t="s">
        <v>91</v>
      </c>
      <c r="E4" s="165" t="s">
        <v>92</v>
      </c>
      <c r="F4" s="166" t="s">
        <v>77</v>
      </c>
      <c r="G4" s="163" t="s">
        <v>169</v>
      </c>
      <c r="H4" s="163" t="s">
        <v>170</v>
      </c>
      <c r="I4" s="167" t="s">
        <v>171</v>
      </c>
    </row>
    <row r="5" spans="1:16" ht="15">
      <c r="A5" s="169">
        <v>1</v>
      </c>
      <c r="B5" s="170" t="s">
        <v>88</v>
      </c>
      <c r="C5" s="170" t="s">
        <v>50</v>
      </c>
      <c r="D5" s="171">
        <v>453</v>
      </c>
      <c r="E5" s="172">
        <v>4745.086092715232</v>
      </c>
      <c r="F5" s="170">
        <v>2149524</v>
      </c>
      <c r="G5" s="173">
        <v>0.133858065205555</v>
      </c>
      <c r="H5" s="173">
        <v>0.133858065205555</v>
      </c>
      <c r="I5" s="173">
        <v>0.0212364448350813</v>
      </c>
      <c r="K5" s="174"/>
      <c r="L5" s="174"/>
      <c r="M5" s="174"/>
      <c r="N5" s="174"/>
      <c r="O5" s="174"/>
      <c r="P5" s="174"/>
    </row>
    <row r="6" spans="1:16" ht="15">
      <c r="A6" s="169">
        <v>2</v>
      </c>
      <c r="B6" s="170" t="s">
        <v>93</v>
      </c>
      <c r="C6" s="170" t="s">
        <v>53</v>
      </c>
      <c r="D6" s="171">
        <v>398</v>
      </c>
      <c r="E6" s="172">
        <v>5186.226130653266</v>
      </c>
      <c r="F6" s="170">
        <v>2064118</v>
      </c>
      <c r="G6" s="173">
        <v>0.128539547283938</v>
      </c>
      <c r="H6" s="173">
        <v>0.26239761248949367</v>
      </c>
      <c r="I6" s="173">
        <v>0.01922743619206006</v>
      </c>
      <c r="K6" s="174"/>
      <c r="L6" s="174"/>
      <c r="M6" s="174"/>
      <c r="N6" s="174"/>
      <c r="O6" s="174"/>
      <c r="P6" s="174"/>
    </row>
    <row r="7" spans="1:16" ht="15">
      <c r="A7" s="169">
        <v>3</v>
      </c>
      <c r="B7" s="170" t="s">
        <v>94</v>
      </c>
      <c r="C7" s="170" t="s">
        <v>44</v>
      </c>
      <c r="D7" s="171">
        <v>288</v>
      </c>
      <c r="E7" s="172">
        <v>4003.777777777778</v>
      </c>
      <c r="F7" s="170">
        <v>1153088</v>
      </c>
      <c r="G7" s="173">
        <v>0.07180665519051815</v>
      </c>
      <c r="H7" s="173">
        <v>0.3342042676800118</v>
      </c>
      <c r="I7" s="173">
        <v>-0.0069354195571425005</v>
      </c>
      <c r="K7" s="174"/>
      <c r="L7" s="174"/>
      <c r="M7" s="174"/>
      <c r="N7" s="174"/>
      <c r="O7" s="174"/>
      <c r="P7" s="174"/>
    </row>
    <row r="8" spans="1:16" ht="15">
      <c r="A8" s="169">
        <v>4</v>
      </c>
      <c r="B8" s="170" t="s">
        <v>140</v>
      </c>
      <c r="C8" s="170" t="s">
        <v>17</v>
      </c>
      <c r="D8" s="171">
        <v>155</v>
      </c>
      <c r="E8" s="172">
        <v>4614.316129032258</v>
      </c>
      <c r="F8" s="170">
        <v>715219</v>
      </c>
      <c r="G8" s="173">
        <v>0.044539084717477945</v>
      </c>
      <c r="H8" s="173">
        <v>0.3787433523974898</v>
      </c>
      <c r="I8" s="173">
        <v>0.14608327791620931</v>
      </c>
      <c r="K8" s="175"/>
      <c r="L8" s="174"/>
      <c r="M8" s="174"/>
      <c r="N8" s="174"/>
      <c r="O8" s="174"/>
      <c r="P8" s="174"/>
    </row>
    <row r="9" spans="1:16" ht="15">
      <c r="A9" s="169">
        <v>5</v>
      </c>
      <c r="B9" s="170" t="s">
        <v>96</v>
      </c>
      <c r="C9" s="170" t="s">
        <v>135</v>
      </c>
      <c r="D9" s="171">
        <v>187</v>
      </c>
      <c r="E9" s="172">
        <v>3795.1978609625667</v>
      </c>
      <c r="F9" s="170">
        <v>709702</v>
      </c>
      <c r="G9" s="173">
        <v>0.044195522633156466</v>
      </c>
      <c r="H9" s="173">
        <v>0.42293887503064626</v>
      </c>
      <c r="I9" s="173">
        <v>0.2432525230229678</v>
      </c>
      <c r="K9" s="175"/>
      <c r="L9" s="174"/>
      <c r="M9" s="174"/>
      <c r="N9" s="174"/>
      <c r="O9" s="174"/>
      <c r="P9" s="174"/>
    </row>
    <row r="10" spans="1:16" ht="15">
      <c r="A10" s="169">
        <v>6</v>
      </c>
      <c r="B10" s="170" t="s">
        <v>97</v>
      </c>
      <c r="C10" s="170" t="s">
        <v>36</v>
      </c>
      <c r="D10" s="171">
        <v>141</v>
      </c>
      <c r="E10" s="172">
        <v>4532.964539007092</v>
      </c>
      <c r="F10" s="170">
        <v>639148</v>
      </c>
      <c r="G10" s="173">
        <v>0.039801888539044115</v>
      </c>
      <c r="H10" s="173">
        <v>0.46274076356969035</v>
      </c>
      <c r="I10" s="173">
        <v>-0.015143857399965484</v>
      </c>
      <c r="K10" s="174"/>
      <c r="L10" s="174"/>
      <c r="M10" s="174"/>
      <c r="N10" s="174"/>
      <c r="O10" s="174"/>
      <c r="P10" s="174"/>
    </row>
    <row r="11" spans="1:16" ht="15">
      <c r="A11" s="169">
        <v>7</v>
      </c>
      <c r="B11" s="170" t="s">
        <v>95</v>
      </c>
      <c r="C11" s="170" t="s">
        <v>28</v>
      </c>
      <c r="D11" s="171">
        <v>127</v>
      </c>
      <c r="E11" s="172">
        <v>4492.102362204724</v>
      </c>
      <c r="F11" s="170">
        <v>570497</v>
      </c>
      <c r="G11" s="173">
        <v>0.03552676063424911</v>
      </c>
      <c r="H11" s="173">
        <v>0.49826752420393944</v>
      </c>
      <c r="I11" s="173">
        <v>-0.04943782407592541</v>
      </c>
      <c r="K11" s="175"/>
      <c r="L11" s="174"/>
      <c r="M11" s="174"/>
      <c r="N11" s="174"/>
      <c r="O11" s="174"/>
      <c r="P11" s="174"/>
    </row>
    <row r="12" spans="1:16" ht="15">
      <c r="A12" s="169">
        <v>8</v>
      </c>
      <c r="B12" s="170" t="s">
        <v>98</v>
      </c>
      <c r="C12" s="170" t="s">
        <v>17</v>
      </c>
      <c r="D12" s="171">
        <v>124</v>
      </c>
      <c r="E12" s="172">
        <v>4549.604838709677</v>
      </c>
      <c r="F12" s="170">
        <v>564151</v>
      </c>
      <c r="G12" s="173">
        <v>0.035131573940918655</v>
      </c>
      <c r="H12" s="173">
        <v>0.5333990981448581</v>
      </c>
      <c r="I12" s="173">
        <v>0.012533024150704994</v>
      </c>
      <c r="K12" s="175"/>
      <c r="L12" s="174"/>
      <c r="M12" s="174"/>
      <c r="N12" s="174"/>
      <c r="O12" s="174"/>
      <c r="P12" s="174"/>
    </row>
    <row r="13" spans="1:16" ht="15">
      <c r="A13" s="169">
        <v>9</v>
      </c>
      <c r="B13" s="170" t="s">
        <v>99</v>
      </c>
      <c r="C13" s="170" t="s">
        <v>86</v>
      </c>
      <c r="D13" s="171">
        <v>107</v>
      </c>
      <c r="E13" s="172">
        <v>5189.523364485981</v>
      </c>
      <c r="F13" s="170">
        <v>555279</v>
      </c>
      <c r="G13" s="173">
        <v>0.034579084759823825</v>
      </c>
      <c r="H13" s="173">
        <v>0.5679781829046819</v>
      </c>
      <c r="I13" s="173">
        <v>0.11582245032061265</v>
      </c>
      <c r="K13" s="175"/>
      <c r="L13" s="174"/>
      <c r="M13" s="174"/>
      <c r="N13" s="174"/>
      <c r="O13" s="174"/>
      <c r="P13" s="174"/>
    </row>
    <row r="14" spans="1:16" ht="15">
      <c r="A14" s="169">
        <v>10</v>
      </c>
      <c r="B14" s="170" t="s">
        <v>100</v>
      </c>
      <c r="C14" s="170" t="s">
        <v>18</v>
      </c>
      <c r="D14" s="171">
        <v>111</v>
      </c>
      <c r="E14" s="172">
        <v>4575.621621621622</v>
      </c>
      <c r="F14" s="170">
        <v>507894</v>
      </c>
      <c r="G14" s="173">
        <v>0.031628261963816316</v>
      </c>
      <c r="H14" s="173">
        <v>0.5996064448684982</v>
      </c>
      <c r="I14" s="173">
        <v>0.13185522600601257</v>
      </c>
      <c r="K14" s="175"/>
      <c r="L14" s="174"/>
      <c r="M14" s="174"/>
      <c r="N14" s="174"/>
      <c r="O14" s="174"/>
      <c r="P14" s="174"/>
    </row>
    <row r="15" spans="1:16" ht="15">
      <c r="A15" s="169">
        <v>11</v>
      </c>
      <c r="B15" s="170" t="s">
        <v>101</v>
      </c>
      <c r="C15" s="176" t="s">
        <v>136</v>
      </c>
      <c r="D15" s="171">
        <v>102</v>
      </c>
      <c r="E15" s="172">
        <v>4441.607843137255</v>
      </c>
      <c r="F15" s="170">
        <v>453044</v>
      </c>
      <c r="G15" s="173">
        <v>0.028212568593319078</v>
      </c>
      <c r="H15" s="173">
        <v>0.6278190134618173</v>
      </c>
      <c r="I15" s="173">
        <v>0.13992547171472927</v>
      </c>
      <c r="K15" s="175"/>
      <c r="L15" s="174"/>
      <c r="M15" s="174"/>
      <c r="N15" s="174"/>
      <c r="O15" s="174"/>
      <c r="P15" s="174"/>
    </row>
    <row r="16" spans="1:16" ht="15">
      <c r="A16" s="169">
        <v>12</v>
      </c>
      <c r="B16" s="170" t="s">
        <v>104</v>
      </c>
      <c r="C16" s="170" t="s">
        <v>18</v>
      </c>
      <c r="D16" s="171">
        <v>93</v>
      </c>
      <c r="E16" s="172">
        <v>4333.655913978495</v>
      </c>
      <c r="F16" s="170">
        <v>403030</v>
      </c>
      <c r="G16" s="173">
        <v>0.025098029154266226</v>
      </c>
      <c r="H16" s="173">
        <v>0.6529170426160835</v>
      </c>
      <c r="I16" s="173">
        <v>0.28039520920036853</v>
      </c>
      <c r="K16" s="175"/>
      <c r="L16" s="174"/>
      <c r="M16" s="174"/>
      <c r="N16" s="174"/>
      <c r="O16" s="174"/>
      <c r="P16" s="174"/>
    </row>
    <row r="17" spans="1:16" ht="15">
      <c r="A17" s="169">
        <v>13</v>
      </c>
      <c r="B17" s="170" t="s">
        <v>106</v>
      </c>
      <c r="C17" s="176" t="s">
        <v>36</v>
      </c>
      <c r="D17" s="171">
        <v>93</v>
      </c>
      <c r="E17" s="172">
        <v>4132.182795698925</v>
      </c>
      <c r="F17" s="170">
        <v>384293</v>
      </c>
      <c r="G17" s="173">
        <v>0.02393121335329983</v>
      </c>
      <c r="H17" s="173">
        <v>0.6768482559693834</v>
      </c>
      <c r="I17" s="173">
        <v>0.04128359575892071</v>
      </c>
      <c r="K17" s="174"/>
      <c r="L17" s="174"/>
      <c r="M17" s="174"/>
      <c r="N17" s="174"/>
      <c r="O17" s="174"/>
      <c r="P17" s="174"/>
    </row>
    <row r="18" spans="1:16" ht="15">
      <c r="A18" s="169">
        <v>14</v>
      </c>
      <c r="B18" s="170" t="s">
        <v>103</v>
      </c>
      <c r="C18" s="170" t="s">
        <v>86</v>
      </c>
      <c r="D18" s="171">
        <v>67</v>
      </c>
      <c r="E18" s="172">
        <v>5438.4029850746265</v>
      </c>
      <c r="F18" s="170">
        <v>364373</v>
      </c>
      <c r="G18" s="173">
        <v>0.02269072817663064</v>
      </c>
      <c r="H18" s="173">
        <v>0.699538984146014</v>
      </c>
      <c r="I18" s="173">
        <v>0.15758490326269975</v>
      </c>
      <c r="K18" s="175"/>
      <c r="L18" s="174"/>
      <c r="M18" s="174"/>
      <c r="N18" s="174"/>
      <c r="O18" s="174"/>
      <c r="P18" s="174"/>
    </row>
    <row r="19" spans="1:16" ht="15">
      <c r="A19" s="169">
        <v>15</v>
      </c>
      <c r="B19" s="170" t="s">
        <v>105</v>
      </c>
      <c r="C19" s="170" t="s">
        <v>135</v>
      </c>
      <c r="D19" s="171">
        <v>86</v>
      </c>
      <c r="E19" s="172">
        <v>4221.593023255814</v>
      </c>
      <c r="F19" s="170">
        <v>363057</v>
      </c>
      <c r="G19" s="173">
        <v>0.022608776445079606</v>
      </c>
      <c r="H19" s="173">
        <v>0.7221477605910936</v>
      </c>
      <c r="I19" s="173">
        <v>0.057008349928379276</v>
      </c>
      <c r="K19" s="175"/>
      <c r="L19" s="174"/>
      <c r="M19" s="174"/>
      <c r="N19" s="174"/>
      <c r="O19" s="174"/>
      <c r="P19" s="174"/>
    </row>
    <row r="20" spans="1:16" ht="15">
      <c r="A20" s="169">
        <v>16</v>
      </c>
      <c r="B20" s="170" t="s">
        <v>107</v>
      </c>
      <c r="C20" s="170" t="s">
        <v>18</v>
      </c>
      <c r="D20" s="171">
        <v>75</v>
      </c>
      <c r="E20" s="172">
        <v>4557.973333333333</v>
      </c>
      <c r="F20" s="170">
        <v>341848</v>
      </c>
      <c r="G20" s="173">
        <v>0.021288020917369924</v>
      </c>
      <c r="H20" s="173">
        <v>0.7434357815084636</v>
      </c>
      <c r="I20" s="173">
        <v>-0.0021134243312354774</v>
      </c>
      <c r="K20" s="175"/>
      <c r="L20" s="174"/>
      <c r="M20" s="174"/>
      <c r="N20" s="174"/>
      <c r="O20" s="174"/>
      <c r="P20" s="174"/>
    </row>
    <row r="21" spans="1:16" ht="15">
      <c r="A21" s="169">
        <v>17</v>
      </c>
      <c r="B21" s="170" t="s">
        <v>102</v>
      </c>
      <c r="C21" s="170" t="s">
        <v>71</v>
      </c>
      <c r="D21" s="171">
        <v>71</v>
      </c>
      <c r="E21" s="172">
        <v>3977.6197183098593</v>
      </c>
      <c r="F21" s="170">
        <v>282411</v>
      </c>
      <c r="G21" s="173">
        <v>0.017586679680136663</v>
      </c>
      <c r="H21" s="173">
        <v>0.7610224611886003</v>
      </c>
      <c r="I21" s="173">
        <v>-0.07124252649026223</v>
      </c>
      <c r="K21" s="175"/>
      <c r="L21" s="174"/>
      <c r="M21" s="174"/>
      <c r="N21" s="174"/>
      <c r="O21" s="174"/>
      <c r="P21" s="174"/>
    </row>
    <row r="22" spans="1:16" ht="15">
      <c r="A22" s="169">
        <v>18</v>
      </c>
      <c r="B22" s="170" t="s">
        <v>110</v>
      </c>
      <c r="C22" s="170" t="s">
        <v>58</v>
      </c>
      <c r="D22" s="171">
        <v>41</v>
      </c>
      <c r="E22" s="172">
        <v>6361.414634146341</v>
      </c>
      <c r="F22" s="170">
        <v>260818</v>
      </c>
      <c r="G22" s="173">
        <v>0.01624201118516589</v>
      </c>
      <c r="H22" s="173">
        <v>0.7772644723737662</v>
      </c>
      <c r="I22" s="173">
        <v>0.3651533074418751</v>
      </c>
      <c r="K22" s="175"/>
      <c r="L22" s="175"/>
      <c r="M22" s="174"/>
      <c r="N22" s="174"/>
      <c r="O22" s="174"/>
      <c r="P22" s="174"/>
    </row>
    <row r="23" spans="1:16" ht="15">
      <c r="A23" s="169">
        <v>19</v>
      </c>
      <c r="B23" s="170" t="s">
        <v>108</v>
      </c>
      <c r="C23" s="170" t="s">
        <v>73</v>
      </c>
      <c r="D23" s="171">
        <v>55</v>
      </c>
      <c r="E23" s="172">
        <v>4716.2</v>
      </c>
      <c r="F23" s="170">
        <v>259391</v>
      </c>
      <c r="G23" s="173">
        <v>0.016153147111515942</v>
      </c>
      <c r="H23" s="173">
        <v>0.7934176194852821</v>
      </c>
      <c r="I23" s="173">
        <v>-0.2546985217004037</v>
      </c>
      <c r="K23" s="174"/>
      <c r="L23" s="175"/>
      <c r="M23" s="174"/>
      <c r="N23" s="174"/>
      <c r="O23" s="174"/>
      <c r="P23" s="174"/>
    </row>
    <row r="24" spans="1:16" ht="15">
      <c r="A24" s="169">
        <v>20</v>
      </c>
      <c r="B24" s="170" t="s">
        <v>109</v>
      </c>
      <c r="C24" s="170" t="s">
        <v>28</v>
      </c>
      <c r="D24" s="171">
        <v>98</v>
      </c>
      <c r="E24" s="172">
        <v>2426.285714285714</v>
      </c>
      <c r="F24" s="170">
        <v>237776</v>
      </c>
      <c r="G24" s="173">
        <v>0.014807108602795837</v>
      </c>
      <c r="H24" s="173">
        <v>0.808224728088078</v>
      </c>
      <c r="I24" s="173">
        <v>0.0033674011933597214</v>
      </c>
      <c r="K24" s="175"/>
      <c r="L24" s="174"/>
      <c r="M24" s="174"/>
      <c r="N24" s="174"/>
      <c r="O24" s="174"/>
      <c r="P24" s="174"/>
    </row>
    <row r="25" spans="1:16" ht="15.75" thickBot="1">
      <c r="A25" s="177" t="s">
        <v>111</v>
      </c>
      <c r="B25" s="177"/>
      <c r="C25" s="178"/>
      <c r="D25" s="179">
        <v>2872</v>
      </c>
      <c r="E25" s="180">
        <v>4519.032381615599</v>
      </c>
      <c r="F25" s="177">
        <v>12978661</v>
      </c>
      <c r="G25" s="181">
        <v>0.8082247280880779</v>
      </c>
      <c r="H25" s="181"/>
      <c r="I25" s="181"/>
      <c r="K25" s="182"/>
      <c r="L25" s="182"/>
      <c r="M25" s="182"/>
      <c r="N25" s="182"/>
      <c r="O25" s="182"/>
      <c r="P25" s="182"/>
    </row>
    <row r="26" spans="1:16" ht="15">
      <c r="A26" s="170" t="s">
        <v>9</v>
      </c>
      <c r="B26" s="170"/>
      <c r="C26" s="176"/>
      <c r="D26" s="171">
        <v>2957</v>
      </c>
      <c r="E26" s="172">
        <v>1041.4514710855597</v>
      </c>
      <c r="F26" s="170">
        <v>3079572</v>
      </c>
      <c r="G26" s="173">
        <v>0.19177527191192206</v>
      </c>
      <c r="H26" s="173"/>
      <c r="I26" s="173"/>
      <c r="N26" s="183"/>
      <c r="O26" s="183"/>
      <c r="P26" s="183"/>
    </row>
    <row r="27" spans="1:9" ht="15.75" thickBot="1">
      <c r="A27" s="178" t="s">
        <v>112</v>
      </c>
      <c r="B27" s="178"/>
      <c r="C27" s="178"/>
      <c r="D27" s="179">
        <v>5829</v>
      </c>
      <c r="E27" s="180">
        <v>2754.8864299193688</v>
      </c>
      <c r="F27" s="177">
        <v>16058233</v>
      </c>
      <c r="G27" s="181">
        <v>1</v>
      </c>
      <c r="H27" s="181"/>
      <c r="I27" s="181"/>
    </row>
    <row r="29" spans="1:9" ht="15">
      <c r="A29" s="205" t="s">
        <v>188</v>
      </c>
      <c r="B29" s="206"/>
      <c r="C29" s="206"/>
      <c r="D29" s="206"/>
      <c r="E29" s="206"/>
      <c r="F29" s="206"/>
      <c r="G29" s="206"/>
      <c r="H29" s="206"/>
      <c r="I29" s="206"/>
    </row>
    <row r="30" spans="1:9" ht="15">
      <c r="A30" s="215" t="s">
        <v>187</v>
      </c>
      <c r="B30" s="220"/>
      <c r="C30" s="220"/>
      <c r="D30" s="220"/>
      <c r="E30" s="220"/>
      <c r="F30" s="220"/>
      <c r="G30" s="220"/>
      <c r="H30" s="220"/>
      <c r="I30" s="220"/>
    </row>
    <row r="34" ht="15">
      <c r="O34"/>
    </row>
  </sheetData>
  <sheetProtection/>
  <mergeCells count="2">
    <mergeCell ref="A2:I2"/>
    <mergeCell ref="A30:I30"/>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I47"/>
  <sheetViews>
    <sheetView showGridLines="0" zoomScalePageLayoutView="0" workbookViewId="0" topLeftCell="A1">
      <pane xSplit="2" ySplit="4" topLeftCell="C23" activePane="bottomRight" state="frozen"/>
      <selection pane="topLeft" activeCell="A1" sqref="A1"/>
      <selection pane="topRight" activeCell="C1" sqref="C1"/>
      <selection pane="bottomLeft" activeCell="A4" sqref="A4"/>
      <selection pane="bottomRight" activeCell="C53" sqref="C53"/>
    </sheetView>
  </sheetViews>
  <sheetFormatPr defaultColWidth="9.140625" defaultRowHeight="15"/>
  <cols>
    <col min="1" max="1" width="2.421875" style="1" customWidth="1"/>
    <col min="2" max="2" width="28.140625" style="1" customWidth="1"/>
    <col min="3" max="9" width="12.140625" style="1" customWidth="1"/>
    <col min="10" max="10" width="9.140625" style="49" customWidth="1"/>
    <col min="11" max="16384" width="9.140625" style="1" customWidth="1"/>
  </cols>
  <sheetData>
    <row r="1" ht="12.75">
      <c r="B1" s="6"/>
    </row>
    <row r="2" spans="1:9" ht="15">
      <c r="A2" s="221" t="s">
        <v>189</v>
      </c>
      <c r="B2" s="210"/>
      <c r="C2" s="210"/>
      <c r="D2" s="210"/>
      <c r="E2" s="210"/>
      <c r="F2" s="210"/>
      <c r="G2" s="210"/>
      <c r="H2" s="210"/>
      <c r="I2" s="210"/>
    </row>
    <row r="4" spans="2:9" ht="51.75" thickBot="1">
      <c r="B4" s="66" t="s">
        <v>141</v>
      </c>
      <c r="C4" s="67" t="s">
        <v>91</v>
      </c>
      <c r="D4" s="67" t="s">
        <v>142</v>
      </c>
      <c r="E4" s="67" t="s">
        <v>143</v>
      </c>
      <c r="F4" s="67" t="s">
        <v>146</v>
      </c>
      <c r="G4" s="67" t="s">
        <v>147</v>
      </c>
      <c r="H4" s="128" t="s">
        <v>148</v>
      </c>
      <c r="I4" s="68" t="s">
        <v>152</v>
      </c>
    </row>
    <row r="5" spans="2:9" ht="12.75">
      <c r="B5" s="15" t="s">
        <v>25</v>
      </c>
      <c r="C5" s="60">
        <v>8580</v>
      </c>
      <c r="D5" s="25">
        <v>9.868648064226726</v>
      </c>
      <c r="E5" s="60">
        <v>350505.553</v>
      </c>
      <c r="F5" s="25">
        <v>21.519480042588622</v>
      </c>
      <c r="G5" s="25">
        <v>21.519480042588622</v>
      </c>
      <c r="H5" s="69">
        <v>0.14317453170103678</v>
      </c>
      <c r="I5" s="27">
        <v>5.028498517662938</v>
      </c>
    </row>
    <row r="6" spans="2:9" ht="12.75">
      <c r="B6" s="15" t="s">
        <v>26</v>
      </c>
      <c r="C6" s="60">
        <v>3144</v>
      </c>
      <c r="D6" s="25">
        <v>3.6162039060523106</v>
      </c>
      <c r="E6" s="60">
        <v>198031.975</v>
      </c>
      <c r="F6" s="25">
        <v>12.15828136624959</v>
      </c>
      <c r="G6" s="25">
        <v>33.67776140883821</v>
      </c>
      <c r="H6" s="69">
        <v>0.005217347571490175</v>
      </c>
      <c r="I6" s="27">
        <v>5.82972479730961</v>
      </c>
    </row>
    <row r="7" spans="2:9" ht="12.75">
      <c r="B7" s="15" t="s">
        <v>27</v>
      </c>
      <c r="C7" s="60">
        <v>2064</v>
      </c>
      <c r="D7" s="25">
        <v>2.373996457408387</v>
      </c>
      <c r="E7" s="60">
        <v>140015.869</v>
      </c>
      <c r="F7" s="25">
        <v>8.596350821840481</v>
      </c>
      <c r="G7" s="25">
        <v>42.27411223067869</v>
      </c>
      <c r="H7" s="69">
        <v>0.10717310451356954</v>
      </c>
      <c r="I7" s="27">
        <v>11.081411748831439</v>
      </c>
    </row>
    <row r="8" spans="2:9" ht="12.75">
      <c r="B8" s="15" t="s">
        <v>136</v>
      </c>
      <c r="C8" s="60">
        <v>2221</v>
      </c>
      <c r="D8" s="25">
        <v>2.554576614294587</v>
      </c>
      <c r="E8" s="60">
        <v>129805.649</v>
      </c>
      <c r="F8" s="25">
        <v>7.969488783165622</v>
      </c>
      <c r="G8" s="25">
        <v>50.24360101384431</v>
      </c>
      <c r="H8" s="69">
        <v>12.154322764794792</v>
      </c>
      <c r="I8" s="27">
        <v>16.87199937222479</v>
      </c>
    </row>
    <row r="9" spans="2:9" ht="12.75">
      <c r="B9" s="15" t="s">
        <v>28</v>
      </c>
      <c r="C9" s="60">
        <v>3339</v>
      </c>
      <c r="D9" s="25">
        <v>3.840491362057464</v>
      </c>
      <c r="E9" s="60">
        <v>89697.4348</v>
      </c>
      <c r="F9" s="25">
        <v>5.507023045794638</v>
      </c>
      <c r="G9" s="25">
        <v>55.75062405963895</v>
      </c>
      <c r="H9" s="69">
        <v>36.59760096500044</v>
      </c>
      <c r="I9" s="27">
        <v>16.616029734588977</v>
      </c>
    </row>
    <row r="10" spans="2:9" ht="12.75">
      <c r="B10" s="15" t="s">
        <v>29</v>
      </c>
      <c r="C10" s="60">
        <v>1551</v>
      </c>
      <c r="D10" s="25">
        <v>1.7839479193025236</v>
      </c>
      <c r="E10" s="60">
        <v>75423.9825</v>
      </c>
      <c r="F10" s="25">
        <v>4.630696638752833</v>
      </c>
      <c r="G10" s="25">
        <v>60.38132069839178</v>
      </c>
      <c r="H10" s="69">
        <v>92.601292920188</v>
      </c>
      <c r="I10" s="27">
        <v>5.12732788683663</v>
      </c>
    </row>
    <row r="11" spans="2:9" ht="12.75">
      <c r="B11" s="15" t="s">
        <v>30</v>
      </c>
      <c r="C11" s="60">
        <v>1446</v>
      </c>
      <c r="D11" s="25">
        <v>1.6631777506843644</v>
      </c>
      <c r="E11" s="60">
        <v>73702.1339</v>
      </c>
      <c r="F11" s="25">
        <v>4.524982802646908</v>
      </c>
      <c r="G11" s="25">
        <v>64.90630350103869</v>
      </c>
      <c r="H11" s="69">
        <v>1.1769380550181083</v>
      </c>
      <c r="I11" s="27">
        <v>1.439426452268311</v>
      </c>
    </row>
    <row r="12" spans="2:9" ht="12.75">
      <c r="B12" s="15" t="s">
        <v>31</v>
      </c>
      <c r="C12" s="60">
        <v>1794</v>
      </c>
      <c r="D12" s="25">
        <v>2.063444595247406</v>
      </c>
      <c r="E12" s="60">
        <v>68830.946</v>
      </c>
      <c r="F12" s="25">
        <v>4.225913558520697</v>
      </c>
      <c r="G12" s="25">
        <v>69.1322170595594</v>
      </c>
      <c r="H12" s="69">
        <v>0.3504222985508984</v>
      </c>
      <c r="I12" s="27">
        <v>8.179451779939996</v>
      </c>
    </row>
    <row r="13" spans="2:9" ht="12.75">
      <c r="B13" s="15" t="s">
        <v>17</v>
      </c>
      <c r="C13" s="60">
        <v>3727</v>
      </c>
      <c r="D13" s="25">
        <v>4.286765889903614</v>
      </c>
      <c r="E13" s="60">
        <v>68642.3864</v>
      </c>
      <c r="F13" s="25">
        <v>4.214336838795979</v>
      </c>
      <c r="G13" s="25">
        <v>73.34655389835537</v>
      </c>
      <c r="H13" s="69">
        <v>98.18185737582854</v>
      </c>
      <c r="I13" s="27">
        <v>9.829638969395727</v>
      </c>
    </row>
    <row r="14" spans="2:9" ht="12.75">
      <c r="B14" s="15" t="s">
        <v>32</v>
      </c>
      <c r="C14" s="60">
        <v>1030</v>
      </c>
      <c r="D14" s="25">
        <v>1.1846978445400382</v>
      </c>
      <c r="E14" s="60">
        <v>31706.1148</v>
      </c>
      <c r="F14" s="25">
        <v>1.946614251405665</v>
      </c>
      <c r="G14" s="25">
        <v>75.29316814976103</v>
      </c>
      <c r="H14" s="69">
        <v>19.511649698461802</v>
      </c>
      <c r="I14" s="27">
        <v>7.613250506575064</v>
      </c>
    </row>
    <row r="15" spans="2:9" ht="12.75">
      <c r="B15" s="15" t="s">
        <v>34</v>
      </c>
      <c r="C15" s="60">
        <v>422</v>
      </c>
      <c r="D15" s="25">
        <v>0.4853810586367923</v>
      </c>
      <c r="E15" s="60">
        <v>22628.685</v>
      </c>
      <c r="F15" s="25">
        <v>1.3893004863392975</v>
      </c>
      <c r="G15" s="25">
        <v>76.68246863610032</v>
      </c>
      <c r="H15" s="69">
        <v>1E-08</v>
      </c>
      <c r="I15" s="27">
        <v>9.319457699534706</v>
      </c>
    </row>
    <row r="16" spans="2:9" ht="12.75">
      <c r="B16" s="15" t="s">
        <v>33</v>
      </c>
      <c r="C16" s="60">
        <v>1343</v>
      </c>
      <c r="D16" s="25">
        <v>1.5447079662303604</v>
      </c>
      <c r="E16" s="60">
        <v>21094.5649</v>
      </c>
      <c r="F16" s="25">
        <v>1.2951123441192398</v>
      </c>
      <c r="G16" s="25">
        <v>77.97758098021957</v>
      </c>
      <c r="H16" s="69">
        <v>49.87718966045047</v>
      </c>
      <c r="I16" s="27">
        <v>6.988211573561887</v>
      </c>
    </row>
    <row r="17" spans="2:9" ht="12.75">
      <c r="B17" s="15" t="s">
        <v>35</v>
      </c>
      <c r="C17" s="60">
        <v>1506</v>
      </c>
      <c r="D17" s="25">
        <v>1.732189275609027</v>
      </c>
      <c r="E17" s="60">
        <v>20611.7863</v>
      </c>
      <c r="F17" s="25">
        <v>1.2654718880443858</v>
      </c>
      <c r="G17" s="25">
        <v>79.24305286826396</v>
      </c>
      <c r="H17" s="69">
        <v>93.45583294339464</v>
      </c>
      <c r="I17" s="27">
        <v>2.4404153261777806</v>
      </c>
    </row>
    <row r="18" spans="2:9" ht="12.75">
      <c r="B18" s="15" t="s">
        <v>18</v>
      </c>
      <c r="C18" s="60">
        <v>5379</v>
      </c>
      <c r="D18" s="25">
        <v>6.186883209495986</v>
      </c>
      <c r="E18" s="60">
        <v>20408.8787</v>
      </c>
      <c r="F18" s="25">
        <v>1.2530142650158298</v>
      </c>
      <c r="G18" s="25">
        <v>80.4960671332798</v>
      </c>
      <c r="H18" s="69">
        <v>99.31899584725066</v>
      </c>
      <c r="I18" s="27">
        <v>11.043692297393681</v>
      </c>
    </row>
    <row r="19" spans="2:9" ht="12.75">
      <c r="B19" s="15" t="s">
        <v>70</v>
      </c>
      <c r="C19" s="60">
        <v>536</v>
      </c>
      <c r="D19" s="25">
        <v>0.6165029559936509</v>
      </c>
      <c r="E19" s="60">
        <v>18093.2766</v>
      </c>
      <c r="F19" s="25">
        <v>1.1108466081812283</v>
      </c>
      <c r="G19" s="25">
        <v>81.60691374146103</v>
      </c>
      <c r="H19" s="69">
        <v>82.32667205637499</v>
      </c>
      <c r="I19" s="27">
        <v>5.36860955070948</v>
      </c>
    </row>
    <row r="20" spans="2:9" ht="12.75">
      <c r="B20" s="15" t="s">
        <v>86</v>
      </c>
      <c r="C20" s="60">
        <v>1894</v>
      </c>
      <c r="D20" s="25">
        <v>2.178463803455177</v>
      </c>
      <c r="E20" s="60">
        <v>17720.0268</v>
      </c>
      <c r="F20" s="25">
        <v>1.0879307326601342</v>
      </c>
      <c r="G20" s="25">
        <v>82.69484447412117</v>
      </c>
      <c r="H20" s="69">
        <v>96.47139654326419</v>
      </c>
      <c r="I20" s="27">
        <v>-10.73970471094816</v>
      </c>
    </row>
    <row r="21" spans="2:9" ht="12.75">
      <c r="B21" s="15" t="s">
        <v>36</v>
      </c>
      <c r="C21" s="60">
        <v>781</v>
      </c>
      <c r="D21" s="25">
        <v>0.8983000161026891</v>
      </c>
      <c r="E21" s="60">
        <v>17128.4408</v>
      </c>
      <c r="F21" s="25">
        <v>1.0516099867788988</v>
      </c>
      <c r="G21" s="25">
        <v>83.74645446090007</v>
      </c>
      <c r="H21" s="69">
        <v>97.59394173518037</v>
      </c>
      <c r="I21" s="27">
        <v>2.2982226057630006</v>
      </c>
    </row>
    <row r="22" spans="2:9" ht="12.75">
      <c r="B22" s="15" t="s">
        <v>22</v>
      </c>
      <c r="C22" s="60">
        <v>1385</v>
      </c>
      <c r="D22" s="25">
        <v>1.593016033677624</v>
      </c>
      <c r="E22" s="60">
        <v>15875.742</v>
      </c>
      <c r="F22" s="25">
        <v>0.9746998591211647</v>
      </c>
      <c r="G22" s="25">
        <v>84.72115432002123</v>
      </c>
      <c r="H22" s="69">
        <v>96.15988786202297</v>
      </c>
      <c r="I22" s="27">
        <v>-3.448371953056273</v>
      </c>
    </row>
    <row r="23" spans="2:9" ht="12.75">
      <c r="B23" s="15" t="s">
        <v>38</v>
      </c>
      <c r="C23" s="60">
        <v>6293</v>
      </c>
      <c r="D23" s="25">
        <v>7.2381587725150105</v>
      </c>
      <c r="E23" s="60">
        <v>14267.3963</v>
      </c>
      <c r="F23" s="25">
        <v>0.8759545956110791</v>
      </c>
      <c r="G23" s="25">
        <v>85.5971089156323</v>
      </c>
      <c r="H23" s="69">
        <v>90.28221908458151</v>
      </c>
      <c r="I23" s="27">
        <v>0.16580487034809632</v>
      </c>
    </row>
    <row r="24" spans="2:9" ht="12.75">
      <c r="B24" s="15" t="s">
        <v>149</v>
      </c>
      <c r="C24" s="60">
        <v>1302</v>
      </c>
      <c r="D24" s="25">
        <v>1.4975500908651744</v>
      </c>
      <c r="E24" s="60">
        <v>14141.6658</v>
      </c>
      <c r="F24" s="25">
        <v>0.8682353028285917</v>
      </c>
      <c r="G24" s="25">
        <v>86.4653442184609</v>
      </c>
      <c r="H24" s="69">
        <v>1E-08</v>
      </c>
      <c r="I24" s="27">
        <v>4.272624264997882</v>
      </c>
    </row>
    <row r="25" spans="2:9" ht="12.75">
      <c r="B25" s="15" t="s">
        <v>37</v>
      </c>
      <c r="C25" s="60">
        <v>482</v>
      </c>
      <c r="D25" s="25">
        <v>0.5543925835614548</v>
      </c>
      <c r="E25" s="60">
        <v>13738.8833</v>
      </c>
      <c r="F25" s="25">
        <v>0.8435062510459116</v>
      </c>
      <c r="G25" s="25">
        <v>87.30885046950681</v>
      </c>
      <c r="H25" s="69">
        <v>92.52880723577431</v>
      </c>
      <c r="I25" s="27">
        <v>1.2408165577524555</v>
      </c>
    </row>
    <row r="26" spans="2:9" ht="12.75">
      <c r="B26" s="15" t="s">
        <v>40</v>
      </c>
      <c r="C26" s="60">
        <v>168</v>
      </c>
      <c r="D26" s="25">
        <v>0.19323226978905478</v>
      </c>
      <c r="E26" s="60">
        <v>12378.379</v>
      </c>
      <c r="F26" s="25">
        <v>0.7599773457800199</v>
      </c>
      <c r="G26" s="25">
        <v>88.06882781528682</v>
      </c>
      <c r="H26" s="69">
        <v>1.6949086810563185</v>
      </c>
      <c r="I26" s="27">
        <v>0.4487025773173059</v>
      </c>
    </row>
    <row r="27" spans="2:9" ht="12.75">
      <c r="B27" s="15" t="s">
        <v>39</v>
      </c>
      <c r="C27" s="60">
        <v>3452</v>
      </c>
      <c r="D27" s="25">
        <v>3.9704630673322443</v>
      </c>
      <c r="E27" s="60">
        <v>12320.566</v>
      </c>
      <c r="F27" s="25">
        <v>0.7564278850395157</v>
      </c>
      <c r="G27" s="25">
        <v>88.82525570032634</v>
      </c>
      <c r="H27" s="69">
        <v>73.92639737593151</v>
      </c>
      <c r="I27" s="27">
        <v>-1.1775604537952233</v>
      </c>
    </row>
    <row r="28" spans="2:9" ht="12.75">
      <c r="B28" s="15" t="s">
        <v>42</v>
      </c>
      <c r="C28" s="60">
        <v>1539</v>
      </c>
      <c r="D28" s="25">
        <v>1.7701456143175909</v>
      </c>
      <c r="E28" s="60">
        <v>10507.7122</v>
      </c>
      <c r="F28" s="25">
        <v>0.6451267349284048</v>
      </c>
      <c r="G28" s="25">
        <v>89.47038243525475</v>
      </c>
      <c r="H28" s="69">
        <v>92.82337180568572</v>
      </c>
      <c r="I28" s="27">
        <v>-3.1530962044634903</v>
      </c>
    </row>
    <row r="29" spans="2:9" ht="12.75">
      <c r="B29" s="15" t="s">
        <v>41</v>
      </c>
      <c r="C29" s="60">
        <v>1365</v>
      </c>
      <c r="D29" s="25">
        <v>1.5700121920360701</v>
      </c>
      <c r="E29" s="60">
        <v>10215.1488</v>
      </c>
      <c r="F29" s="25">
        <v>0.6271646450453613</v>
      </c>
      <c r="G29" s="25">
        <v>90.0975470803001</v>
      </c>
      <c r="H29" s="69">
        <v>96.9389870273908</v>
      </c>
      <c r="I29" s="27">
        <v>3.304543636677204</v>
      </c>
    </row>
    <row r="30" spans="2:9" ht="12.75">
      <c r="B30" s="15" t="s">
        <v>72</v>
      </c>
      <c r="C30" s="60">
        <v>198</v>
      </c>
      <c r="D30" s="25">
        <v>0.22773803225138597</v>
      </c>
      <c r="E30" s="60">
        <v>8815.46499</v>
      </c>
      <c r="F30" s="25">
        <v>0.5412302923441663</v>
      </c>
      <c r="G30" s="25">
        <v>90.63877737264427</v>
      </c>
      <c r="H30" s="69">
        <v>0.298701923694998</v>
      </c>
      <c r="I30" s="27">
        <v>10.445777769120944</v>
      </c>
    </row>
    <row r="31" spans="2:9" ht="12.75">
      <c r="B31" s="15" t="s">
        <v>43</v>
      </c>
      <c r="C31" s="60">
        <v>1250</v>
      </c>
      <c r="D31" s="25">
        <v>1.4377401025971337</v>
      </c>
      <c r="E31" s="60">
        <v>8711.66585</v>
      </c>
      <c r="F31" s="25">
        <v>0.5348574873984259</v>
      </c>
      <c r="G31" s="25">
        <v>91.1736348600427</v>
      </c>
      <c r="H31" s="69">
        <v>70.90356951101819</v>
      </c>
      <c r="I31" s="27">
        <v>6.728693952526177</v>
      </c>
    </row>
    <row r="32" spans="2:9" ht="12.75">
      <c r="B32" s="15" t="s">
        <v>44</v>
      </c>
      <c r="C32" s="60">
        <v>543</v>
      </c>
      <c r="D32" s="25">
        <v>0.6245543005681949</v>
      </c>
      <c r="E32" s="60">
        <v>7430.58881</v>
      </c>
      <c r="F32" s="25">
        <v>0.45620506218193163</v>
      </c>
      <c r="G32" s="25">
        <v>91.62983992222463</v>
      </c>
      <c r="H32" s="69">
        <v>52.396172187278886</v>
      </c>
      <c r="I32" s="27">
        <v>-0.2233933052564585</v>
      </c>
    </row>
    <row r="33" spans="2:9" ht="12.75">
      <c r="B33" s="15" t="s">
        <v>56</v>
      </c>
      <c r="C33" s="60">
        <v>1772</v>
      </c>
      <c r="D33" s="25">
        <v>2.0381403694416966</v>
      </c>
      <c r="E33" s="60">
        <v>7283.91214</v>
      </c>
      <c r="F33" s="25">
        <v>0.4471997678413356</v>
      </c>
      <c r="G33" s="25">
        <v>92.07703969006597</v>
      </c>
      <c r="H33" s="69">
        <v>97.5547351071888</v>
      </c>
      <c r="I33" s="27">
        <v>1.51994645611766</v>
      </c>
    </row>
    <row r="34" spans="2:9" ht="12.75">
      <c r="B34" s="15" t="s">
        <v>45</v>
      </c>
      <c r="C34" s="60">
        <v>216</v>
      </c>
      <c r="D34" s="25">
        <v>0.24844148972878471</v>
      </c>
      <c r="E34" s="60">
        <v>6912.71146</v>
      </c>
      <c r="F34" s="25">
        <v>0.424409699162865</v>
      </c>
      <c r="G34" s="25">
        <v>92.50144938922884</v>
      </c>
      <c r="H34" s="69">
        <v>58.34920136150986</v>
      </c>
      <c r="I34" s="27">
        <v>0.4605018965074148</v>
      </c>
    </row>
    <row r="35" spans="2:9" ht="12.75">
      <c r="B35" s="15" t="s">
        <v>46</v>
      </c>
      <c r="C35" s="60">
        <v>2324</v>
      </c>
      <c r="D35" s="25">
        <v>2.673046398748591</v>
      </c>
      <c r="E35" s="60">
        <v>6784.37787</v>
      </c>
      <c r="F35" s="25">
        <v>0.41653058824675704</v>
      </c>
      <c r="G35" s="25">
        <v>92.9179799774756</v>
      </c>
      <c r="H35" s="69">
        <v>84.56536896332916</v>
      </c>
      <c r="I35" s="27">
        <v>-2.141642265363586</v>
      </c>
    </row>
    <row r="36" spans="2:9" ht="12.75">
      <c r="B36" s="15" t="s">
        <v>19</v>
      </c>
      <c r="C36" s="60">
        <v>1383</v>
      </c>
      <c r="D36" s="25">
        <v>1.5907156495134689</v>
      </c>
      <c r="E36" s="60">
        <v>6417.23205</v>
      </c>
      <c r="F36" s="25">
        <v>0.3939894699147179</v>
      </c>
      <c r="G36" s="25">
        <v>93.31196944739031</v>
      </c>
      <c r="H36" s="69">
        <v>26.35937229045894</v>
      </c>
      <c r="I36" s="27">
        <v>-2.405420841712713</v>
      </c>
    </row>
    <row r="37" spans="2:9" ht="12.75">
      <c r="B37" s="15" t="s">
        <v>150</v>
      </c>
      <c r="C37" s="60">
        <v>1046</v>
      </c>
      <c r="D37" s="25">
        <v>1.2031009178532817</v>
      </c>
      <c r="E37" s="60">
        <v>4918.66921</v>
      </c>
      <c r="F37" s="25">
        <v>0.3019843851109832</v>
      </c>
      <c r="G37" s="25">
        <v>93.6139538325013</v>
      </c>
      <c r="H37" s="69">
        <v>0.08081370407046583</v>
      </c>
      <c r="I37" s="27">
        <v>-18.090517951726316</v>
      </c>
    </row>
    <row r="38" spans="2:9" ht="12.75">
      <c r="B38" s="15" t="s">
        <v>47</v>
      </c>
      <c r="C38" s="60">
        <v>755</v>
      </c>
      <c r="D38" s="25">
        <v>0.8683950219686688</v>
      </c>
      <c r="E38" s="60">
        <v>4811.12689</v>
      </c>
      <c r="F38" s="25">
        <v>0.29538176558280216</v>
      </c>
      <c r="G38" s="25">
        <v>93.9093355980841</v>
      </c>
      <c r="H38" s="69">
        <v>97.95043326593787</v>
      </c>
      <c r="I38" s="27">
        <v>-6.6339930537748115</v>
      </c>
    </row>
    <row r="39" spans="2:9" ht="12.75">
      <c r="B39" s="15" t="s">
        <v>48</v>
      </c>
      <c r="C39" s="60">
        <v>174</v>
      </c>
      <c r="D39" s="25">
        <v>0.20013342228152103</v>
      </c>
      <c r="E39" s="60">
        <v>4310.45094</v>
      </c>
      <c r="F39" s="25">
        <v>0.2646424919204842</v>
      </c>
      <c r="G39" s="25">
        <v>94.17397809000458</v>
      </c>
      <c r="H39" s="69">
        <v>1E-08</v>
      </c>
      <c r="I39" s="27">
        <v>2.1217784290716635</v>
      </c>
    </row>
    <row r="40" spans="2:9" ht="12.75">
      <c r="B40" s="20" t="s">
        <v>151</v>
      </c>
      <c r="C40" s="61">
        <v>66404</v>
      </c>
      <c r="D40" s="26">
        <v>76.37735501828806</v>
      </c>
      <c r="E40" s="61">
        <v>1533889.3971100005</v>
      </c>
      <c r="F40" s="26">
        <v>94.1739780900046</v>
      </c>
      <c r="G40" s="26">
        <v>94.1739780900046</v>
      </c>
      <c r="H40" s="70">
        <v>24.298808224900508</v>
      </c>
      <c r="I40" s="28">
        <v>6.710194714901596</v>
      </c>
    </row>
    <row r="41" spans="2:9" ht="12.75">
      <c r="B41" s="20" t="s">
        <v>64</v>
      </c>
      <c r="C41" s="61">
        <v>86942</v>
      </c>
      <c r="D41" s="26">
        <v>100</v>
      </c>
      <c r="E41" s="61">
        <v>1628782.63</v>
      </c>
      <c r="F41" s="26">
        <v>100</v>
      </c>
      <c r="G41" s="26">
        <v>100</v>
      </c>
      <c r="H41" s="70">
        <v>23</v>
      </c>
      <c r="I41" s="28">
        <v>5.980674320748314</v>
      </c>
    </row>
    <row r="43" ht="12.75">
      <c r="H43" s="125"/>
    </row>
    <row r="44" spans="2:9" ht="15">
      <c r="B44" s="215" t="s">
        <v>182</v>
      </c>
      <c r="C44" s="217"/>
      <c r="D44" s="217"/>
      <c r="E44" s="217"/>
      <c r="F44" s="217"/>
      <c r="G44" s="217"/>
      <c r="H44" s="217"/>
      <c r="I44" s="217"/>
    </row>
    <row r="45" spans="2:9" ht="15">
      <c r="B45" s="215" t="s">
        <v>190</v>
      </c>
      <c r="C45" s="217"/>
      <c r="D45" s="217"/>
      <c r="E45" s="217"/>
      <c r="F45" s="217"/>
      <c r="G45" s="217"/>
      <c r="H45" s="217"/>
      <c r="I45" s="217"/>
    </row>
    <row r="47" spans="2:9" ht="15">
      <c r="B47" s="222" t="s">
        <v>191</v>
      </c>
      <c r="C47" s="217"/>
      <c r="D47" s="217"/>
      <c r="E47" s="217"/>
      <c r="F47" s="217"/>
      <c r="G47" s="217"/>
      <c r="H47" s="217"/>
      <c r="I47" s="217"/>
    </row>
  </sheetData>
  <sheetProtection/>
  <mergeCells count="4">
    <mergeCell ref="A2:I2"/>
    <mergeCell ref="B44:I44"/>
    <mergeCell ref="B45:I45"/>
    <mergeCell ref="B47:I47"/>
  </mergeCells>
  <conditionalFormatting sqref="H9:H39">
    <cfRule type="iconSet" priority="2" dxfId="0">
      <iconSet iconSet="5Quarters">
        <cfvo type="percent" val="0"/>
        <cfvo type="percent" val="20"/>
        <cfvo type="percent" val="40"/>
        <cfvo type="percent" val="60"/>
        <cfvo type="percent" val="80"/>
      </iconSet>
    </cfRule>
  </conditionalFormatting>
  <conditionalFormatting sqref="H5:H39">
    <cfRule type="iconSet" priority="1" dxfId="0">
      <iconSet iconSet="5Quarters">
        <cfvo type="percent" val="0"/>
        <cfvo type="percent" val="20"/>
        <cfvo type="percent" val="40"/>
        <cfvo type="percent" val="60"/>
        <cfvo type="percent" val="80"/>
      </iconSet>
    </cfRule>
  </conditionalFormatting>
  <printOptions/>
  <pageMargins left="0.7" right="0.7" top="0.75" bottom="0.75" header="0.3" footer="0.3"/>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tabColor rgb="FF92D050"/>
  </sheetPr>
  <dimension ref="B1:P42"/>
  <sheetViews>
    <sheetView showGridLines="0" zoomScalePageLayoutView="0" workbookViewId="0" topLeftCell="A1">
      <selection activeCell="B17" sqref="B17:H17"/>
    </sheetView>
  </sheetViews>
  <sheetFormatPr defaultColWidth="9.140625" defaultRowHeight="15"/>
  <cols>
    <col min="1" max="1" width="3.140625" style="1" customWidth="1"/>
    <col min="2" max="2" width="23.8515625" style="1" customWidth="1"/>
    <col min="3" max="8" width="14.28125" style="1" customWidth="1"/>
    <col min="9" max="9" width="4.28125" style="1" customWidth="1"/>
    <col min="10" max="10" width="30.140625" style="62" customWidth="1"/>
    <col min="11" max="16" width="12.28125" style="1" customWidth="1"/>
    <col min="17" max="16384" width="9.140625" style="1" customWidth="1"/>
  </cols>
  <sheetData>
    <row r="1" ht="12.75">
      <c r="B1" s="6"/>
    </row>
    <row r="2" spans="2:3" ht="12.75">
      <c r="B2" s="6" t="s">
        <v>192</v>
      </c>
      <c r="C2" s="204"/>
    </row>
    <row r="3" spans="10:16" ht="12.75">
      <c r="J3" s="63"/>
      <c r="K3" s="41"/>
      <c r="L3" s="41"/>
      <c r="M3" s="41"/>
      <c r="N3" s="41"/>
      <c r="O3" s="41"/>
      <c r="P3" s="41"/>
    </row>
    <row r="4" spans="2:10" ht="26.25" thickBot="1">
      <c r="B4" s="71"/>
      <c r="C4" s="74" t="s">
        <v>4</v>
      </c>
      <c r="D4" s="72" t="s">
        <v>68</v>
      </c>
      <c r="E4" s="72" t="s">
        <v>65</v>
      </c>
      <c r="F4" s="72" t="s">
        <v>67</v>
      </c>
      <c r="G4" s="72" t="s">
        <v>66</v>
      </c>
      <c r="H4" s="72" t="s">
        <v>69</v>
      </c>
      <c r="J4" s="1"/>
    </row>
    <row r="5" spans="2:10" ht="12.75">
      <c r="B5" s="77" t="s">
        <v>153</v>
      </c>
      <c r="C5" s="75">
        <v>75.48980960713784</v>
      </c>
      <c r="D5" s="65">
        <v>72.23442140716669</v>
      </c>
      <c r="E5" s="65">
        <v>81.12966153757776</v>
      </c>
      <c r="F5" s="65">
        <v>65.07040671462883</v>
      </c>
      <c r="G5" s="65">
        <v>72.26372450491432</v>
      </c>
      <c r="H5" s="65">
        <v>70.92185688539558</v>
      </c>
      <c r="J5" s="1"/>
    </row>
    <row r="6" spans="2:10" ht="12.75">
      <c r="B6" s="184" t="s">
        <v>79</v>
      </c>
      <c r="C6" s="75">
        <v>13.550971974875578</v>
      </c>
      <c r="D6" s="65">
        <v>16.872066775262777</v>
      </c>
      <c r="E6" s="65">
        <v>10.066466082349198</v>
      </c>
      <c r="F6" s="65">
        <v>5.37416846394775</v>
      </c>
      <c r="G6" s="65">
        <v>23.11268244873843</v>
      </c>
      <c r="H6" s="65">
        <v>10.172552847647843</v>
      </c>
      <c r="J6" s="1"/>
    </row>
    <row r="7" spans="2:10" ht="12.75">
      <c r="B7" s="185" t="s">
        <v>80</v>
      </c>
      <c r="C7" s="75">
        <v>28.567262422476126</v>
      </c>
      <c r="D7" s="65">
        <v>21.076177875592965</v>
      </c>
      <c r="E7" s="65">
        <v>34.94921746321379</v>
      </c>
      <c r="F7" s="65">
        <v>24.74453404867986</v>
      </c>
      <c r="G7" s="65">
        <v>23.238615804743883</v>
      </c>
      <c r="H7" s="65">
        <v>32.86031958920395</v>
      </c>
      <c r="J7" s="1"/>
    </row>
    <row r="8" spans="2:10" ht="12.75">
      <c r="B8" s="185" t="s">
        <v>81</v>
      </c>
      <c r="C8" s="75">
        <v>24.41667594331794</v>
      </c>
      <c r="D8" s="65">
        <v>21.938596809971283</v>
      </c>
      <c r="E8" s="65">
        <v>27.458408157957304</v>
      </c>
      <c r="F8" s="65">
        <v>32.80046707186633</v>
      </c>
      <c r="G8" s="65">
        <v>21.63904836461173</v>
      </c>
      <c r="H8" s="65">
        <v>18.611216392283435</v>
      </c>
      <c r="J8" s="1"/>
    </row>
    <row r="9" spans="2:10" ht="12.75">
      <c r="B9" s="185" t="s">
        <v>82</v>
      </c>
      <c r="C9" s="75">
        <v>8.954899266468198</v>
      </c>
      <c r="D9" s="65">
        <v>12.347579946339671</v>
      </c>
      <c r="E9" s="65">
        <v>8.655569834057449</v>
      </c>
      <c r="F9" s="65">
        <v>2.1512371301348807</v>
      </c>
      <c r="G9" s="65">
        <v>4.273377886820288</v>
      </c>
      <c r="H9" s="65">
        <v>9.277768056260369</v>
      </c>
      <c r="J9" s="1"/>
    </row>
    <row r="10" spans="2:10" ht="12.75">
      <c r="B10" s="77" t="s">
        <v>154</v>
      </c>
      <c r="C10" s="75">
        <v>23.362588726609435</v>
      </c>
      <c r="D10" s="65">
        <v>26.801179227012696</v>
      </c>
      <c r="E10" s="65">
        <v>18.545200173602957</v>
      </c>
      <c r="F10" s="65">
        <v>28.64060321233433</v>
      </c>
      <c r="G10" s="65">
        <v>27.682496444674452</v>
      </c>
      <c r="H10" s="65">
        <v>25.131435220233193</v>
      </c>
      <c r="J10" s="1"/>
    </row>
    <row r="11" spans="2:10" ht="15.75" customHeight="1">
      <c r="B11" s="77" t="s">
        <v>155</v>
      </c>
      <c r="C11" s="75">
        <v>0.7245513081775425</v>
      </c>
      <c r="D11" s="65">
        <v>0.7696932420666934</v>
      </c>
      <c r="E11" s="65">
        <v>0.2638790887678912</v>
      </c>
      <c r="F11" s="65">
        <v>5.213794061804065</v>
      </c>
      <c r="G11" s="65">
        <v>0.04027752923546957</v>
      </c>
      <c r="H11" s="65">
        <v>1.1686873479325295</v>
      </c>
      <c r="J11" s="1"/>
    </row>
    <row r="12" spans="2:8" s="189" customFormat="1" ht="18.75" customHeight="1">
      <c r="B12" s="186" t="s">
        <v>156</v>
      </c>
      <c r="C12" s="187">
        <v>0.42305035807519464</v>
      </c>
      <c r="D12" s="188">
        <v>0.19470612375392252</v>
      </c>
      <c r="E12" s="188">
        <v>0.06125920005140442</v>
      </c>
      <c r="F12" s="188">
        <v>1.0751960112327934</v>
      </c>
      <c r="G12" s="188">
        <v>0.013501521175742534</v>
      </c>
      <c r="H12" s="188">
        <v>2.778020546438679</v>
      </c>
    </row>
    <row r="13" spans="2:10" ht="13.5" thickBot="1">
      <c r="B13" s="78" t="s">
        <v>64</v>
      </c>
      <c r="C13" s="76">
        <v>100</v>
      </c>
      <c r="D13" s="73">
        <v>100</v>
      </c>
      <c r="E13" s="73">
        <v>100</v>
      </c>
      <c r="F13" s="73">
        <v>100</v>
      </c>
      <c r="G13" s="73">
        <v>100</v>
      </c>
      <c r="H13" s="73">
        <v>100</v>
      </c>
      <c r="J13" s="1"/>
    </row>
    <row r="14" spans="10:16" ht="12.75">
      <c r="J14" s="64"/>
      <c r="K14" s="11"/>
      <c r="L14" s="11"/>
      <c r="M14" s="11"/>
      <c r="N14" s="11"/>
      <c r="O14" s="11"/>
      <c r="P14" s="11"/>
    </row>
    <row r="15" spans="10:16" ht="12.75">
      <c r="J15" s="64"/>
      <c r="K15" s="11"/>
      <c r="L15" s="11"/>
      <c r="M15" s="11"/>
      <c r="N15" s="11"/>
      <c r="O15" s="11"/>
      <c r="P15" s="11"/>
    </row>
    <row r="16" spans="2:16" ht="15">
      <c r="B16" s="215" t="s">
        <v>193</v>
      </c>
      <c r="C16" s="217"/>
      <c r="D16" s="217"/>
      <c r="E16" s="217"/>
      <c r="F16" s="217"/>
      <c r="G16" s="217"/>
      <c r="H16" s="217"/>
      <c r="J16" s="64"/>
      <c r="K16" s="11"/>
      <c r="L16" s="11"/>
      <c r="M16" s="11"/>
      <c r="N16" s="11"/>
      <c r="O16" s="11"/>
      <c r="P16" s="11"/>
    </row>
    <row r="17" spans="2:16" ht="15">
      <c r="B17" s="215" t="s">
        <v>194</v>
      </c>
      <c r="C17" s="217"/>
      <c r="D17" s="217"/>
      <c r="E17" s="217"/>
      <c r="F17" s="217"/>
      <c r="G17" s="217"/>
      <c r="H17" s="217"/>
      <c r="J17" s="64"/>
      <c r="K17" s="11"/>
      <c r="L17" s="11"/>
      <c r="M17" s="11"/>
      <c r="N17" s="11"/>
      <c r="O17" s="11"/>
      <c r="P17" s="11"/>
    </row>
    <row r="18" spans="10:16" ht="12.75">
      <c r="J18" s="64"/>
      <c r="K18" s="11"/>
      <c r="L18" s="11"/>
      <c r="M18" s="11"/>
      <c r="N18" s="11"/>
      <c r="O18" s="11"/>
      <c r="P18" s="11"/>
    </row>
    <row r="19" spans="10:16" ht="12.75">
      <c r="J19" s="64"/>
      <c r="K19" s="11"/>
      <c r="L19" s="11"/>
      <c r="M19" s="11"/>
      <c r="N19" s="11"/>
      <c r="O19" s="11"/>
      <c r="P19" s="11"/>
    </row>
    <row r="20" spans="10:16" ht="12.75">
      <c r="J20" s="64"/>
      <c r="K20" s="11"/>
      <c r="L20" s="11"/>
      <c r="M20" s="11"/>
      <c r="N20" s="11"/>
      <c r="O20" s="11"/>
      <c r="P20" s="11"/>
    </row>
    <row r="21" spans="10:16" ht="12.75">
      <c r="J21" s="64"/>
      <c r="K21" s="11"/>
      <c r="L21" s="11"/>
      <c r="M21" s="11"/>
      <c r="N21" s="11"/>
      <c r="O21" s="11"/>
      <c r="P21" s="11"/>
    </row>
    <row r="22" spans="10:16" ht="12.75">
      <c r="J22" s="64"/>
      <c r="K22" s="11"/>
      <c r="L22" s="11"/>
      <c r="M22" s="11"/>
      <c r="N22" s="11"/>
      <c r="O22" s="11"/>
      <c r="P22" s="11"/>
    </row>
    <row r="23" spans="10:16" ht="12.75">
      <c r="J23" s="64"/>
      <c r="K23" s="11"/>
      <c r="L23" s="11"/>
      <c r="M23" s="11"/>
      <c r="N23" s="11"/>
      <c r="O23" s="11"/>
      <c r="P23" s="11"/>
    </row>
    <row r="24" spans="10:16" ht="12.75">
      <c r="J24" s="64"/>
      <c r="K24" s="11"/>
      <c r="L24" s="11"/>
      <c r="M24" s="11"/>
      <c r="N24" s="11"/>
      <c r="O24" s="11"/>
      <c r="P24" s="11"/>
    </row>
    <row r="25" spans="10:16" ht="12.75">
      <c r="J25" s="64"/>
      <c r="K25" s="11"/>
      <c r="L25" s="11"/>
      <c r="M25" s="11"/>
      <c r="N25" s="11"/>
      <c r="O25" s="11"/>
      <c r="P25" s="11"/>
    </row>
    <row r="26" spans="10:16" ht="12.75">
      <c r="J26" s="64"/>
      <c r="K26" s="11"/>
      <c r="L26" s="11"/>
      <c r="M26" s="11"/>
      <c r="N26" s="11"/>
      <c r="O26" s="11"/>
      <c r="P26" s="11"/>
    </row>
    <row r="27" spans="10:16" ht="12.75">
      <c r="J27" s="64"/>
      <c r="K27" s="11"/>
      <c r="L27" s="11"/>
      <c r="M27" s="11"/>
      <c r="N27" s="11"/>
      <c r="O27" s="11"/>
      <c r="P27" s="11"/>
    </row>
    <row r="28" spans="10:16" ht="12.75">
      <c r="J28" s="64"/>
      <c r="K28" s="11"/>
      <c r="L28" s="11"/>
      <c r="M28" s="11"/>
      <c r="N28" s="11"/>
      <c r="O28" s="11"/>
      <c r="P28" s="11"/>
    </row>
    <row r="29" spans="10:16" ht="12.75">
      <c r="J29" s="64"/>
      <c r="K29" s="11"/>
      <c r="L29" s="11"/>
      <c r="M29" s="11"/>
      <c r="N29" s="11"/>
      <c r="O29" s="11"/>
      <c r="P29" s="11"/>
    </row>
    <row r="30" spans="10:16" ht="12.75">
      <c r="J30" s="64"/>
      <c r="K30" s="11"/>
      <c r="L30" s="11"/>
      <c r="M30" s="11"/>
      <c r="N30" s="11"/>
      <c r="O30" s="11"/>
      <c r="P30" s="11"/>
    </row>
    <row r="31" spans="10:16" ht="12.75">
      <c r="J31" s="64"/>
      <c r="K31" s="11"/>
      <c r="L31" s="11"/>
      <c r="M31" s="11"/>
      <c r="N31" s="11"/>
      <c r="O31" s="11"/>
      <c r="P31" s="11"/>
    </row>
    <row r="32" spans="10:16" ht="12.75">
      <c r="J32" s="64"/>
      <c r="K32" s="11"/>
      <c r="L32" s="11"/>
      <c r="M32" s="11"/>
      <c r="N32" s="11"/>
      <c r="O32" s="11"/>
      <c r="P32" s="11"/>
    </row>
    <row r="33" spans="10:16" ht="12.75">
      <c r="J33" s="64"/>
      <c r="K33" s="11"/>
      <c r="L33" s="11"/>
      <c r="M33" s="11"/>
      <c r="N33" s="11"/>
      <c r="O33" s="11"/>
      <c r="P33" s="11"/>
    </row>
    <row r="34" spans="10:16" ht="12.75">
      <c r="J34" s="64"/>
      <c r="K34" s="11"/>
      <c r="L34" s="11"/>
      <c r="M34" s="11"/>
      <c r="N34" s="11"/>
      <c r="O34" s="11"/>
      <c r="P34" s="11"/>
    </row>
    <row r="35" spans="10:16" ht="12.75">
      <c r="J35" s="64"/>
      <c r="K35" s="11"/>
      <c r="L35" s="11"/>
      <c r="M35" s="11"/>
      <c r="N35" s="11"/>
      <c r="O35" s="11"/>
      <c r="P35" s="11"/>
    </row>
    <row r="36" spans="10:16" ht="12.75">
      <c r="J36" s="64"/>
      <c r="K36" s="11"/>
      <c r="L36" s="11"/>
      <c r="M36" s="11"/>
      <c r="N36" s="11"/>
      <c r="O36" s="11"/>
      <c r="P36" s="11"/>
    </row>
    <row r="37" spans="10:16" ht="12.75">
      <c r="J37" s="64"/>
      <c r="K37" s="11"/>
      <c r="L37" s="11"/>
      <c r="M37" s="11"/>
      <c r="N37" s="11"/>
      <c r="O37" s="11"/>
      <c r="P37" s="11"/>
    </row>
    <row r="38" spans="10:16" ht="12.75">
      <c r="J38" s="64"/>
      <c r="K38" s="11"/>
      <c r="L38" s="11"/>
      <c r="M38" s="11"/>
      <c r="N38" s="11"/>
      <c r="O38" s="11"/>
      <c r="P38" s="11"/>
    </row>
    <row r="39" spans="10:16" ht="12.75">
      <c r="J39" s="64"/>
      <c r="K39" s="11"/>
      <c r="L39" s="11"/>
      <c r="M39" s="11"/>
      <c r="N39" s="11"/>
      <c r="O39" s="11"/>
      <c r="P39" s="11"/>
    </row>
    <row r="40" spans="10:16" ht="12.75">
      <c r="J40" s="64"/>
      <c r="K40" s="11"/>
      <c r="L40" s="11"/>
      <c r="M40" s="11"/>
      <c r="N40" s="11"/>
      <c r="O40" s="11"/>
      <c r="P40" s="11"/>
    </row>
    <row r="41" spans="10:16" ht="12.75">
      <c r="J41" s="64"/>
      <c r="K41" s="11"/>
      <c r="L41" s="11"/>
      <c r="M41" s="11"/>
      <c r="N41" s="11"/>
      <c r="O41" s="11"/>
      <c r="P41" s="11"/>
    </row>
    <row r="42" spans="10:16" ht="12.75">
      <c r="J42" s="64"/>
      <c r="K42" s="11"/>
      <c r="L42" s="11"/>
      <c r="M42" s="11"/>
      <c r="N42" s="11"/>
      <c r="O42" s="11"/>
      <c r="P42" s="11"/>
    </row>
  </sheetData>
  <sheetProtection/>
  <mergeCells count="2">
    <mergeCell ref="B16:H16"/>
    <mergeCell ref="B17:H17"/>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B1:J22"/>
  <sheetViews>
    <sheetView showGridLines="0" zoomScalePageLayoutView="0" workbookViewId="0" topLeftCell="A1">
      <selection activeCell="C24" sqref="C24"/>
    </sheetView>
  </sheetViews>
  <sheetFormatPr defaultColWidth="9.140625" defaultRowHeight="15"/>
  <cols>
    <col min="1" max="1" width="2.57421875" style="1" customWidth="1"/>
    <col min="2" max="2" width="32.00390625" style="1" customWidth="1"/>
    <col min="3" max="8" width="15.8515625" style="1" customWidth="1"/>
    <col min="9" max="16384" width="9.140625" style="1" customWidth="1"/>
  </cols>
  <sheetData>
    <row r="1" ht="12.75">
      <c r="B1" s="6"/>
    </row>
    <row r="2" spans="2:8" ht="15">
      <c r="B2" s="211" t="s">
        <v>195</v>
      </c>
      <c r="C2" s="212"/>
      <c r="D2" s="212"/>
      <c r="E2" s="212"/>
      <c r="F2" s="212"/>
      <c r="G2" s="212"/>
      <c r="H2" s="212"/>
    </row>
    <row r="3" spans="3:8" ht="12.75">
      <c r="C3" s="79"/>
      <c r="D3" s="79"/>
      <c r="E3" s="79"/>
      <c r="F3" s="79"/>
      <c r="G3" s="79"/>
      <c r="H3" s="79"/>
    </row>
    <row r="4" spans="2:8" ht="12.75">
      <c r="B4" s="5"/>
      <c r="C4" s="16" t="s">
        <v>17</v>
      </c>
      <c r="D4" s="21" t="s">
        <v>86</v>
      </c>
      <c r="E4" s="21" t="s">
        <v>18</v>
      </c>
      <c r="F4" s="21" t="s">
        <v>19</v>
      </c>
      <c r="G4" s="5" t="s">
        <v>157</v>
      </c>
      <c r="H4" s="22" t="s">
        <v>64</v>
      </c>
    </row>
    <row r="5" spans="2:10" ht="12.75">
      <c r="B5" s="1" t="s">
        <v>68</v>
      </c>
      <c r="C5" s="50">
        <v>4729</v>
      </c>
      <c r="D5" s="80">
        <v>10311</v>
      </c>
      <c r="E5" s="80">
        <v>1592</v>
      </c>
      <c r="F5" s="80">
        <v>251</v>
      </c>
      <c r="G5" s="81">
        <v>626</v>
      </c>
      <c r="H5" s="50">
        <v>17510</v>
      </c>
      <c r="J5" s="126"/>
    </row>
    <row r="6" spans="2:10" ht="12.75">
      <c r="B6" s="1" t="s">
        <v>65</v>
      </c>
      <c r="C6" s="50">
        <v>28217</v>
      </c>
      <c r="D6" s="80">
        <v>8988</v>
      </c>
      <c r="E6" s="80">
        <v>13571</v>
      </c>
      <c r="F6" s="80">
        <v>2342</v>
      </c>
      <c r="G6" s="81">
        <v>1126</v>
      </c>
      <c r="H6" s="50">
        <v>54244</v>
      </c>
      <c r="J6" s="126"/>
    </row>
    <row r="7" spans="2:10" ht="12.75">
      <c r="B7" s="1" t="s">
        <v>74</v>
      </c>
      <c r="C7" s="50">
        <v>1833</v>
      </c>
      <c r="D7" s="80">
        <v>260</v>
      </c>
      <c r="E7" s="80">
        <v>472</v>
      </c>
      <c r="F7" s="80" t="s">
        <v>21</v>
      </c>
      <c r="G7" s="81">
        <v>583</v>
      </c>
      <c r="H7" s="50">
        <v>3147</v>
      </c>
      <c r="J7" s="126"/>
    </row>
    <row r="8" spans="2:10" ht="12.75">
      <c r="B8" s="1" t="s">
        <v>66</v>
      </c>
      <c r="C8" s="50">
        <v>1984</v>
      </c>
      <c r="D8" s="80">
        <v>10540</v>
      </c>
      <c r="E8" s="80">
        <v>390</v>
      </c>
      <c r="F8" s="80" t="s">
        <v>21</v>
      </c>
      <c r="G8" s="81">
        <v>773</v>
      </c>
      <c r="H8" s="50">
        <v>13687</v>
      </c>
      <c r="J8" s="126"/>
    </row>
    <row r="9" spans="2:10" ht="12.75">
      <c r="B9" s="1" t="s">
        <v>118</v>
      </c>
      <c r="C9" s="50">
        <v>179</v>
      </c>
      <c r="D9" s="80">
        <v>173</v>
      </c>
      <c r="E9" s="80">
        <v>152</v>
      </c>
      <c r="F9" s="80" t="s">
        <v>21</v>
      </c>
      <c r="G9" s="81">
        <v>18</v>
      </c>
      <c r="H9" s="50">
        <v>522</v>
      </c>
      <c r="J9" s="126"/>
    </row>
    <row r="10" spans="2:10" ht="12.75">
      <c r="B10" s="1" t="s">
        <v>83</v>
      </c>
      <c r="C10" s="50">
        <v>68</v>
      </c>
      <c r="D10" s="80">
        <v>188</v>
      </c>
      <c r="E10" s="80">
        <v>200</v>
      </c>
      <c r="F10" s="80" t="s">
        <v>21</v>
      </c>
      <c r="G10" s="81">
        <v>44</v>
      </c>
      <c r="H10" s="50">
        <v>499</v>
      </c>
      <c r="J10" s="126"/>
    </row>
    <row r="11" spans="2:10" ht="12.75">
      <c r="B11" s="1" t="s">
        <v>0</v>
      </c>
      <c r="C11" s="50">
        <v>967</v>
      </c>
      <c r="D11" s="80">
        <v>506</v>
      </c>
      <c r="E11" s="80">
        <v>108</v>
      </c>
      <c r="F11" s="80">
        <v>102</v>
      </c>
      <c r="G11" s="81">
        <v>819</v>
      </c>
      <c r="H11" s="50">
        <v>2502</v>
      </c>
      <c r="J11" s="126"/>
    </row>
    <row r="12" spans="2:10" ht="12.75">
      <c r="B12" s="1" t="s">
        <v>84</v>
      </c>
      <c r="C12" s="50">
        <v>100</v>
      </c>
      <c r="D12" s="80">
        <v>71</v>
      </c>
      <c r="E12" s="80">
        <v>36</v>
      </c>
      <c r="F12" s="80" t="s">
        <v>21</v>
      </c>
      <c r="G12" s="81">
        <v>875</v>
      </c>
      <c r="H12" s="50">
        <v>1082</v>
      </c>
      <c r="J12" s="126"/>
    </row>
    <row r="13" spans="2:10" ht="12.75">
      <c r="B13" s="1" t="s">
        <v>20</v>
      </c>
      <c r="C13" s="50">
        <v>600</v>
      </c>
      <c r="D13" s="80">
        <v>453</v>
      </c>
      <c r="E13" s="80">
        <v>910</v>
      </c>
      <c r="F13" s="80" t="s">
        <v>21</v>
      </c>
      <c r="G13" s="81">
        <v>131</v>
      </c>
      <c r="H13" s="50">
        <v>2094</v>
      </c>
      <c r="J13" s="126"/>
    </row>
    <row r="14" spans="2:10" ht="12.75">
      <c r="B14" s="23" t="s">
        <v>4</v>
      </c>
      <c r="C14" s="82">
        <v>38677</v>
      </c>
      <c r="D14" s="83">
        <v>31491</v>
      </c>
      <c r="E14" s="83">
        <v>17429</v>
      </c>
      <c r="F14" s="83">
        <v>2696</v>
      </c>
      <c r="G14" s="84">
        <v>4994</v>
      </c>
      <c r="H14" s="82">
        <v>95287</v>
      </c>
      <c r="J14" s="126"/>
    </row>
    <row r="16" spans="3:8" ht="12.75">
      <c r="C16" s="126"/>
      <c r="D16" s="126"/>
      <c r="E16" s="126"/>
      <c r="F16" s="126"/>
      <c r="G16" s="126"/>
      <c r="H16" s="126"/>
    </row>
    <row r="17" ht="12.75">
      <c r="E17" s="127"/>
    </row>
    <row r="18" spans="2:8" ht="15">
      <c r="B18" s="215" t="s">
        <v>196</v>
      </c>
      <c r="C18" s="217"/>
      <c r="D18" s="217"/>
      <c r="E18" s="217"/>
      <c r="F18" s="217"/>
      <c r="G18" s="217"/>
      <c r="H18" s="217"/>
    </row>
    <row r="19" spans="2:8" ht="15">
      <c r="B19" s="215" t="s">
        <v>197</v>
      </c>
      <c r="C19" s="217"/>
      <c r="D19" s="217"/>
      <c r="E19" s="217"/>
      <c r="F19" s="217"/>
      <c r="G19" s="217"/>
      <c r="H19" s="217"/>
    </row>
    <row r="21" ht="12.75">
      <c r="B21" s="1" t="s">
        <v>5</v>
      </c>
    </row>
    <row r="22" ht="12.75">
      <c r="B22" s="1" t="s">
        <v>5</v>
      </c>
    </row>
  </sheetData>
  <sheetProtection/>
  <mergeCells count="3">
    <mergeCell ref="B2:H2"/>
    <mergeCell ref="B18:H18"/>
    <mergeCell ref="B19:H19"/>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B1:L22"/>
  <sheetViews>
    <sheetView showGridLines="0" zoomScalePageLayoutView="0" workbookViewId="0" topLeftCell="A1">
      <selection activeCell="B17" sqref="B17:J17"/>
    </sheetView>
  </sheetViews>
  <sheetFormatPr defaultColWidth="9.140625" defaultRowHeight="15"/>
  <cols>
    <col min="1" max="1" width="3.28125" style="0" customWidth="1"/>
    <col min="2" max="2" width="32.00390625" style="0" customWidth="1"/>
    <col min="3" max="10" width="14.28125" style="0" customWidth="1"/>
  </cols>
  <sheetData>
    <row r="1" spans="2:10" ht="15">
      <c r="B1" s="6"/>
      <c r="C1" s="1"/>
      <c r="D1" s="1"/>
      <c r="E1" s="1"/>
      <c r="F1" s="1"/>
      <c r="G1" s="1"/>
      <c r="H1" s="1"/>
      <c r="I1" s="1"/>
      <c r="J1" s="1"/>
    </row>
    <row r="2" spans="2:10" ht="15">
      <c r="B2" s="211" t="s">
        <v>198</v>
      </c>
      <c r="C2" s="212"/>
      <c r="D2" s="212"/>
      <c r="E2" s="212"/>
      <c r="F2" s="212"/>
      <c r="G2" s="212"/>
      <c r="H2" s="212"/>
      <c r="I2" s="212"/>
      <c r="J2" s="212"/>
    </row>
    <row r="3" spans="2:10" ht="9" customHeight="1">
      <c r="B3" s="212"/>
      <c r="C3" s="212"/>
      <c r="D3" s="212"/>
      <c r="E3" s="212"/>
      <c r="F3" s="212"/>
      <c r="G3" s="212"/>
      <c r="H3" s="212"/>
      <c r="I3" s="212"/>
      <c r="J3" s="212"/>
    </row>
    <row r="4" spans="2:10" ht="25.5">
      <c r="B4" s="5"/>
      <c r="C4" s="13" t="s">
        <v>17</v>
      </c>
      <c r="D4" s="24" t="s">
        <v>22</v>
      </c>
      <c r="E4" s="24" t="s">
        <v>23</v>
      </c>
      <c r="F4" s="24" t="s">
        <v>24</v>
      </c>
      <c r="G4" s="4" t="s">
        <v>158</v>
      </c>
      <c r="H4" s="32" t="s">
        <v>41</v>
      </c>
      <c r="I4" s="31" t="s">
        <v>159</v>
      </c>
      <c r="J4" s="7" t="s">
        <v>2</v>
      </c>
    </row>
    <row r="5" spans="2:12" ht="15">
      <c r="B5" s="1" t="s">
        <v>68</v>
      </c>
      <c r="C5" s="54">
        <v>1459.363</v>
      </c>
      <c r="D5" s="86">
        <v>369.204</v>
      </c>
      <c r="E5" s="86">
        <v>1197.094</v>
      </c>
      <c r="F5" s="86">
        <v>2711.38</v>
      </c>
      <c r="G5" s="56">
        <v>190.834</v>
      </c>
      <c r="H5" s="86">
        <v>21.145</v>
      </c>
      <c r="I5" s="87">
        <f>J5-SUM(C5:H5)</f>
        <v>199.83599999999933</v>
      </c>
      <c r="J5" s="56">
        <v>6148.856</v>
      </c>
      <c r="L5" s="52"/>
    </row>
    <row r="6" spans="2:12" ht="15">
      <c r="B6" s="1" t="s">
        <v>65</v>
      </c>
      <c r="C6" s="54">
        <v>5532.693</v>
      </c>
      <c r="D6" s="86">
        <v>5445.81</v>
      </c>
      <c r="E6" s="86">
        <v>6064.405</v>
      </c>
      <c r="F6" s="86">
        <v>1959.18</v>
      </c>
      <c r="G6" s="56">
        <v>205.419</v>
      </c>
      <c r="H6" s="86">
        <v>365.414</v>
      </c>
      <c r="I6" s="87">
        <f aca="true" t="shared" si="0" ref="I6:I13">J6-SUM(C6:H6)</f>
        <v>720.2649999999994</v>
      </c>
      <c r="J6" s="56">
        <v>20293.186</v>
      </c>
      <c r="L6" s="52"/>
    </row>
    <row r="7" spans="2:12" ht="15">
      <c r="B7" s="1" t="s">
        <v>74</v>
      </c>
      <c r="C7" s="54">
        <v>315.96</v>
      </c>
      <c r="D7" s="86">
        <v>393.171</v>
      </c>
      <c r="E7" s="86">
        <v>1165.994</v>
      </c>
      <c r="F7" s="86">
        <v>27.951</v>
      </c>
      <c r="G7" s="56">
        <v>0</v>
      </c>
      <c r="H7" s="86">
        <v>290.902</v>
      </c>
      <c r="I7" s="87">
        <f t="shared" si="0"/>
        <v>471.40099999999984</v>
      </c>
      <c r="J7" s="56">
        <v>2665.379</v>
      </c>
      <c r="L7" s="52"/>
    </row>
    <row r="8" spans="2:12" ht="15">
      <c r="B8" s="1" t="s">
        <v>66</v>
      </c>
      <c r="C8" s="54">
        <v>315.828</v>
      </c>
      <c r="D8" s="86">
        <v>552.762</v>
      </c>
      <c r="E8" s="86">
        <v>2953.839</v>
      </c>
      <c r="F8" s="86">
        <v>7.361</v>
      </c>
      <c r="G8" s="56">
        <v>215.845</v>
      </c>
      <c r="H8" s="86">
        <v>124.191</v>
      </c>
      <c r="I8" s="87">
        <f t="shared" si="0"/>
        <v>75.69499999999971</v>
      </c>
      <c r="J8" s="56">
        <v>4245.521</v>
      </c>
      <c r="L8" s="52"/>
    </row>
    <row r="9" spans="2:12" ht="15">
      <c r="B9" s="1" t="s">
        <v>118</v>
      </c>
      <c r="C9" s="54">
        <v>3.779</v>
      </c>
      <c r="D9" s="86">
        <v>88.92</v>
      </c>
      <c r="E9" s="86">
        <v>30.319</v>
      </c>
      <c r="F9" s="86">
        <v>0</v>
      </c>
      <c r="G9" s="56">
        <v>0</v>
      </c>
      <c r="H9" s="86">
        <v>76.922</v>
      </c>
      <c r="I9" s="87">
        <f t="shared" si="0"/>
        <v>38.328</v>
      </c>
      <c r="J9" s="56">
        <v>238.268</v>
      </c>
      <c r="L9" s="52"/>
    </row>
    <row r="10" spans="2:12" ht="15">
      <c r="B10" s="1" t="s">
        <v>83</v>
      </c>
      <c r="C10" s="54">
        <v>6.777</v>
      </c>
      <c r="D10" s="86">
        <v>11.403</v>
      </c>
      <c r="E10" s="86">
        <v>332.778</v>
      </c>
      <c r="F10" s="86">
        <v>0</v>
      </c>
      <c r="G10" s="56">
        <v>21.142</v>
      </c>
      <c r="H10" s="86">
        <v>0.497</v>
      </c>
      <c r="I10" s="87">
        <f t="shared" si="0"/>
        <v>26.722999999999956</v>
      </c>
      <c r="J10" s="56">
        <v>399.32</v>
      </c>
      <c r="L10" s="52"/>
    </row>
    <row r="11" spans="2:12" ht="15">
      <c r="B11" s="1" t="s">
        <v>0</v>
      </c>
      <c r="C11" s="54">
        <v>153.778</v>
      </c>
      <c r="D11" s="86">
        <v>3.773</v>
      </c>
      <c r="E11" s="86">
        <v>43.802</v>
      </c>
      <c r="F11" s="86">
        <v>649.164</v>
      </c>
      <c r="G11" s="56">
        <v>156.45</v>
      </c>
      <c r="H11" s="86">
        <v>75.227</v>
      </c>
      <c r="I11" s="87">
        <f t="shared" si="0"/>
        <v>100.12599999999998</v>
      </c>
      <c r="J11" s="56">
        <v>1182.32</v>
      </c>
      <c r="L11" s="52"/>
    </row>
    <row r="12" spans="2:12" ht="15">
      <c r="B12" s="1" t="s">
        <v>84</v>
      </c>
      <c r="C12" s="54">
        <v>11.979</v>
      </c>
      <c r="D12" s="86">
        <v>3.843</v>
      </c>
      <c r="E12" s="86">
        <v>81.59</v>
      </c>
      <c r="F12" s="86">
        <v>0</v>
      </c>
      <c r="G12" s="56">
        <v>0</v>
      </c>
      <c r="H12" s="86">
        <v>139.12</v>
      </c>
      <c r="I12" s="87">
        <f t="shared" si="0"/>
        <v>66.25899999999999</v>
      </c>
      <c r="J12" s="56">
        <v>302.791</v>
      </c>
      <c r="L12" s="52"/>
    </row>
    <row r="13" spans="2:12" ht="15">
      <c r="B13" s="1" t="s">
        <v>20</v>
      </c>
      <c r="C13" s="54">
        <v>54.58</v>
      </c>
      <c r="D13" s="86">
        <v>158.496</v>
      </c>
      <c r="E13" s="86">
        <v>385.874</v>
      </c>
      <c r="F13" s="86">
        <v>16.609</v>
      </c>
      <c r="G13" s="56">
        <v>0</v>
      </c>
      <c r="H13" s="86">
        <v>145.604</v>
      </c>
      <c r="I13" s="87">
        <f t="shared" si="0"/>
        <v>56.29699999999991</v>
      </c>
      <c r="J13" s="56">
        <v>817.46</v>
      </c>
      <c r="L13" s="52"/>
    </row>
    <row r="14" spans="2:12" ht="15">
      <c r="B14" s="23" t="s">
        <v>4</v>
      </c>
      <c r="C14" s="82">
        <v>7854.737</v>
      </c>
      <c r="D14" s="83">
        <v>7027.38</v>
      </c>
      <c r="E14" s="83">
        <v>12255.7</v>
      </c>
      <c r="F14" s="83">
        <v>5371.64</v>
      </c>
      <c r="G14" s="84">
        <v>789.69</v>
      </c>
      <c r="H14" s="83">
        <v>1239.02</v>
      </c>
      <c r="I14" s="190">
        <f>SUM(I5:I13)</f>
        <v>1754.929999999998</v>
      </c>
      <c r="J14" s="88">
        <v>36293.101</v>
      </c>
      <c r="L14" s="52"/>
    </row>
    <row r="15" spans="3:10" ht="15">
      <c r="C15" s="85"/>
      <c r="D15" s="85"/>
      <c r="E15" s="85"/>
      <c r="F15" s="85"/>
      <c r="G15" s="85"/>
      <c r="H15" s="85"/>
      <c r="I15" s="85"/>
      <c r="J15" s="85"/>
    </row>
    <row r="16" spans="2:10" ht="15">
      <c r="B16" s="215" t="s">
        <v>199</v>
      </c>
      <c r="C16" s="217"/>
      <c r="D16" s="217"/>
      <c r="E16" s="217"/>
      <c r="F16" s="217"/>
      <c r="G16" s="217"/>
      <c r="H16" s="217"/>
      <c r="I16" s="217"/>
      <c r="J16" s="217"/>
    </row>
    <row r="17" spans="2:10" ht="15">
      <c r="B17" s="215" t="s">
        <v>197</v>
      </c>
      <c r="C17" s="217"/>
      <c r="D17" s="217"/>
      <c r="E17" s="217"/>
      <c r="F17" s="217"/>
      <c r="G17" s="217"/>
      <c r="H17" s="217"/>
      <c r="I17" s="217"/>
      <c r="J17" s="217"/>
    </row>
    <row r="21" ht="15">
      <c r="I21" t="s">
        <v>5</v>
      </c>
    </row>
    <row r="22" ht="15">
      <c r="E22" t="s">
        <v>5</v>
      </c>
    </row>
  </sheetData>
  <sheetProtection/>
  <mergeCells count="3">
    <mergeCell ref="B2:J3"/>
    <mergeCell ref="B16:J16"/>
    <mergeCell ref="B17:J17"/>
  </mergeCells>
  <printOptions/>
  <pageMargins left="0.7" right="0.7" top="0.75" bottom="0.75" header="0.3" footer="0.3"/>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Clarksons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Chapter 2: Structure, Ownership and Registration of the World Fleet</dc:title>
  <dc:subject/>
  <dc:creator>jzc</dc:creator>
  <cp:keywords/>
  <dc:description/>
  <cp:lastModifiedBy>Angela Prescott-Decie</cp:lastModifiedBy>
  <cp:lastPrinted>2014-01-07T10:20:34Z</cp:lastPrinted>
  <dcterms:created xsi:type="dcterms:W3CDTF">2013-03-26T15:03:24Z</dcterms:created>
  <dcterms:modified xsi:type="dcterms:W3CDTF">2014-01-14T12:55:37Z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ymb">
    <vt:lpwstr>UNCTAD/RMT/2013 (Table 2)</vt:lpwstr>
  </property>
</Properties>
</file>