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320" windowHeight="11835" tabRatio="947" activeTab="13"/>
  </bookViews>
  <sheets>
    <sheet name="Table 2.1"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Table 2.9" sheetId="9" r:id="rId9"/>
    <sheet name="Table 2.10" sheetId="10" r:id="rId10"/>
    <sheet name="Table 2.11" sheetId="11" r:id="rId11"/>
    <sheet name="Table 2.12" sheetId="12" r:id="rId12"/>
    <sheet name="Table 2.13" sheetId="13" r:id="rId13"/>
    <sheet name="Table 2.14" sheetId="14" r:id="rId14"/>
  </sheets>
  <definedNames>
    <definedName name="_xlnm.Print_Area" localSheetId="10">'Table 2.11'!$A$6:$H$24</definedName>
  </definedNames>
  <calcPr fullCalcOnLoad="1"/>
</workbook>
</file>

<file path=xl/sharedStrings.xml><?xml version="1.0" encoding="utf-8"?>
<sst xmlns="http://schemas.openxmlformats.org/spreadsheetml/2006/main" count="738" uniqueCount="286">
  <si>
    <t>Principal types</t>
  </si>
  <si>
    <t>Oil tankers</t>
  </si>
  <si>
    <t>Bulk carriers</t>
  </si>
  <si>
    <t>General cargo ships</t>
  </si>
  <si>
    <t>Other types of ships</t>
  </si>
  <si>
    <t>Liquefied gas carriers</t>
  </si>
  <si>
    <t>Chemical tankers</t>
  </si>
  <si>
    <t xml:space="preserve">   Offshore supply</t>
  </si>
  <si>
    <t>Ferries and passenger ships</t>
  </si>
  <si>
    <t>Other/ n.a.</t>
  </si>
  <si>
    <t>World total</t>
  </si>
  <si>
    <t>General cargo</t>
  </si>
  <si>
    <t>Number of vessels</t>
  </si>
  <si>
    <t>Deadweight tonnage</t>
  </si>
  <si>
    <t>Foreign flag</t>
  </si>
  <si>
    <t>Total</t>
  </si>
  <si>
    <t>Foreign flag as a percentage of total</t>
  </si>
  <si>
    <t>Total as a percentage of world total,       1 Jan. 2009</t>
  </si>
  <si>
    <t>Change in percentage share</t>
  </si>
  <si>
    <t>Japan</t>
  </si>
  <si>
    <t>Greece</t>
  </si>
  <si>
    <t>Germany</t>
  </si>
  <si>
    <t>China</t>
  </si>
  <si>
    <t>Norway</t>
  </si>
  <si>
    <t>Republic of Korea</t>
  </si>
  <si>
    <t>Denmark</t>
  </si>
  <si>
    <t>United Kingdom</t>
  </si>
  <si>
    <t>Singapore</t>
  </si>
  <si>
    <t>Italy</t>
  </si>
  <si>
    <t>Russian Federation</t>
  </si>
  <si>
    <t>India</t>
  </si>
  <si>
    <t>Canada</t>
  </si>
  <si>
    <t>Turkey</t>
  </si>
  <si>
    <t>Saudi Arabia</t>
  </si>
  <si>
    <t>Iran (Islamic Republic of)</t>
  </si>
  <si>
    <t>Belgium</t>
  </si>
  <si>
    <t>Malaysia</t>
  </si>
  <si>
    <t>United Arab Emirates</t>
  </si>
  <si>
    <t>Netherlands</t>
  </si>
  <si>
    <t>Cyprus</t>
  </si>
  <si>
    <t>Sweden</t>
  </si>
  <si>
    <t>Indonesia</t>
  </si>
  <si>
    <t>France</t>
  </si>
  <si>
    <t>Kuwait</t>
  </si>
  <si>
    <t>Viet Nam</t>
  </si>
  <si>
    <t>Brazil</t>
  </si>
  <si>
    <t>Spain</t>
  </si>
  <si>
    <t>Thailand</t>
  </si>
  <si>
    <t>Switzerland</t>
  </si>
  <si>
    <t>Bermuda</t>
  </si>
  <si>
    <t>Isle of Man</t>
  </si>
  <si>
    <t>n.a.</t>
  </si>
  <si>
    <t>Percentage change 2010/2009</t>
  </si>
  <si>
    <t>TEU capacity</t>
  </si>
  <si>
    <t>Average vessel size</t>
  </si>
  <si>
    <t>Geared</t>
  </si>
  <si>
    <t>Gearless</t>
  </si>
  <si>
    <t>Change %</t>
  </si>
  <si>
    <t>Ships</t>
  </si>
  <si>
    <t>TEU</t>
  </si>
  <si>
    <t>Country grouping   
             Types of vessels</t>
  </si>
  <si>
    <t>0-4 
years</t>
  </si>
  <si>
    <t>5-9 
years</t>
  </si>
  <si>
    <t>10-14 
years</t>
  </si>
  <si>
    <t>15-19 
years</t>
  </si>
  <si>
    <t>20 years 
and +</t>
  </si>
  <si>
    <t>WORLD</t>
  </si>
  <si>
    <t xml:space="preserve">   Bulk carriers</t>
  </si>
  <si>
    <t>dwt</t>
  </si>
  <si>
    <t xml:space="preserve">   General cargo</t>
  </si>
  <si>
    <t xml:space="preserve">   Oil tankers</t>
  </si>
  <si>
    <t xml:space="preserve">   Other types</t>
  </si>
  <si>
    <t xml:space="preserve">   All ships</t>
  </si>
  <si>
    <t>Other types</t>
  </si>
  <si>
    <t>All ships</t>
  </si>
  <si>
    <t>TEN MAJOR OPEN AND INTERNATIONAL REGISTRIES</t>
  </si>
  <si>
    <t>Share of world total, vessels</t>
  </si>
  <si>
    <t>Share of world total, dwt</t>
  </si>
  <si>
    <t>Cumulated share, dwt</t>
  </si>
  <si>
    <t>Average vessel size, dwt</t>
  </si>
  <si>
    <t>Panama</t>
  </si>
  <si>
    <t>Liberia</t>
  </si>
  <si>
    <t>Marshall Islands</t>
  </si>
  <si>
    <t>Bahamas</t>
  </si>
  <si>
    <t>Malta</t>
  </si>
  <si>
    <t>Norway (NIS)</t>
  </si>
  <si>
    <t>Denmark (DIS)</t>
  </si>
  <si>
    <t>Antigua and Barbuda</t>
  </si>
  <si>
    <t>France (FIS)</t>
  </si>
  <si>
    <t>Philippines</t>
  </si>
  <si>
    <t>Cayman Islands</t>
  </si>
  <si>
    <t>Total
fleet</t>
  </si>
  <si>
    <t>Oil 
tankers</t>
  </si>
  <si>
    <t>Container ships</t>
  </si>
  <si>
    <t>Developed countries</t>
  </si>
  <si>
    <t>Countries with economies
   in transition</t>
  </si>
  <si>
    <t>Developing countries</t>
  </si>
  <si>
    <t xml:space="preserve">    of which:</t>
  </si>
  <si>
    <t xml:space="preserve">    Africa</t>
  </si>
  <si>
    <t xml:space="preserve">    America</t>
  </si>
  <si>
    <t xml:space="preserve">    Asia</t>
  </si>
  <si>
    <t xml:space="preserve">    Oceania</t>
  </si>
  <si>
    <t>Other, unallocated</t>
  </si>
  <si>
    <t>DEVELOPED ECONOMIES</t>
  </si>
  <si>
    <t>DEVELOPING ECONOMIES</t>
  </si>
  <si>
    <t>Total national controlled fleet</t>
  </si>
  <si>
    <t>1 000 dwt</t>
  </si>
  <si>
    <t>%</t>
  </si>
  <si>
    <t>% of vessels</t>
  </si>
  <si>
    <t>% of dwt</t>
  </si>
  <si>
    <t>Total of the 35 countries</t>
  </si>
  <si>
    <t>Country or territory of ownership</t>
  </si>
  <si>
    <t>Total major 10 open and international registries</t>
  </si>
  <si>
    <t>All other vessel sub-types</t>
  </si>
  <si>
    <t>All other countries</t>
  </si>
  <si>
    <t>Bangladesh</t>
  </si>
  <si>
    <t>Pakistan</t>
  </si>
  <si>
    <t>Beginning of month</t>
  </si>
  <si>
    <t>Tankers</t>
  </si>
  <si>
    <t>Container vessels</t>
  </si>
  <si>
    <t>Other ships</t>
  </si>
  <si>
    <t xml:space="preserve"> </t>
  </si>
  <si>
    <r>
      <t xml:space="preserve">Type and size of vessel </t>
    </r>
    <r>
      <rPr>
        <b/>
        <vertAlign val="superscript"/>
        <sz val="11"/>
        <rFont val="Times New Roman"/>
        <family val="1"/>
      </rPr>
      <t>a</t>
    </r>
  </si>
  <si>
    <t>Dry bulk - Handysize, 30,000 dwt</t>
  </si>
  <si>
    <t>Dry bulk - Panamax, 75,000 dwt</t>
  </si>
  <si>
    <t>Dry bulk - Capesize, 170,000 dwt</t>
  </si>
  <si>
    <t>Container - geared, 500 TEU</t>
  </si>
  <si>
    <t>Container - gearless, 12,000 TEU</t>
  </si>
  <si>
    <t>Container - gearless, 6,500 TEU</t>
  </si>
  <si>
    <t>Oil tanker - Handy, 50,000 dwt</t>
  </si>
  <si>
    <t>Oil tanker - Suezmax, 160,000 dwt</t>
  </si>
  <si>
    <t>Oil tanker - VLCC, 300,000 dwt</t>
  </si>
  <si>
    <t>Chemical tanker - 12,000 dwt</t>
  </si>
  <si>
    <t>March 2010</t>
  </si>
  <si>
    <t>Dry bulk - Handysize, 28,000 dwt, 10 years old</t>
  </si>
  <si>
    <t>Dry bulk - Panamax, 75,000 dwt, 5 years old</t>
  </si>
  <si>
    <t>Dry bulk - Capesize, 150,000 dwt, 10 years old</t>
  </si>
  <si>
    <t>Container - geared, 500 TEU, 10 years old</t>
  </si>
  <si>
    <t>Oil tanker - Handy, 45,000 dwt, 5 years old</t>
  </si>
  <si>
    <t>Oil tanker - Suezmax, 150,000 dwt, 5 years old</t>
  </si>
  <si>
    <t>Oil tanker - VLCC, 300,000 dwt, 5 years old</t>
  </si>
  <si>
    <t>Chemical tanker - 12,000 dwt, 10 years old</t>
  </si>
  <si>
    <t>Container - geared, 2,500 TEU, 10 years old</t>
  </si>
  <si>
    <t>Container - geared, 3,500 TEU, 10 years old</t>
  </si>
  <si>
    <t>Change 2010/2009</t>
  </si>
  <si>
    <t>Percentage change 2009/2008</t>
  </si>
  <si>
    <t>MSC</t>
  </si>
  <si>
    <t>Evergreen Line</t>
  </si>
  <si>
    <t>APL</t>
  </si>
  <si>
    <t>COSCON</t>
  </si>
  <si>
    <t>CSCL</t>
  </si>
  <si>
    <t>Hanjin</t>
  </si>
  <si>
    <t>NYK</t>
  </si>
  <si>
    <t>MOL</t>
  </si>
  <si>
    <t>K Line</t>
  </si>
  <si>
    <t>OOCL</t>
  </si>
  <si>
    <t>Hamburg Sud</t>
  </si>
  <si>
    <t>HMM</t>
  </si>
  <si>
    <t>Zim</t>
  </si>
  <si>
    <t>CSAV</t>
  </si>
  <si>
    <t>UASC</t>
  </si>
  <si>
    <t>PIL</t>
  </si>
  <si>
    <t>Maersk Line</t>
  </si>
  <si>
    <t>CMA CGM Group</t>
  </si>
  <si>
    <t>Hapag-Lloyd Group</t>
  </si>
  <si>
    <t>Yang Ming</t>
  </si>
  <si>
    <t>Israel</t>
  </si>
  <si>
    <t>Chile</t>
  </si>
  <si>
    <t>Ranking</t>
  </si>
  <si>
    <t>Operator</t>
  </si>
  <si>
    <t>Country/ territory</t>
  </si>
  <si>
    <t>Total top 20 carriers</t>
  </si>
  <si>
    <t>Others</t>
  </si>
  <si>
    <t>Cumulated share, TEU</t>
  </si>
  <si>
    <t>Share of world total, TEU</t>
  </si>
  <si>
    <t>World container ship fleet</t>
  </si>
  <si>
    <t>China, Hong Kong</t>
  </si>
  <si>
    <t>China, Taiwan Province of</t>
  </si>
  <si>
    <r>
      <t>10 major open and 
  international registries</t>
    </r>
    <r>
      <rPr>
        <b/>
        <vertAlign val="superscript"/>
        <sz val="11"/>
        <rFont val="Times New Roman"/>
        <family val="1"/>
      </rPr>
      <t>b</t>
    </r>
  </si>
  <si>
    <t>Vehicles carriers</t>
  </si>
  <si>
    <t>Bulk and ore carriers</t>
  </si>
  <si>
    <t>Crude and crude/oil products tankers</t>
  </si>
  <si>
    <t>Container ships (fully cellular)</t>
  </si>
  <si>
    <t>Products and chemical tankers</t>
  </si>
  <si>
    <t>LNG and LPG tankers</t>
  </si>
  <si>
    <t>Average vessel size (TEU)</t>
  </si>
  <si>
    <t>Growth 2010/2009 (per cent)</t>
  </si>
  <si>
    <t>Registry's market share among the 35 countries</t>
  </si>
  <si>
    <t>Average vessel size (dwt)</t>
  </si>
  <si>
    <t xml:space="preserve"> Container ships</t>
  </si>
  <si>
    <t>United States</t>
  </si>
  <si>
    <t>Deadweight tonnage,
1 000 dwt</t>
  </si>
  <si>
    <t>Total top 35 flags 
  of registration</t>
  </si>
  <si>
    <r>
      <t>LPG carrier - 15,000 m</t>
    </r>
    <r>
      <rPr>
        <b/>
        <vertAlign val="superscript"/>
        <sz val="11"/>
        <rFont val="Times New Roman"/>
        <family val="1"/>
      </rPr>
      <t>3</t>
    </r>
  </si>
  <si>
    <r>
      <t>LNG carrier - 160,000 m</t>
    </r>
    <r>
      <rPr>
        <b/>
        <vertAlign val="superscript"/>
        <sz val="11"/>
        <rFont val="Times New Roman"/>
        <family val="1"/>
      </rPr>
      <t>3</t>
    </r>
  </si>
  <si>
    <r>
      <t>LPG carrier - 15,000 m</t>
    </r>
    <r>
      <rPr>
        <b/>
        <vertAlign val="superscript"/>
        <sz val="11"/>
        <rFont val="Times New Roman"/>
        <family val="1"/>
      </rPr>
      <t>3</t>
    </r>
    <r>
      <rPr>
        <b/>
        <sz val="11"/>
        <rFont val="Times New Roman"/>
        <family val="1"/>
      </rPr>
      <t>, 10 years old</t>
    </r>
  </si>
  <si>
    <t>Type and size of vessel</t>
  </si>
  <si>
    <t>Total as a percentage of world total,     
  1 Jan. 2010</t>
  </si>
  <si>
    <t>Beginning of
 month</t>
  </si>
  <si>
    <t>Number of ships</t>
  </si>
  <si>
    <t>Percentage of ships</t>
  </si>
  <si>
    <t>Percentage of TEU</t>
  </si>
  <si>
    <t>Average 
age (years)
2010</t>
  </si>
  <si>
    <t>Average 
age (years)
2009</t>
  </si>
  <si>
    <t>COUNTRIES WITH ECONOMIES IN TRANSITON</t>
  </si>
  <si>
    <t>Total (35 countries)</t>
  </si>
  <si>
    <t>Saint Vincent and the Grenadines</t>
  </si>
  <si>
    <t>Dwt growth 2010/2009, percentage</t>
  </si>
  <si>
    <t>Percentage</t>
  </si>
  <si>
    <t>Percentage of total gross tonnage</t>
  </si>
  <si>
    <t>Vehicle carriers</t>
  </si>
  <si>
    <t>Percentage of total, December 2009</t>
  </si>
  <si>
    <t>Percentage of  growth in TEU over 1 Jan. 2009</t>
  </si>
  <si>
    <t>Total gross tonnage</t>
  </si>
  <si>
    <t>LPG tankers</t>
  </si>
  <si>
    <t>Major 10 registries as % of total nationally controlled fleet</t>
  </si>
  <si>
    <t xml:space="preserve">(beginning-of-year figures, thousands of dwt) </t>
  </si>
  <si>
    <t>Table 2.1</t>
  </si>
  <si>
    <t>Source:</t>
  </si>
  <si>
    <t>a</t>
  </si>
  <si>
    <t xml:space="preserve">Vessels of 100 gross tons and above. Percentage shares are shown in italics. </t>
  </si>
  <si>
    <t>Compiled by the UNCTAD secretariat, on the basis of data supplied by IHS Fairplay.</t>
  </si>
  <si>
    <r>
      <t>Long-term trends in the cellular container ship fleet</t>
    </r>
    <r>
      <rPr>
        <b/>
        <vertAlign val="superscript"/>
        <sz val="11"/>
        <rFont val="Times"/>
        <family val="1"/>
      </rPr>
      <t>a</t>
    </r>
  </si>
  <si>
    <t>Table 2.2</t>
  </si>
  <si>
    <t>Vessels of 100 gross tons and above. Beginning-of-year figures, except those from 1987, which are mid-year figures.</t>
  </si>
  <si>
    <t>Compiled by the UNCTAD secretariat, on the basis of data supplied by IHS - Fairplay.</t>
  </si>
  <si>
    <t>Geared and gearless fully cellular container ships built in 2008 and 2009</t>
  </si>
  <si>
    <t>(percentage of total ships and dwt)</t>
  </si>
  <si>
    <t>(number of ships and total shipboard capacity deployed, in TEUs)</t>
  </si>
  <si>
    <t>The 20 top ranked operators of container ships, 1 January 2010</t>
  </si>
  <si>
    <t>Age distribution of the world merchant fleet, by vessel type, as of 1 January 2010</t>
  </si>
  <si>
    <r>
      <t>The 35 countries and territories with the largest controlled fleets (dwt), as at 1 January 2010</t>
    </r>
    <r>
      <rPr>
        <b/>
        <vertAlign val="superscript"/>
        <sz val="11"/>
        <rFont val="Times"/>
        <family val="1"/>
      </rPr>
      <t>a</t>
    </r>
  </si>
  <si>
    <t xml:space="preserve">Source: </t>
  </si>
  <si>
    <t>b</t>
  </si>
  <si>
    <t>The country of ownership indicates where the true controlling interest (i.e. parent company) of the fleet is located. In several cases, determining this has required making certain judgements. Thus, for instance, Greece is shown as the country of ownership for vessels owned by a Greek national with representative offices in New York, London and Piraeus, although the owner may be domiciled in the United States.</t>
  </si>
  <si>
    <t>c</t>
  </si>
  <si>
    <t xml:space="preserve">Includes vessels flying the national flag but registered in territorial dependencies or associated self-governing territories, such as the Isle of Man (United Kingdom), and also second registries such as DIS (Denmark), NIS (Norway) or FIS (France). For the United Kingdom, British-flagged vessels are included under the national flag, except for Bermuda. </t>
  </si>
  <si>
    <t>Vessels of 1,000 GT and above, ranked by deadweight tonnage; excluding the United States Reserve Fleet and the United States and Canadian Great Lakes fleets (which have a combined tonnage of 5.7 million dwt).</t>
  </si>
  <si>
    <t>Table 2.7</t>
  </si>
  <si>
    <r>
      <t>Source</t>
    </r>
    <r>
      <rPr>
        <sz val="10"/>
        <rFont val="Times New Roman"/>
        <family val="1"/>
      </rPr>
      <t xml:space="preserve">: </t>
    </r>
  </si>
  <si>
    <r>
      <t>Source</t>
    </r>
    <r>
      <rPr>
        <sz val="10"/>
        <rFont val="Times New Roman"/>
        <family val="1"/>
      </rPr>
      <t>:</t>
    </r>
  </si>
  <si>
    <r>
      <t>Source</t>
    </r>
    <r>
      <rPr>
        <sz val="10"/>
        <rFont val="Times New Roman"/>
        <family val="1"/>
      </rPr>
      <t>: Compiled by the UNCTAD secretariat, on the basis of data supplied by IHS Fairplay.</t>
    </r>
  </si>
  <si>
    <r>
      <t xml:space="preserve">a  </t>
    </r>
    <r>
      <rPr>
        <sz val="10"/>
        <rFont val="Times New Roman"/>
        <family val="1"/>
      </rPr>
      <t xml:space="preserve">Ships of 100 GT and above; ranked by deadweight tonnage. </t>
    </r>
  </si>
  <si>
    <t>(percentage change 2010/2009 in italics)</t>
  </si>
  <si>
    <r>
      <t xml:space="preserve">a   </t>
    </r>
    <r>
      <rPr>
        <sz val="10"/>
        <rFont val="Times New Roman"/>
        <family val="1"/>
      </rPr>
      <t xml:space="preserve">Vessels of 100 GT and above. </t>
    </r>
  </si>
  <si>
    <r>
      <t xml:space="preserve">b   </t>
    </r>
    <r>
      <rPr>
        <sz val="10"/>
        <rFont val="Times New Roman"/>
        <family val="1"/>
      </rPr>
      <t>There exists no clear definition of “open and international registries”. UNCTAD has grouped the 10 major open and international registries to include the 10 largest fleets with more than 90 per cent foreign-controlled tonnage. See table 2.9 for the list of registries.</t>
    </r>
  </si>
  <si>
    <r>
      <t>Source</t>
    </r>
    <r>
      <rPr>
        <sz val="10"/>
        <rFont val="Times New Roman"/>
        <family val="1"/>
      </rPr>
      <t>:  Compiled by the UNCTAD secretariat, on the basis of data supplied by IHS Fairplay.</t>
    </r>
  </si>
  <si>
    <t>Table 2.9</t>
  </si>
  <si>
    <t xml:space="preserve">Ships of 1,000 GT and above. </t>
  </si>
  <si>
    <t>Table 2.10</t>
  </si>
  <si>
    <r>
      <t>Source</t>
    </r>
    <r>
      <rPr>
        <sz val="10"/>
        <rFont val="Times New Roman"/>
        <family val="1"/>
      </rPr>
      <t>:  Compiled by the UNCTAD secretariat, on the basis of data from IHS Fairplay.</t>
    </r>
  </si>
  <si>
    <t>Table 2.11</t>
  </si>
  <si>
    <t>(thousands of gross tons)</t>
  </si>
  <si>
    <t>Compiled by the UNCTAD secretariat, on the basis of data from IHS Fairplay.</t>
  </si>
  <si>
    <t xml:space="preserve">Table 2.12 </t>
  </si>
  <si>
    <r>
      <t>World tonnage on order, 2000–2009</t>
    </r>
    <r>
      <rPr>
        <b/>
        <vertAlign val="superscript"/>
        <sz val="11"/>
        <rFont val="Times"/>
        <family val="0"/>
      </rPr>
      <t>a</t>
    </r>
    <r>
      <rPr>
        <b/>
        <sz val="11"/>
        <rFont val="Times"/>
        <family val="0"/>
      </rPr>
      <t xml:space="preserve"> </t>
    </r>
  </si>
  <si>
    <t>(thousands of deadweight tons)</t>
  </si>
  <si>
    <t xml:space="preserve">Compiled by the UNCTAD secretariat, on the basis of data supplied by IHS Fairplay. </t>
  </si>
  <si>
    <t>Ships of 100 GT and above.</t>
  </si>
  <si>
    <t xml:space="preserve">Table 2.13 </t>
  </si>
  <si>
    <t>Representative newbuilding prices in selected years</t>
  </si>
  <si>
    <r>
      <t>World fleet size by principal vessel types, 2009–2010</t>
    </r>
    <r>
      <rPr>
        <b/>
        <vertAlign val="superscript"/>
        <sz val="11"/>
        <rFont val="Times New Roman"/>
        <family val="1"/>
      </rPr>
      <t xml:space="preserve">a </t>
    </r>
  </si>
  <si>
    <t>Flag of registration</t>
  </si>
  <si>
    <r>
      <t xml:space="preserve">UNCTAD secretariat, based on Fleet Statistics from </t>
    </r>
    <r>
      <rPr>
        <i/>
        <sz val="10"/>
        <rFont val="Times New Roman"/>
        <family val="1"/>
      </rPr>
      <t>Containerisation International</t>
    </r>
    <r>
      <rPr>
        <sz val="10"/>
        <rFont val="Times New Roman"/>
        <family val="1"/>
      </rPr>
      <t xml:space="preserve"> </t>
    </r>
    <r>
      <rPr>
        <i/>
        <sz val="10"/>
        <rFont val="Times New Roman"/>
        <family val="1"/>
      </rPr>
      <t>Online</t>
    </r>
    <r>
      <rPr>
        <sz val="10"/>
        <rFont val="Times New Roman"/>
        <family val="1"/>
      </rPr>
      <t xml:space="preserve">, available at http://www.ci-online.co.uk. </t>
    </r>
  </si>
  <si>
    <t xml:space="preserve">Note: </t>
  </si>
  <si>
    <t xml:space="preserve">Includes all container-carrying ships. Not fully comparable to tables 2.2. and 2.3, which only cover specialized fully cellular container ships. </t>
  </si>
  <si>
    <t xml:space="preserve">Table 2.14 </t>
  </si>
  <si>
    <t>Second-hand prices for five-year-old ships, 2000–2008</t>
  </si>
  <si>
    <r>
      <t xml:space="preserve">Compiled by the UNCTAD secretariat, on the basis of data from </t>
    </r>
    <r>
      <rPr>
        <i/>
        <sz val="10"/>
        <rFont val="Times New Roman"/>
        <family val="1"/>
      </rPr>
      <t>Drewry Shipping Insight</t>
    </r>
    <r>
      <rPr>
        <sz val="10"/>
        <rFont val="Times New Roman"/>
        <family val="1"/>
      </rPr>
      <t>.</t>
    </r>
  </si>
  <si>
    <t>Tonnage reported sold for demolition, main ship breaking countries, 2009</t>
  </si>
  <si>
    <t>Deliveries of newbuildings, main shipbuilding countries</t>
  </si>
  <si>
    <t>(2009, thousands of gross tons)</t>
  </si>
  <si>
    <r>
      <t>True nationality of 10 major open and international registry fleets, as at 1 January 2010</t>
    </r>
    <r>
      <rPr>
        <b/>
        <vertAlign val="superscript"/>
        <sz val="11"/>
        <rFont val="Times New Roman"/>
        <family val="1"/>
      </rPr>
      <t>a</t>
    </r>
  </si>
  <si>
    <t>Vessels of 100 gross tons and above.</t>
  </si>
  <si>
    <r>
      <t xml:space="preserve">Country or territory of 
ownership </t>
    </r>
    <r>
      <rPr>
        <b/>
        <vertAlign val="superscript"/>
        <sz val="8"/>
        <rFont val="Times New Roman"/>
        <family val="1"/>
      </rPr>
      <t>b</t>
    </r>
  </si>
  <si>
    <r>
      <t>National flag</t>
    </r>
    <r>
      <rPr>
        <b/>
        <vertAlign val="superscript"/>
        <sz val="8"/>
        <rFont val="Times New Roman"/>
        <family val="1"/>
      </rPr>
      <t>c</t>
    </r>
  </si>
  <si>
    <t>(in millions of dollars, annual averages)</t>
  </si>
  <si>
    <t xml:space="preserve">Table 2.3 </t>
  </si>
  <si>
    <r>
      <t xml:space="preserve">Compiled by the UNCTAD secretariat, on the basis of data regarding the existing container ship fleet, obtained from </t>
    </r>
    <r>
      <rPr>
        <i/>
        <sz val="10"/>
        <rFont val="Times New Roman"/>
        <family val="1"/>
      </rPr>
      <t>Containerisation International Online</t>
    </r>
    <r>
      <rPr>
        <sz val="10"/>
        <rFont val="Times New Roman"/>
        <family val="1"/>
      </rPr>
      <t xml:space="preserve">, May 2009 (2008 data) and May 2010 (2009 data). </t>
    </r>
  </si>
  <si>
    <t>Table 2.5</t>
  </si>
  <si>
    <t xml:space="preserve">Table 2.6 </t>
  </si>
  <si>
    <t>Table 2.8</t>
  </si>
  <si>
    <t>Table 2.4</t>
  </si>
  <si>
    <r>
      <t xml:space="preserve">The 35 flags of registration with the largest registered deadweight tonnage, as at 1 January 2010 </t>
    </r>
    <r>
      <rPr>
        <b/>
        <vertAlign val="superscript"/>
        <sz val="11"/>
        <rFont val="Times New Roman"/>
        <family val="1"/>
      </rPr>
      <t>a</t>
    </r>
  </si>
  <si>
    <r>
      <t>Distribution of dwt capacity of vessel types, as percentages, by country group of registration, 2010</t>
    </r>
    <r>
      <rPr>
        <b/>
        <vertAlign val="superscript"/>
        <sz val="11"/>
        <rFont val="Times New Roman"/>
        <family val="1"/>
      </rPr>
      <t>a</t>
    </r>
  </si>
  <si>
    <t xml:space="preserve"> (in millions of dollars, end-of-year figures)</t>
  </si>
</sst>
</file>

<file path=xl/styles.xml><?xml version="1.0" encoding="utf-8"?>
<styleSheet xmlns="http://schemas.openxmlformats.org/spreadsheetml/2006/main">
  <numFmts count="4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 ###\ ##0"/>
    <numFmt numFmtId="171" formatCode="0.0"/>
    <numFmt numFmtId="172" formatCode="_ * #,##0_ ;_ * \-#,##0_ ;_ * &quot;-&quot;??_ ;_ @_ "/>
    <numFmt numFmtId="173" formatCode="_(* #,##0_);_(* \(#,##0\);_(* &quot;-&quot;??_);_(@_)"/>
    <numFmt numFmtId="174" formatCode="0.0%"/>
    <numFmt numFmtId="175" formatCode="_(* #,##0.0_);_(* \(#,##0.0\);_(* &quot;-&quot;??_);_(@_)"/>
    <numFmt numFmtId="176" formatCode="_-* #,##0.00_-;\-* #,##0.00_-;_-* &quot;-&quot;??_-;_-@_-"/>
    <numFmt numFmtId="177" formatCode="_-* #,##0_-;\-* #,##0_-;_-* &quot;-&quot;??_-;_-@_-"/>
    <numFmt numFmtId="178" formatCode="_(* #,##0.00_);_(* \(#,##0.00\);_(* &quot;-&quot;??_);_(@_)"/>
    <numFmt numFmtId="179" formatCode="_-* #,##0.0_-;\-* #,##0.0_-;_-* &quot;-&quot;??_-;_-@_-"/>
    <numFmt numFmtId="180" formatCode="#\ ###\ ###0.0"/>
    <numFmt numFmtId="181" formatCode="_ * #,##0.0_ ;_ * \-#,##0.0_ ;_ * &quot;-&quot;??_ ;_ @_ "/>
    <numFmt numFmtId="182" formatCode="\ #\ ###\ ##0"/>
    <numFmt numFmtId="183" formatCode="0.000%"/>
    <numFmt numFmtId="184" formatCode="[$-809]\ mmmm\ yyyy;@"/>
    <numFmt numFmtId="185" formatCode="#\ ###\ ##0;\-#\ ###\ ##0"/>
    <numFmt numFmtId="186" formatCode="[$-100C]dddd\ d\ mmmm\ yyyy"/>
    <numFmt numFmtId="187" formatCode="mm/yyyy"/>
    <numFmt numFmtId="188" formatCode="mm\ /\ yyyy"/>
    <numFmt numFmtId="189" formatCode="&quot;Vrai&quot;;&quot;Vrai&quot;;&quot;Faux&quot;"/>
    <numFmt numFmtId="190" formatCode="&quot;Actif&quot;;&quot;Actif&quot;;&quot;Inactif&quot;"/>
    <numFmt numFmtId="191" formatCode="#\ ##0"/>
    <numFmt numFmtId="192" formatCode="_ * #,##0.000_ ;_ * \-#,##0.000_ ;_ * &quot;-&quot;??_ ;_ @_ "/>
    <numFmt numFmtId="193" formatCode="_ * #,##0.0000_ ;_ * \-#,##0.0000_ ;_ * &quot;-&quot;??_ ;_ @_ "/>
    <numFmt numFmtId="194" formatCode="#\ ###\ ###\ ##0"/>
    <numFmt numFmtId="195" formatCode="#,###,\ ##0"/>
    <numFmt numFmtId="196" formatCode="_ [$€]\ * #,##0.00_ ;_ [$€]\ * \-#,##0.00_ ;_ [$€]\ * &quot;-&quot;??_ ;_ @_ "/>
    <numFmt numFmtId="197" formatCode="&quot;Yes&quot;;&quot;Yes&quot;;&quot;No&quot;"/>
    <numFmt numFmtId="198" formatCode="&quot;True&quot;;&quot;True&quot;;&quot;False&quot;"/>
    <numFmt numFmtId="199" formatCode="&quot;On&quot;;&quot;On&quot;;&quot;Off&quot;"/>
    <numFmt numFmtId="200" formatCode="[$€-2]\ #,##0.00_);[Red]\([$€-2]\ #,##0.00\)"/>
  </numFmts>
  <fonts count="37">
    <font>
      <sz val="10"/>
      <name val="Arial"/>
      <family val="0"/>
    </font>
    <font>
      <sz val="8"/>
      <name val="Arial"/>
      <family val="0"/>
    </font>
    <font>
      <b/>
      <sz val="11"/>
      <name val="Times New Roman"/>
      <family val="1"/>
    </font>
    <font>
      <sz val="11"/>
      <name val="Times New Roman"/>
      <family val="1"/>
    </font>
    <font>
      <i/>
      <sz val="11"/>
      <name val="Times New Roman"/>
      <family val="1"/>
    </font>
    <font>
      <b/>
      <sz val="10"/>
      <name val="Arial"/>
      <family val="2"/>
    </font>
    <font>
      <sz val="6"/>
      <name val="Times New Roman"/>
      <family val="1"/>
    </font>
    <font>
      <sz val="8"/>
      <color indexed="8"/>
      <name val="Times New Roman"/>
      <family val="1"/>
    </font>
    <font>
      <sz val="8"/>
      <name val="Times New Roman"/>
      <family val="1"/>
    </font>
    <font>
      <b/>
      <sz val="8"/>
      <color indexed="8"/>
      <name val="Times New Roman"/>
      <family val="1"/>
    </font>
    <font>
      <sz val="8"/>
      <color indexed="55"/>
      <name val="Times New Roman"/>
      <family val="1"/>
    </font>
    <font>
      <b/>
      <i/>
      <sz val="10"/>
      <name val="Times New Roman"/>
      <family val="1"/>
    </font>
    <font>
      <b/>
      <sz val="10"/>
      <name val="Times New Roman"/>
      <family val="1"/>
    </font>
    <font>
      <sz val="10"/>
      <name val="Times New Roman"/>
      <family val="1"/>
    </font>
    <font>
      <i/>
      <sz val="10"/>
      <name val="Times New Roman"/>
      <family val="1"/>
    </font>
    <font>
      <b/>
      <i/>
      <sz val="11"/>
      <name val="Times New Roman"/>
      <family val="1"/>
    </font>
    <font>
      <i/>
      <sz val="10"/>
      <name val="Arial"/>
      <family val="2"/>
    </font>
    <font>
      <b/>
      <sz val="9"/>
      <name val="Times New Roman"/>
      <family val="1"/>
    </font>
    <font>
      <sz val="9"/>
      <name val="Times New Roman"/>
      <family val="1"/>
    </font>
    <font>
      <sz val="10"/>
      <color indexed="22"/>
      <name val="Arial"/>
      <family val="0"/>
    </font>
    <font>
      <b/>
      <vertAlign val="superscript"/>
      <sz val="11"/>
      <name val="Times New Roman"/>
      <family val="1"/>
    </font>
    <font>
      <sz val="11"/>
      <color indexed="22"/>
      <name val="Times New Roman"/>
      <family val="1"/>
    </font>
    <font>
      <sz val="8"/>
      <color indexed="22"/>
      <name val="Arial"/>
      <family val="0"/>
    </font>
    <font>
      <b/>
      <sz val="8"/>
      <name val="Times New Roman"/>
      <family val="1"/>
    </font>
    <font>
      <sz val="10"/>
      <color indexed="55"/>
      <name val="Arial"/>
      <family val="0"/>
    </font>
    <font>
      <b/>
      <sz val="6"/>
      <color indexed="55"/>
      <name val="Times New Roman"/>
      <family val="1"/>
    </font>
    <font>
      <b/>
      <sz val="9"/>
      <color indexed="8"/>
      <name val="Times New Roman"/>
      <family val="1"/>
    </font>
    <font>
      <u val="single"/>
      <sz val="10"/>
      <color indexed="12"/>
      <name val="Arial"/>
      <family val="0"/>
    </font>
    <font>
      <u val="single"/>
      <sz val="10"/>
      <color indexed="36"/>
      <name val="Arial"/>
      <family val="0"/>
    </font>
    <font>
      <b/>
      <sz val="11"/>
      <name val="Times"/>
      <family val="1"/>
    </font>
    <font>
      <b/>
      <vertAlign val="superscript"/>
      <sz val="11"/>
      <name val="Times"/>
      <family val="1"/>
    </font>
    <font>
      <i/>
      <vertAlign val="superscript"/>
      <sz val="10"/>
      <name val="Times New Roman"/>
      <family val="1"/>
    </font>
    <font>
      <vertAlign val="superscript"/>
      <sz val="10"/>
      <name val="Times New Roman"/>
      <family val="1"/>
    </font>
    <font>
      <sz val="10"/>
      <color indexed="22"/>
      <name val="Times New Roman"/>
      <family val="1"/>
    </font>
    <font>
      <i/>
      <sz val="9"/>
      <name val="Times New Roman"/>
      <family val="1"/>
    </font>
    <font>
      <b/>
      <vertAlign val="superscript"/>
      <sz val="8"/>
      <name val="Times New Roman"/>
      <family val="1"/>
    </font>
    <font>
      <sz val="10"/>
      <color indexed="10"/>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thin"/>
      <top>
        <color indexed="63"/>
      </top>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96"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0" fontId="2" fillId="2" borderId="1" xfId="0" applyFont="1" applyFill="1" applyBorder="1" applyAlignment="1">
      <alignment vertical="top"/>
    </xf>
    <xf numFmtId="0" fontId="2" fillId="2" borderId="1" xfId="0" applyFont="1" applyFill="1" applyBorder="1" applyAlignment="1">
      <alignment horizontal="center" vertical="top" wrapText="1"/>
    </xf>
    <xf numFmtId="0" fontId="2" fillId="2" borderId="0" xfId="0" applyFont="1" applyFill="1" applyAlignment="1">
      <alignment/>
    </xf>
    <xf numFmtId="170" fontId="3" fillId="2" borderId="0" xfId="0" applyNumberFormat="1" applyFont="1" applyFill="1" applyAlignment="1">
      <alignment/>
    </xf>
    <xf numFmtId="43" fontId="3" fillId="2" borderId="0" xfId="15" applyFont="1" applyFill="1" applyAlignment="1">
      <alignment horizontal="right" indent="1"/>
    </xf>
    <xf numFmtId="0" fontId="2" fillId="2" borderId="1" xfId="0" applyFont="1" applyFill="1" applyBorder="1" applyAlignment="1">
      <alignment/>
    </xf>
    <xf numFmtId="170" fontId="3" fillId="2" borderId="1" xfId="0" applyNumberFormat="1" applyFont="1" applyFill="1" applyBorder="1" applyAlignment="1">
      <alignment/>
    </xf>
    <xf numFmtId="43" fontId="3" fillId="2" borderId="1" xfId="15" applyFont="1" applyFill="1" applyBorder="1" applyAlignment="1">
      <alignment horizontal="right" indent="1"/>
    </xf>
    <xf numFmtId="43" fontId="2" fillId="2" borderId="0" xfId="15" applyFont="1" applyFill="1" applyBorder="1" applyAlignment="1">
      <alignment horizontal="center" vertical="top"/>
    </xf>
    <xf numFmtId="43" fontId="2" fillId="2" borderId="1" xfId="15" applyFont="1" applyFill="1" applyBorder="1" applyAlignment="1">
      <alignment horizontal="center" vertical="justify"/>
    </xf>
    <xf numFmtId="0" fontId="2" fillId="2" borderId="1" xfId="15" applyNumberFormat="1" applyFont="1" applyFill="1" applyBorder="1" applyAlignment="1">
      <alignment horizontal="center" vertical="justify"/>
    </xf>
    <xf numFmtId="0" fontId="2" fillId="2" borderId="1" xfId="15" applyNumberFormat="1" applyFont="1" applyFill="1" applyBorder="1" applyAlignment="1">
      <alignment horizontal="centerContinuous" vertical="justify"/>
    </xf>
    <xf numFmtId="0" fontId="2" fillId="2" borderId="0" xfId="0" applyFont="1" applyFill="1" applyBorder="1" applyAlignment="1">
      <alignment horizontal="left"/>
    </xf>
    <xf numFmtId="170" fontId="3" fillId="2" borderId="0" xfId="15" applyNumberFormat="1" applyFont="1" applyFill="1" applyBorder="1" applyAlignment="1">
      <alignment/>
    </xf>
    <xf numFmtId="171" fontId="3" fillId="2" borderId="0" xfId="15" applyNumberFormat="1" applyFont="1" applyFill="1" applyBorder="1" applyAlignment="1">
      <alignment horizontal="center"/>
    </xf>
    <xf numFmtId="180" fontId="4" fillId="2" borderId="0" xfId="15" applyNumberFormat="1" applyFont="1" applyFill="1" applyBorder="1" applyAlignment="1">
      <alignment/>
    </xf>
    <xf numFmtId="180" fontId="4" fillId="2" borderId="0" xfId="15" applyNumberFormat="1" applyFont="1" applyFill="1" applyBorder="1" applyAlignment="1">
      <alignment horizontal="center"/>
    </xf>
    <xf numFmtId="0" fontId="2" fillId="2" borderId="1" xfId="0" applyFont="1" applyFill="1" applyBorder="1" applyAlignment="1">
      <alignment horizontal="left"/>
    </xf>
    <xf numFmtId="170" fontId="3" fillId="2" borderId="1" xfId="15" applyNumberFormat="1" applyFont="1" applyFill="1" applyBorder="1" applyAlignment="1">
      <alignment/>
    </xf>
    <xf numFmtId="171" fontId="3" fillId="2" borderId="1" xfId="15" applyNumberFormat="1" applyFont="1" applyFill="1" applyBorder="1" applyAlignment="1">
      <alignment horizontal="center"/>
    </xf>
    <xf numFmtId="0" fontId="12" fillId="2" borderId="0" xfId="0" applyFont="1" applyFill="1" applyBorder="1" applyAlignment="1">
      <alignment/>
    </xf>
    <xf numFmtId="0" fontId="12" fillId="2" borderId="0" xfId="0" applyFont="1" applyFill="1" applyBorder="1" applyAlignment="1">
      <alignment horizontal="left"/>
    </xf>
    <xf numFmtId="0" fontId="13" fillId="2" borderId="0" xfId="0" applyFont="1" applyFill="1" applyBorder="1" applyAlignment="1">
      <alignment horizontal="right"/>
    </xf>
    <xf numFmtId="0" fontId="14" fillId="2" borderId="0" xfId="0" applyFont="1" applyFill="1" applyBorder="1" applyAlignment="1">
      <alignment horizontal="right"/>
    </xf>
    <xf numFmtId="2" fontId="14" fillId="2" borderId="0" xfId="0" applyNumberFormat="1" applyFont="1" applyFill="1" applyBorder="1" applyAlignment="1">
      <alignment horizontal="right"/>
    </xf>
    <xf numFmtId="0" fontId="13" fillId="2" borderId="0" xfId="0" applyFont="1" applyFill="1" applyBorder="1" applyAlignment="1">
      <alignment/>
    </xf>
    <xf numFmtId="0" fontId="13" fillId="2" borderId="0" xfId="0" applyFont="1" applyFill="1" applyBorder="1" applyAlignment="1">
      <alignment horizontal="left" indent="3"/>
    </xf>
    <xf numFmtId="181" fontId="13" fillId="2" borderId="0" xfId="15" applyNumberFormat="1" applyFont="1" applyFill="1" applyBorder="1" applyAlignment="1">
      <alignment/>
    </xf>
    <xf numFmtId="2" fontId="13" fillId="2" borderId="0" xfId="0" applyNumberFormat="1" applyFont="1" applyFill="1" applyBorder="1" applyAlignment="1">
      <alignment/>
    </xf>
    <xf numFmtId="0" fontId="13" fillId="2" borderId="0" xfId="0" applyFont="1" applyFill="1" applyBorder="1" applyAlignment="1">
      <alignment horizontal="left"/>
    </xf>
    <xf numFmtId="0" fontId="13" fillId="2" borderId="0" xfId="0" applyFont="1" applyFill="1" applyBorder="1" applyAlignment="1">
      <alignment/>
    </xf>
    <xf numFmtId="170" fontId="13" fillId="2" borderId="0" xfId="15" applyNumberFormat="1" applyFont="1" applyFill="1" applyBorder="1" applyAlignment="1">
      <alignment/>
    </xf>
    <xf numFmtId="0" fontId="13" fillId="2" borderId="1" xfId="0" applyFont="1" applyFill="1" applyBorder="1" applyAlignment="1">
      <alignment horizontal="left"/>
    </xf>
    <xf numFmtId="170" fontId="13" fillId="2" borderId="1" xfId="15" applyNumberFormat="1" applyFont="1" applyFill="1" applyBorder="1" applyAlignment="1">
      <alignment/>
    </xf>
    <xf numFmtId="2" fontId="13" fillId="2" borderId="1" xfId="0" applyNumberFormat="1" applyFont="1" applyFill="1" applyBorder="1" applyAlignment="1">
      <alignment/>
    </xf>
    <xf numFmtId="2" fontId="13" fillId="2" borderId="0" xfId="0" applyNumberFormat="1" applyFont="1" applyFill="1" applyBorder="1" applyAlignment="1">
      <alignment/>
    </xf>
    <xf numFmtId="182" fontId="2" fillId="2" borderId="2"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182" fontId="2" fillId="2" borderId="3" xfId="15" applyNumberFormat="1" applyFont="1" applyFill="1" applyBorder="1" applyAlignment="1">
      <alignment horizontal="center" vertical="top" wrapText="1"/>
    </xf>
    <xf numFmtId="43" fontId="2" fillId="2" borderId="2" xfId="15" applyFont="1" applyFill="1" applyBorder="1" applyAlignment="1">
      <alignment horizontal="center" vertical="top" wrapText="1"/>
    </xf>
    <xf numFmtId="3" fontId="2" fillId="2" borderId="0" xfId="0" applyNumberFormat="1" applyFont="1" applyFill="1" applyBorder="1" applyAlignment="1">
      <alignment/>
    </xf>
    <xf numFmtId="182" fontId="3" fillId="2" borderId="0" xfId="0" applyNumberFormat="1" applyFont="1" applyFill="1" applyBorder="1" applyAlignment="1">
      <alignment/>
    </xf>
    <xf numFmtId="43" fontId="3" fillId="2" borderId="0" xfId="15" applyFont="1" applyFill="1" applyAlignment="1">
      <alignment/>
    </xf>
    <xf numFmtId="182" fontId="3" fillId="2" borderId="4" xfId="15" applyNumberFormat="1" applyFont="1" applyFill="1" applyBorder="1" applyAlignment="1">
      <alignment/>
    </xf>
    <xf numFmtId="182" fontId="3" fillId="2" borderId="0" xfId="15" applyNumberFormat="1" applyFont="1" applyFill="1" applyAlignment="1">
      <alignment/>
    </xf>
    <xf numFmtId="3" fontId="2" fillId="2" borderId="1" xfId="0" applyNumberFormat="1" applyFont="1" applyFill="1" applyBorder="1" applyAlignment="1">
      <alignment/>
    </xf>
    <xf numFmtId="3" fontId="2" fillId="2" borderId="0" xfId="0" applyNumberFormat="1" applyFont="1" applyFill="1" applyBorder="1" applyAlignment="1">
      <alignment horizontal="left" vertical="justify" wrapText="1"/>
    </xf>
    <xf numFmtId="182" fontId="3" fillId="2" borderId="5" xfId="0" applyNumberFormat="1" applyFont="1" applyFill="1" applyBorder="1" applyAlignment="1">
      <alignment/>
    </xf>
    <xf numFmtId="43" fontId="3" fillId="2" borderId="5" xfId="15" applyFont="1" applyFill="1" applyBorder="1" applyAlignment="1">
      <alignment/>
    </xf>
    <xf numFmtId="182" fontId="3" fillId="2" borderId="5" xfId="15" applyNumberFormat="1" applyFont="1" applyFill="1" applyBorder="1" applyAlignment="1">
      <alignment/>
    </xf>
    <xf numFmtId="182" fontId="3" fillId="2" borderId="1" xfId="15" applyNumberFormat="1" applyFont="1" applyFill="1" applyBorder="1" applyAlignment="1">
      <alignment/>
    </xf>
    <xf numFmtId="43" fontId="3" fillId="2" borderId="1" xfId="15" applyFont="1" applyFill="1" applyBorder="1" applyAlignment="1">
      <alignment/>
    </xf>
    <xf numFmtId="182" fontId="3" fillId="2" borderId="6" xfId="15" applyNumberFormat="1" applyFont="1" applyFill="1" applyBorder="1" applyAlignment="1">
      <alignment/>
    </xf>
    <xf numFmtId="0" fontId="2" fillId="2" borderId="1" xfId="0" applyFont="1" applyFill="1" applyBorder="1" applyAlignment="1">
      <alignment horizontal="left" vertical="top" wrapText="1"/>
    </xf>
    <xf numFmtId="0" fontId="2" fillId="2" borderId="7" xfId="0" applyFont="1" applyFill="1" applyBorder="1" applyAlignment="1">
      <alignment horizontal="center" vertical="top" wrapText="1"/>
    </xf>
    <xf numFmtId="0" fontId="2" fillId="2" borderId="0" xfId="0" applyFont="1" applyFill="1" applyBorder="1" applyAlignment="1">
      <alignment/>
    </xf>
    <xf numFmtId="43" fontId="3" fillId="2" borderId="0" xfId="15" applyFont="1" applyFill="1" applyBorder="1" applyAlignment="1">
      <alignment wrapText="1"/>
    </xf>
    <xf numFmtId="2" fontId="4" fillId="2" borderId="0" xfId="15" applyNumberFormat="1" applyFont="1" applyFill="1" applyBorder="1" applyAlignment="1">
      <alignment wrapText="1"/>
    </xf>
    <xf numFmtId="0" fontId="2" fillId="2" borderId="0" xfId="0" applyFont="1" applyFill="1" applyBorder="1" applyAlignment="1">
      <alignment horizontal="left" vertical="justify" wrapText="1"/>
    </xf>
    <xf numFmtId="0" fontId="15" fillId="2" borderId="0"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xf>
    <xf numFmtId="2" fontId="4" fillId="2" borderId="7" xfId="15" applyNumberFormat="1" applyFont="1" applyFill="1" applyBorder="1" applyAlignment="1">
      <alignment wrapText="1"/>
    </xf>
    <xf numFmtId="0" fontId="0" fillId="2" borderId="0" xfId="0" applyFill="1" applyAlignment="1">
      <alignment/>
    </xf>
    <xf numFmtId="0" fontId="12" fillId="2" borderId="7" xfId="0" applyFont="1" applyFill="1" applyBorder="1" applyAlignment="1">
      <alignment horizontal="center" vertical="top" wrapText="1"/>
    </xf>
    <xf numFmtId="0" fontId="0" fillId="2" borderId="0" xfId="0" applyFill="1" applyAlignment="1">
      <alignment horizontal="center" vertical="top"/>
    </xf>
    <xf numFmtId="184" fontId="12" fillId="2" borderId="0" xfId="0" applyNumberFormat="1" applyFont="1" applyFill="1" applyBorder="1" applyAlignment="1">
      <alignment horizontal="left"/>
    </xf>
    <xf numFmtId="185" fontId="13" fillId="2" borderId="0" xfId="0" applyNumberFormat="1" applyFont="1" applyFill="1" applyBorder="1" applyAlignment="1">
      <alignment horizontal="right" indent="1"/>
    </xf>
    <xf numFmtId="185" fontId="13" fillId="2" borderId="0" xfId="0" applyNumberFormat="1" applyFont="1" applyFill="1" applyBorder="1" applyAlignment="1">
      <alignment/>
    </xf>
    <xf numFmtId="184" fontId="12" fillId="2" borderId="0" xfId="0" applyNumberFormat="1" applyFont="1" applyFill="1" applyBorder="1" applyAlignment="1">
      <alignment horizontal="right"/>
    </xf>
    <xf numFmtId="0" fontId="12" fillId="2" borderId="8" xfId="0" applyFont="1" applyFill="1" applyBorder="1" applyAlignment="1">
      <alignment horizontal="left" wrapText="1"/>
    </xf>
    <xf numFmtId="171" fontId="13" fillId="2" borderId="8" xfId="0" applyNumberFormat="1" applyFont="1" applyFill="1" applyBorder="1" applyAlignment="1">
      <alignment horizontal="center"/>
    </xf>
    <xf numFmtId="0" fontId="13" fillId="2" borderId="8" xfId="0" applyFont="1" applyFill="1" applyBorder="1" applyAlignment="1">
      <alignment horizontal="center"/>
    </xf>
    <xf numFmtId="0" fontId="13" fillId="2" borderId="8" xfId="0" applyFont="1" applyFill="1" applyBorder="1" applyAlignment="1">
      <alignment/>
    </xf>
    <xf numFmtId="0" fontId="12" fillId="2" borderId="8" xfId="0" applyFont="1" applyFill="1" applyBorder="1" applyAlignment="1">
      <alignment horizontal="right" wrapText="1"/>
    </xf>
    <xf numFmtId="0" fontId="5" fillId="2" borderId="0" xfId="0" applyFont="1" applyFill="1" applyAlignment="1">
      <alignment horizontal="left"/>
    </xf>
    <xf numFmtId="0" fontId="0" fillId="2" borderId="0" xfId="0" applyFill="1" applyAlignment="1">
      <alignment horizontal="center"/>
    </xf>
    <xf numFmtId="0" fontId="5" fillId="2" borderId="0" xfId="0" applyFont="1" applyFill="1" applyAlignment="1">
      <alignment horizontal="right"/>
    </xf>
    <xf numFmtId="171" fontId="0" fillId="2" borderId="0" xfId="0" applyNumberFormat="1" applyFill="1" applyAlignment="1">
      <alignment horizontal="center"/>
    </xf>
    <xf numFmtId="173" fontId="3" fillId="2" borderId="0" xfId="15" applyNumberFormat="1" applyFont="1" applyFill="1" applyAlignment="1">
      <alignment horizontal="right"/>
    </xf>
    <xf numFmtId="171" fontId="3" fillId="2" borderId="0" xfId="0" applyNumberFormat="1" applyFont="1" applyFill="1" applyAlignment="1">
      <alignment horizontal="right" indent="2"/>
    </xf>
    <xf numFmtId="0" fontId="13" fillId="2" borderId="1" xfId="0" applyFont="1" applyFill="1" applyBorder="1" applyAlignment="1">
      <alignment/>
    </xf>
    <xf numFmtId="173" fontId="3" fillId="2" borderId="1" xfId="15" applyNumberFormat="1" applyFont="1" applyFill="1" applyBorder="1" applyAlignment="1">
      <alignment horizontal="right"/>
    </xf>
    <xf numFmtId="171" fontId="3" fillId="2" borderId="1" xfId="0" applyNumberFormat="1" applyFont="1" applyFill="1" applyBorder="1" applyAlignment="1">
      <alignment horizontal="right" indent="2"/>
    </xf>
    <xf numFmtId="0" fontId="2" fillId="2" borderId="8" xfId="0" applyFont="1" applyFill="1" applyBorder="1" applyAlignment="1">
      <alignment horizontal="left" vertical="top" wrapText="1"/>
    </xf>
    <xf numFmtId="0" fontId="2" fillId="2" borderId="8" xfId="0" applyFont="1" applyFill="1" applyBorder="1" applyAlignment="1">
      <alignment horizontal="center" vertical="top" wrapText="1"/>
    </xf>
    <xf numFmtId="0" fontId="2" fillId="2" borderId="9" xfId="15" applyNumberFormat="1" applyFont="1" applyFill="1" applyBorder="1" applyAlignment="1">
      <alignment horizontal="centerContinuous" vertical="justify"/>
    </xf>
    <xf numFmtId="171" fontId="3" fillId="2" borderId="10" xfId="15" applyNumberFormat="1" applyFont="1" applyFill="1" applyBorder="1" applyAlignment="1">
      <alignment horizontal="center"/>
    </xf>
    <xf numFmtId="180" fontId="4" fillId="2" borderId="10" xfId="15" applyNumberFormat="1" applyFont="1" applyFill="1" applyBorder="1" applyAlignment="1">
      <alignment horizontal="center"/>
    </xf>
    <xf numFmtId="171" fontId="3" fillId="2" borderId="9" xfId="15" applyNumberFormat="1" applyFont="1" applyFill="1" applyBorder="1" applyAlignment="1">
      <alignment horizontal="center"/>
    </xf>
    <xf numFmtId="0" fontId="2" fillId="2" borderId="6" xfId="15" applyNumberFormat="1" applyFont="1" applyFill="1" applyBorder="1" applyAlignment="1">
      <alignment horizontal="center" vertical="justify"/>
    </xf>
    <xf numFmtId="170" fontId="3" fillId="2" borderId="4" xfId="15" applyNumberFormat="1" applyFont="1" applyFill="1" applyBorder="1" applyAlignment="1">
      <alignment/>
    </xf>
    <xf numFmtId="180" fontId="4" fillId="2" borderId="4" xfId="15" applyNumberFormat="1" applyFont="1" applyFill="1" applyBorder="1" applyAlignment="1">
      <alignment/>
    </xf>
    <xf numFmtId="170" fontId="3" fillId="2" borderId="6" xfId="15" applyNumberFormat="1" applyFont="1" applyFill="1" applyBorder="1" applyAlignment="1">
      <alignment/>
    </xf>
    <xf numFmtId="0" fontId="3" fillId="2" borderId="0" xfId="0" applyFont="1" applyFill="1" applyBorder="1" applyAlignment="1">
      <alignment/>
    </xf>
    <xf numFmtId="191" fontId="3" fillId="2" borderId="0" xfId="0" applyNumberFormat="1" applyFont="1" applyFill="1" applyBorder="1" applyAlignment="1">
      <alignment/>
    </xf>
    <xf numFmtId="170" fontId="3" fillId="2" borderId="0" xfId="0" applyNumberFormat="1" applyFont="1" applyFill="1" applyBorder="1" applyAlignment="1">
      <alignment/>
    </xf>
    <xf numFmtId="174" fontId="3" fillId="2" borderId="0" xfId="22" applyNumberFormat="1" applyFont="1" applyFill="1" applyBorder="1" applyAlignment="1">
      <alignment/>
    </xf>
    <xf numFmtId="0" fontId="21" fillId="2" borderId="0" xfId="0" applyFont="1" applyFill="1" applyBorder="1" applyAlignment="1">
      <alignment/>
    </xf>
    <xf numFmtId="170" fontId="3" fillId="2" borderId="0" xfId="0" applyNumberFormat="1" applyFont="1" applyFill="1" applyBorder="1" applyAlignment="1">
      <alignment horizontal="center"/>
    </xf>
    <xf numFmtId="191" fontId="3" fillId="2" borderId="0" xfId="15" applyNumberFormat="1" applyFont="1" applyFill="1" applyBorder="1" applyAlignment="1">
      <alignment/>
    </xf>
    <xf numFmtId="170" fontId="2" fillId="2" borderId="8" xfId="0" applyNumberFormat="1" applyFont="1" applyFill="1" applyBorder="1" applyAlignment="1">
      <alignment/>
    </xf>
    <xf numFmtId="0" fontId="2" fillId="2" borderId="8" xfId="0" applyFont="1" applyFill="1" applyBorder="1" applyAlignment="1">
      <alignment/>
    </xf>
    <xf numFmtId="191" fontId="2" fillId="2" borderId="8" xfId="0" applyNumberFormat="1" applyFont="1" applyFill="1" applyBorder="1" applyAlignment="1">
      <alignment/>
    </xf>
    <xf numFmtId="191" fontId="2" fillId="2" borderId="8" xfId="15" applyNumberFormat="1" applyFont="1" applyFill="1" applyBorder="1" applyAlignment="1">
      <alignment/>
    </xf>
    <xf numFmtId="174" fontId="2" fillId="2" borderId="8" xfId="22" applyNumberFormat="1" applyFont="1" applyFill="1" applyBorder="1" applyAlignment="1">
      <alignment/>
    </xf>
    <xf numFmtId="0" fontId="24" fillId="2" borderId="0" xfId="0" applyFont="1" applyFill="1" applyAlignment="1">
      <alignment/>
    </xf>
    <xf numFmtId="43" fontId="25" fillId="2" borderId="0" xfId="15" applyFont="1" applyFill="1" applyBorder="1" applyAlignment="1">
      <alignment horizontal="center" vertical="top" wrapText="1"/>
    </xf>
    <xf numFmtId="0" fontId="23" fillId="2" borderId="0" xfId="0" applyFont="1" applyFill="1" applyBorder="1" applyAlignment="1">
      <alignment horizontal="left"/>
    </xf>
    <xf numFmtId="43" fontId="8" fillId="2" borderId="0" xfId="15" applyFont="1" applyFill="1" applyAlignment="1">
      <alignment horizontal="center"/>
    </xf>
    <xf numFmtId="43" fontId="8" fillId="2" borderId="0" xfId="15" applyFont="1" applyFill="1" applyAlignment="1">
      <alignment/>
    </xf>
    <xf numFmtId="177" fontId="24" fillId="2" borderId="0" xfId="0" applyNumberFormat="1" applyFont="1" applyFill="1" applyAlignment="1">
      <alignment/>
    </xf>
    <xf numFmtId="43" fontId="0" fillId="2" borderId="0" xfId="0" applyNumberFormat="1" applyFill="1" applyAlignment="1">
      <alignment/>
    </xf>
    <xf numFmtId="0" fontId="23" fillId="2" borderId="1" xfId="0" applyFont="1" applyFill="1" applyBorder="1" applyAlignment="1">
      <alignment horizontal="left"/>
    </xf>
    <xf numFmtId="43" fontId="8" fillId="2" borderId="1" xfId="15" applyFont="1" applyFill="1" applyBorder="1" applyAlignment="1">
      <alignment/>
    </xf>
    <xf numFmtId="178" fontId="6" fillId="2" borderId="0" xfId="15" applyNumberFormat="1" applyFont="1" applyFill="1" applyAlignment="1">
      <alignment horizontal="center"/>
    </xf>
    <xf numFmtId="174" fontId="24" fillId="2" borderId="0" xfId="22" applyNumberFormat="1" applyFont="1" applyFill="1" applyAlignment="1">
      <alignment/>
    </xf>
    <xf numFmtId="0" fontId="0" fillId="2" borderId="0" xfId="0" applyFont="1" applyFill="1" applyAlignment="1">
      <alignment/>
    </xf>
    <xf numFmtId="43" fontId="0" fillId="2" borderId="0" xfId="15" applyFill="1" applyAlignment="1">
      <alignment/>
    </xf>
    <xf numFmtId="170" fontId="7" fillId="2" borderId="0" xfId="15" applyNumberFormat="1" applyFont="1" applyFill="1" applyBorder="1" applyAlignment="1">
      <alignment horizontal="left" indent="2"/>
    </xf>
    <xf numFmtId="170" fontId="7" fillId="2" borderId="0" xfId="15" applyNumberFormat="1" applyFont="1" applyFill="1" applyBorder="1" applyAlignment="1">
      <alignment/>
    </xf>
    <xf numFmtId="170" fontId="7" fillId="2" borderId="10" xfId="15" applyNumberFormat="1" applyFont="1" applyFill="1" applyBorder="1" applyAlignment="1">
      <alignment/>
    </xf>
    <xf numFmtId="170" fontId="7" fillId="2" borderId="4" xfId="15" applyNumberFormat="1" applyFont="1" applyFill="1" applyBorder="1" applyAlignment="1">
      <alignment/>
    </xf>
    <xf numFmtId="170" fontId="7" fillId="2" borderId="1" xfId="15" applyNumberFormat="1" applyFont="1" applyFill="1" applyBorder="1" applyAlignment="1">
      <alignment horizontal="left" indent="2"/>
    </xf>
    <xf numFmtId="170" fontId="7" fillId="2" borderId="1" xfId="15" applyNumberFormat="1" applyFont="1" applyFill="1" applyBorder="1" applyAlignment="1">
      <alignment/>
    </xf>
    <xf numFmtId="170" fontId="7" fillId="2" borderId="9" xfId="15" applyNumberFormat="1" applyFont="1" applyFill="1" applyBorder="1" applyAlignment="1">
      <alignment/>
    </xf>
    <xf numFmtId="170" fontId="7" fillId="2" borderId="6" xfId="15" applyNumberFormat="1" applyFont="1" applyFill="1" applyBorder="1" applyAlignment="1">
      <alignment/>
    </xf>
    <xf numFmtId="170" fontId="9" fillId="2" borderId="1" xfId="15" applyNumberFormat="1" applyFont="1" applyFill="1" applyBorder="1" applyAlignment="1">
      <alignment horizontal="left" indent="2"/>
    </xf>
    <xf numFmtId="170" fontId="9" fillId="2" borderId="1" xfId="15" applyNumberFormat="1" applyFont="1" applyFill="1" applyBorder="1" applyAlignment="1">
      <alignment/>
    </xf>
    <xf numFmtId="170" fontId="0" fillId="2" borderId="0" xfId="0" applyNumberFormat="1" applyFill="1" applyAlignment="1">
      <alignment/>
    </xf>
    <xf numFmtId="170" fontId="0" fillId="2" borderId="0" xfId="15" applyNumberFormat="1" applyFill="1" applyAlignment="1">
      <alignment/>
    </xf>
    <xf numFmtId="170" fontId="0" fillId="2" borderId="0" xfId="15" applyNumberFormat="1" applyFill="1" applyBorder="1" applyAlignment="1">
      <alignment/>
    </xf>
    <xf numFmtId="43" fontId="0" fillId="2" borderId="0" xfId="15" applyFill="1" applyBorder="1" applyAlignment="1">
      <alignment/>
    </xf>
    <xf numFmtId="0" fontId="17" fillId="2" borderId="0" xfId="0" applyFont="1" applyFill="1" applyAlignment="1">
      <alignment vertical="top" wrapText="1"/>
    </xf>
    <xf numFmtId="194" fontId="17" fillId="2" borderId="8" xfId="0" applyNumberFormat="1"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7" xfId="0" applyFont="1" applyFill="1" applyBorder="1" applyAlignment="1">
      <alignment horizontal="right" vertical="top" wrapText="1"/>
    </xf>
    <xf numFmtId="194" fontId="17" fillId="2" borderId="7" xfId="0" applyNumberFormat="1" applyFont="1" applyFill="1" applyBorder="1" applyAlignment="1">
      <alignment horizontal="center" vertical="top" wrapText="1"/>
    </xf>
    <xf numFmtId="0" fontId="17" fillId="2" borderId="7" xfId="0" applyFont="1" applyFill="1" applyBorder="1" applyAlignment="1">
      <alignment horizontal="center" vertical="top" wrapText="1"/>
    </xf>
    <xf numFmtId="194" fontId="17" fillId="2" borderId="7" xfId="15" applyNumberFormat="1" applyFont="1" applyFill="1" applyBorder="1" applyAlignment="1">
      <alignment horizontal="center" vertical="top" wrapText="1"/>
    </xf>
    <xf numFmtId="0" fontId="26" fillId="2" borderId="0" xfId="0" applyFont="1" applyFill="1" applyBorder="1" applyAlignment="1">
      <alignment horizontal="left"/>
    </xf>
    <xf numFmtId="194" fontId="18" fillId="2" borderId="0" xfId="0" applyNumberFormat="1" applyFont="1" applyFill="1" applyAlignment="1">
      <alignment/>
    </xf>
    <xf numFmtId="179" fontId="18" fillId="2" borderId="0" xfId="15" applyNumberFormat="1" applyFont="1" applyFill="1" applyAlignment="1">
      <alignment/>
    </xf>
    <xf numFmtId="194" fontId="18" fillId="2" borderId="0" xfId="15" applyNumberFormat="1" applyFont="1" applyFill="1" applyAlignment="1">
      <alignment/>
    </xf>
    <xf numFmtId="43" fontId="18" fillId="2" borderId="0" xfId="15" applyFont="1" applyFill="1" applyAlignment="1">
      <alignment/>
    </xf>
    <xf numFmtId="0" fontId="26" fillId="2" borderId="0" xfId="0" applyFont="1" applyFill="1" applyBorder="1" applyAlignment="1">
      <alignment horizontal="right"/>
    </xf>
    <xf numFmtId="0" fontId="18" fillId="2" borderId="0" xfId="0" applyFont="1" applyFill="1" applyAlignment="1">
      <alignment/>
    </xf>
    <xf numFmtId="0" fontId="26" fillId="2" borderId="1" xfId="0" applyFont="1" applyFill="1" applyBorder="1" applyAlignment="1">
      <alignment horizontal="left"/>
    </xf>
    <xf numFmtId="179" fontId="18" fillId="2" borderId="1" xfId="15" applyNumberFormat="1" applyFont="1" applyFill="1" applyBorder="1" applyAlignment="1">
      <alignment/>
    </xf>
    <xf numFmtId="0" fontId="26" fillId="2" borderId="1" xfId="0" applyFont="1" applyFill="1" applyBorder="1" applyAlignment="1">
      <alignment horizontal="right"/>
    </xf>
    <xf numFmtId="49" fontId="17" fillId="2" borderId="5" xfId="15" applyNumberFormat="1" applyFont="1" applyFill="1" applyBorder="1" applyAlignment="1">
      <alignment wrapText="1"/>
    </xf>
    <xf numFmtId="194" fontId="18" fillId="2" borderId="5" xfId="15" applyNumberFormat="1" applyFont="1" applyFill="1" applyBorder="1" applyAlignment="1">
      <alignment wrapText="1"/>
    </xf>
    <xf numFmtId="194" fontId="18" fillId="2" borderId="5" xfId="0" applyNumberFormat="1" applyFont="1" applyFill="1" applyBorder="1" applyAlignment="1">
      <alignment wrapText="1"/>
    </xf>
    <xf numFmtId="179" fontId="18" fillId="2" borderId="5" xfId="15" applyNumberFormat="1" applyFont="1" applyFill="1" applyBorder="1" applyAlignment="1">
      <alignment wrapText="1"/>
    </xf>
    <xf numFmtId="177" fontId="17" fillId="2" borderId="5" xfId="15" applyNumberFormat="1" applyFont="1" applyFill="1" applyBorder="1" applyAlignment="1">
      <alignment horizontal="right" wrapText="1"/>
    </xf>
    <xf numFmtId="49" fontId="17" fillId="2" borderId="5" xfId="15" applyNumberFormat="1" applyFont="1" applyFill="1" applyBorder="1" applyAlignment="1">
      <alignment vertical="top" wrapText="1"/>
    </xf>
    <xf numFmtId="43" fontId="18" fillId="2" borderId="5" xfId="15" applyFont="1" applyFill="1" applyBorder="1" applyAlignment="1">
      <alignment wrapText="1"/>
    </xf>
    <xf numFmtId="179" fontId="18" fillId="2" borderId="0" xfId="15" applyNumberFormat="1" applyFont="1" applyFill="1" applyAlignment="1">
      <alignment wrapText="1"/>
    </xf>
    <xf numFmtId="177" fontId="18" fillId="2" borderId="0" xfId="15" applyNumberFormat="1" applyFont="1" applyFill="1" applyAlignment="1">
      <alignment wrapText="1"/>
    </xf>
    <xf numFmtId="0" fontId="17" fillId="2" borderId="7" xfId="0" applyFont="1" applyFill="1" applyBorder="1" applyAlignment="1">
      <alignment wrapText="1"/>
    </xf>
    <xf numFmtId="179" fontId="18" fillId="2" borderId="7" xfId="15" applyNumberFormat="1" applyFont="1" applyFill="1" applyBorder="1" applyAlignment="1">
      <alignment wrapText="1"/>
    </xf>
    <xf numFmtId="0" fontId="18" fillId="2" borderId="7" xfId="0" applyFont="1" applyFill="1" applyBorder="1" applyAlignment="1">
      <alignment wrapText="1"/>
    </xf>
    <xf numFmtId="0" fontId="17" fillId="2" borderId="7" xfId="0" applyFont="1" applyFill="1" applyBorder="1" applyAlignment="1">
      <alignment vertical="top" wrapText="1"/>
    </xf>
    <xf numFmtId="0" fontId="17" fillId="2" borderId="7" xfId="0" applyFont="1" applyFill="1" applyBorder="1" applyAlignment="1">
      <alignment horizontal="right" wrapText="1"/>
    </xf>
    <xf numFmtId="0" fontId="18" fillId="2" borderId="0" xfId="0" applyFont="1" applyFill="1" applyAlignment="1">
      <alignment wrapText="1"/>
    </xf>
    <xf numFmtId="0" fontId="17" fillId="2" borderId="0" xfId="0" applyFont="1" applyFill="1" applyAlignment="1">
      <alignment/>
    </xf>
    <xf numFmtId="0" fontId="17" fillId="2" borderId="0" xfId="0" applyFont="1" applyFill="1" applyAlignment="1">
      <alignment horizontal="right"/>
    </xf>
    <xf numFmtId="177" fontId="18" fillId="2" borderId="0" xfId="15" applyNumberFormat="1" applyFont="1" applyFill="1" applyAlignment="1">
      <alignment/>
    </xf>
    <xf numFmtId="0" fontId="3" fillId="2" borderId="0" xfId="0" applyFont="1" applyFill="1" applyAlignment="1">
      <alignment/>
    </xf>
    <xf numFmtId="0" fontId="13" fillId="2" borderId="0" xfId="0" applyFont="1" applyFill="1" applyAlignment="1">
      <alignment horizontal="center" vertical="top" wrapText="1"/>
    </xf>
    <xf numFmtId="0" fontId="12" fillId="2" borderId="0" xfId="0" applyFont="1" applyFill="1" applyAlignment="1">
      <alignment/>
    </xf>
    <xf numFmtId="170" fontId="13" fillId="2" borderId="0" xfId="15" applyNumberFormat="1" applyFont="1" applyFill="1" applyAlignment="1">
      <alignment/>
    </xf>
    <xf numFmtId="172" fontId="13" fillId="2" borderId="0" xfId="15" applyNumberFormat="1" applyFont="1" applyFill="1" applyAlignment="1">
      <alignment/>
    </xf>
    <xf numFmtId="181" fontId="14" fillId="2" borderId="0" xfId="15" applyNumberFormat="1" applyFont="1" applyFill="1" applyAlignment="1">
      <alignment/>
    </xf>
    <xf numFmtId="0" fontId="13" fillId="2" borderId="0" xfId="0" applyFont="1" applyFill="1" applyAlignment="1">
      <alignment/>
    </xf>
    <xf numFmtId="0" fontId="11" fillId="2" borderId="0" xfId="0" applyFont="1" applyFill="1" applyAlignment="1">
      <alignment horizontal="right"/>
    </xf>
    <xf numFmtId="0" fontId="12" fillId="2" borderId="5" xfId="0" applyFont="1" applyFill="1" applyBorder="1" applyAlignment="1">
      <alignment/>
    </xf>
    <xf numFmtId="181" fontId="11" fillId="2" borderId="5" xfId="15" applyNumberFormat="1" applyFont="1" applyFill="1" applyBorder="1" applyAlignment="1">
      <alignment/>
    </xf>
    <xf numFmtId="181" fontId="11" fillId="2" borderId="7" xfId="15" applyNumberFormat="1" applyFont="1" applyFill="1" applyBorder="1" applyAlignment="1">
      <alignment horizontal="right"/>
    </xf>
    <xf numFmtId="181" fontId="11" fillId="2" borderId="7" xfId="15" applyNumberFormat="1" applyFont="1" applyFill="1" applyBorder="1" applyAlignment="1">
      <alignment/>
    </xf>
    <xf numFmtId="170" fontId="13" fillId="2" borderId="5" xfId="15" applyNumberFormat="1" applyFont="1" applyFill="1" applyBorder="1" applyAlignment="1">
      <alignment/>
    </xf>
    <xf numFmtId="172" fontId="3" fillId="2" borderId="0" xfId="15" applyNumberFormat="1" applyFont="1" applyFill="1" applyAlignment="1">
      <alignment/>
    </xf>
    <xf numFmtId="181" fontId="4" fillId="2" borderId="0" xfId="15" applyNumberFormat="1" applyFont="1" applyFill="1" applyAlignment="1">
      <alignment/>
    </xf>
    <xf numFmtId="0" fontId="15" fillId="2" borderId="0" xfId="0" applyFont="1" applyFill="1" applyAlignment="1">
      <alignment horizontal="right"/>
    </xf>
    <xf numFmtId="0" fontId="16" fillId="2" borderId="0" xfId="0" applyFont="1" applyFill="1" applyAlignment="1">
      <alignment/>
    </xf>
    <xf numFmtId="0" fontId="2" fillId="2" borderId="5" xfId="0" applyFont="1" applyFill="1" applyBorder="1" applyAlignment="1">
      <alignment/>
    </xf>
    <xf numFmtId="172" fontId="2" fillId="2" borderId="5" xfId="15" applyNumberFormat="1" applyFont="1" applyFill="1" applyBorder="1" applyAlignment="1">
      <alignment/>
    </xf>
    <xf numFmtId="181" fontId="15" fillId="2" borderId="5" xfId="15" applyNumberFormat="1" applyFont="1" applyFill="1" applyBorder="1" applyAlignment="1">
      <alignment/>
    </xf>
    <xf numFmtId="0" fontId="15" fillId="2" borderId="7" xfId="0" applyFont="1" applyFill="1" applyBorder="1" applyAlignment="1">
      <alignment horizontal="right"/>
    </xf>
    <xf numFmtId="181" fontId="15" fillId="2" borderId="7" xfId="15" applyNumberFormat="1" applyFont="1" applyFill="1" applyBorder="1" applyAlignment="1">
      <alignment/>
    </xf>
    <xf numFmtId="0" fontId="5" fillId="2" borderId="0" xfId="0" applyFont="1" applyFill="1" applyAlignment="1">
      <alignment/>
    </xf>
    <xf numFmtId="0" fontId="17" fillId="2" borderId="1" xfId="0" applyFont="1" applyFill="1" applyBorder="1" applyAlignment="1">
      <alignment horizontal="center" vertical="top" wrapText="1"/>
    </xf>
    <xf numFmtId="2" fontId="7" fillId="2" borderId="0" xfId="15" applyNumberFormat="1" applyFont="1" applyFill="1" applyBorder="1" applyAlignment="1">
      <alignment/>
    </xf>
    <xf numFmtId="2" fontId="9" fillId="2" borderId="2" xfId="15" applyNumberFormat="1" applyFont="1" applyFill="1" applyBorder="1" applyAlignment="1">
      <alignment/>
    </xf>
    <xf numFmtId="2" fontId="9" fillId="2" borderId="1" xfId="15" applyNumberFormat="1" applyFont="1" applyFill="1" applyBorder="1" applyAlignment="1">
      <alignment/>
    </xf>
    <xf numFmtId="0" fontId="14" fillId="2" borderId="1" xfId="0" applyFont="1" applyFill="1" applyBorder="1" applyAlignment="1">
      <alignment horizontal="right"/>
    </xf>
    <xf numFmtId="0" fontId="3" fillId="2" borderId="0" xfId="0" applyFont="1" applyFill="1" applyAlignment="1">
      <alignment horizontal="center"/>
    </xf>
    <xf numFmtId="0" fontId="0" fillId="2" borderId="0" xfId="0" applyFill="1" applyAlignment="1">
      <alignment horizontal="center" vertical="top" wrapText="1"/>
    </xf>
    <xf numFmtId="0" fontId="19" fillId="2" borderId="0" xfId="0" applyFont="1" applyFill="1" applyAlignment="1">
      <alignment/>
    </xf>
    <xf numFmtId="0" fontId="14" fillId="2" borderId="0" xfId="0" applyFont="1" applyFill="1" applyAlignment="1">
      <alignment horizontal="justify"/>
    </xf>
    <xf numFmtId="0" fontId="29" fillId="2" borderId="0" xfId="0" applyFont="1" applyFill="1" applyAlignment="1">
      <alignment horizontal="center"/>
    </xf>
    <xf numFmtId="0" fontId="0" fillId="2" borderId="0" xfId="0" applyFill="1" applyAlignment="1">
      <alignment vertical="top"/>
    </xf>
    <xf numFmtId="0" fontId="10" fillId="2" borderId="0" xfId="0" applyFont="1" applyFill="1" applyBorder="1" applyAlignment="1">
      <alignment horizontal="right"/>
    </xf>
    <xf numFmtId="0" fontId="10" fillId="2" borderId="0" xfId="0" applyFont="1" applyFill="1" applyBorder="1" applyAlignment="1">
      <alignment/>
    </xf>
    <xf numFmtId="0" fontId="2" fillId="2" borderId="0" xfId="0" applyFont="1" applyFill="1" applyAlignment="1">
      <alignment horizontal="center"/>
    </xf>
    <xf numFmtId="0" fontId="14" fillId="2" borderId="0" xfId="0" applyFont="1" applyFill="1" applyAlignment="1">
      <alignment horizontal="left"/>
    </xf>
    <xf numFmtId="0" fontId="13" fillId="2" borderId="0" xfId="0" applyFont="1" applyFill="1" applyAlignment="1">
      <alignment horizontal="left"/>
    </xf>
    <xf numFmtId="0" fontId="32" fillId="2" borderId="0" xfId="0" applyFont="1" applyFill="1" applyAlignment="1">
      <alignment horizontal="justify"/>
    </xf>
    <xf numFmtId="0" fontId="22" fillId="2" borderId="0" xfId="0" applyFont="1" applyFill="1" applyAlignment="1">
      <alignment/>
    </xf>
    <xf numFmtId="0" fontId="17" fillId="2" borderId="7" xfId="0" applyFont="1" applyFill="1" applyBorder="1" applyAlignment="1">
      <alignment vertical="top"/>
    </xf>
    <xf numFmtId="0" fontId="17" fillId="2" borderId="7" xfId="0" applyFont="1" applyFill="1" applyBorder="1" applyAlignment="1">
      <alignment horizontal="center" vertical="top"/>
    </xf>
    <xf numFmtId="0" fontId="17" fillId="2" borderId="7" xfId="0" applyFont="1" applyFill="1" applyBorder="1" applyAlignment="1">
      <alignment horizontal="center" wrapText="1"/>
    </xf>
    <xf numFmtId="170" fontId="18" fillId="2" borderId="0" xfId="0" applyNumberFormat="1" applyFont="1" applyFill="1" applyAlignment="1">
      <alignment/>
    </xf>
    <xf numFmtId="171" fontId="18" fillId="2" borderId="0" xfId="0" applyNumberFormat="1" applyFont="1" applyFill="1" applyAlignment="1">
      <alignment horizontal="right" indent="2"/>
    </xf>
    <xf numFmtId="171" fontId="34" fillId="2" borderId="0" xfId="0" applyNumberFormat="1" applyFont="1" applyFill="1" applyAlignment="1">
      <alignment/>
    </xf>
    <xf numFmtId="171" fontId="34" fillId="2" borderId="0" xfId="0" applyNumberFormat="1" applyFont="1" applyFill="1" applyAlignment="1">
      <alignment horizontal="right" indent="2"/>
    </xf>
    <xf numFmtId="0" fontId="17" fillId="2" borderId="0" xfId="0" applyFont="1" applyFill="1" applyAlignment="1">
      <alignment horizontal="left" indent="1"/>
    </xf>
    <xf numFmtId="0" fontId="17" fillId="2" borderId="0" xfId="0" applyFont="1" applyFill="1" applyBorder="1" applyAlignment="1">
      <alignment/>
    </xf>
    <xf numFmtId="0" fontId="17" fillId="2" borderId="5" xfId="0" applyFont="1" applyFill="1" applyBorder="1" applyAlignment="1">
      <alignment/>
    </xf>
    <xf numFmtId="170" fontId="18" fillId="2" borderId="5" xfId="0" applyNumberFormat="1" applyFont="1" applyFill="1" applyBorder="1" applyAlignment="1">
      <alignment/>
    </xf>
    <xf numFmtId="171" fontId="18" fillId="2" borderId="5" xfId="0" applyNumberFormat="1" applyFont="1" applyFill="1" applyBorder="1" applyAlignment="1">
      <alignment horizontal="right" indent="2"/>
    </xf>
    <xf numFmtId="0" fontId="17" fillId="2" borderId="7" xfId="0" applyFont="1" applyFill="1" applyBorder="1" applyAlignment="1">
      <alignment/>
    </xf>
    <xf numFmtId="171" fontId="34" fillId="2" borderId="7" xfId="0" applyNumberFormat="1" applyFont="1" applyFill="1" applyBorder="1" applyAlignment="1">
      <alignment/>
    </xf>
    <xf numFmtId="171" fontId="34" fillId="2" borderId="7" xfId="0" applyNumberFormat="1" applyFont="1" applyFill="1" applyBorder="1" applyAlignment="1">
      <alignment horizontal="right" indent="2"/>
    </xf>
    <xf numFmtId="0" fontId="33" fillId="2" borderId="0" xfId="0" applyFont="1" applyFill="1" applyAlignment="1">
      <alignment/>
    </xf>
    <xf numFmtId="0" fontId="14" fillId="2" borderId="0" xfId="0" applyFont="1" applyFill="1" applyAlignment="1">
      <alignment horizontal="left" vertical="top" wrapText="1"/>
    </xf>
    <xf numFmtId="0" fontId="14" fillId="2" borderId="0" xfId="0" applyFont="1" applyFill="1" applyAlignment="1">
      <alignment horizontal="justify" vertical="top"/>
    </xf>
    <xf numFmtId="0" fontId="2" fillId="2" borderId="7" xfId="0" applyFont="1" applyFill="1" applyBorder="1" applyAlignment="1">
      <alignment horizontal="center"/>
    </xf>
    <xf numFmtId="0" fontId="4" fillId="2" borderId="0" xfId="0" applyFont="1" applyFill="1" applyBorder="1" applyAlignment="1">
      <alignment horizontal="center"/>
    </xf>
    <xf numFmtId="0" fontId="3" fillId="2" borderId="0" xfId="0" applyFont="1" applyFill="1" applyBorder="1" applyAlignment="1">
      <alignment horizontal="center"/>
    </xf>
    <xf numFmtId="0" fontId="32" fillId="2" borderId="0" xfId="0" applyFont="1" applyFill="1" applyAlignment="1">
      <alignment vertical="top"/>
    </xf>
    <xf numFmtId="0" fontId="3" fillId="2" borderId="0" xfId="0" applyFont="1" applyFill="1" applyBorder="1" applyAlignment="1">
      <alignment horizontal="left"/>
    </xf>
    <xf numFmtId="0" fontId="29" fillId="2" borderId="0" xfId="0" applyFont="1" applyFill="1" applyBorder="1" applyAlignment="1">
      <alignment horizontal="left"/>
    </xf>
    <xf numFmtId="0" fontId="23" fillId="2" borderId="1" xfId="0" applyFont="1" applyFill="1" applyBorder="1" applyAlignment="1">
      <alignment horizontal="center" vertical="top" wrapText="1"/>
    </xf>
    <xf numFmtId="0" fontId="23" fillId="2" borderId="6" xfId="0" applyFont="1" applyFill="1" applyBorder="1" applyAlignment="1">
      <alignment horizontal="center" vertical="top" wrapText="1"/>
    </xf>
    <xf numFmtId="43" fontId="23" fillId="2" borderId="1" xfId="15" applyFont="1" applyFill="1" applyBorder="1" applyAlignment="1">
      <alignment horizontal="center" vertical="top" wrapText="1"/>
    </xf>
    <xf numFmtId="43" fontId="23" fillId="2" borderId="2" xfId="15" applyFont="1" applyFill="1" applyBorder="1" applyAlignment="1">
      <alignment horizontal="center" vertical="top" wrapText="1"/>
    </xf>
    <xf numFmtId="0" fontId="2" fillId="2" borderId="7" xfId="0" applyFont="1" applyFill="1" applyBorder="1" applyAlignment="1">
      <alignment horizontal="left" vertical="top" wrapText="1"/>
    </xf>
    <xf numFmtId="0" fontId="0" fillId="2" borderId="0" xfId="0" applyFill="1" applyBorder="1" applyAlignment="1">
      <alignment/>
    </xf>
    <xf numFmtId="43" fontId="2" fillId="2" borderId="6" xfId="15" applyFont="1" applyFill="1" applyBorder="1" applyAlignment="1">
      <alignment horizontal="center" vertical="top"/>
    </xf>
    <xf numFmtId="0" fontId="13" fillId="2" borderId="0" xfId="0" applyFont="1" applyFill="1" applyAlignment="1">
      <alignment horizontal="left" vertical="top" wrapText="1"/>
    </xf>
    <xf numFmtId="0" fontId="3" fillId="2" borderId="0" xfId="0" applyFont="1" applyFill="1" applyBorder="1" applyAlignment="1">
      <alignment horizontal="center"/>
    </xf>
    <xf numFmtId="0" fontId="13" fillId="2" borderId="0" xfId="0" applyFont="1" applyFill="1" applyAlignment="1">
      <alignment horizontal="left" wrapText="1"/>
    </xf>
    <xf numFmtId="0" fontId="29" fillId="2" borderId="0" xfId="0" applyFont="1" applyFill="1" applyBorder="1" applyAlignment="1">
      <alignment horizontal="center"/>
    </xf>
    <xf numFmtId="0" fontId="3" fillId="2" borderId="0" xfId="0" applyFont="1" applyFill="1" applyAlignment="1">
      <alignment horizontal="center"/>
    </xf>
    <xf numFmtId="0" fontId="2" fillId="2" borderId="0" xfId="0" applyFont="1" applyFill="1" applyAlignment="1">
      <alignment horizontal="center"/>
    </xf>
    <xf numFmtId="0" fontId="4" fillId="2" borderId="0" xfId="0" applyFont="1" applyFill="1" applyAlignment="1">
      <alignment horizontal="center"/>
    </xf>
    <xf numFmtId="0" fontId="29" fillId="2" borderId="0" xfId="0" applyFont="1" applyFill="1" applyAlignment="1">
      <alignment horizontal="center"/>
    </xf>
    <xf numFmtId="43" fontId="2" fillId="2" borderId="1" xfId="15" applyFont="1" applyFill="1" applyBorder="1" applyAlignment="1">
      <alignment horizontal="center" vertical="top"/>
    </xf>
    <xf numFmtId="43" fontId="2" fillId="2" borderId="9" xfId="15" applyFont="1" applyFill="1" applyBorder="1" applyAlignment="1">
      <alignment horizontal="center" vertical="top"/>
    </xf>
    <xf numFmtId="0" fontId="4" fillId="2" borderId="0" xfId="0" applyFont="1" applyFill="1" applyBorder="1" applyAlignment="1">
      <alignment horizontal="center"/>
    </xf>
    <xf numFmtId="0" fontId="23" fillId="2" borderId="0" xfId="0" applyFont="1" applyFill="1" applyBorder="1" applyAlignment="1">
      <alignment horizontal="left" vertical="top" wrapText="1"/>
    </xf>
    <xf numFmtId="0" fontId="1" fillId="2" borderId="1" xfId="0" applyFont="1" applyFill="1" applyBorder="1" applyAlignment="1">
      <alignment horizontal="left" vertical="top"/>
    </xf>
    <xf numFmtId="0" fontId="23" fillId="2" borderId="1" xfId="0" applyFont="1" applyFill="1" applyBorder="1" applyAlignment="1">
      <alignment horizontal="center"/>
    </xf>
    <xf numFmtId="0" fontId="23" fillId="2" borderId="6" xfId="0" applyFont="1" applyFill="1" applyBorder="1" applyAlignment="1">
      <alignment horizontal="center"/>
    </xf>
    <xf numFmtId="0" fontId="14" fillId="2" borderId="0" xfId="0" applyFont="1" applyFill="1" applyAlignment="1">
      <alignment horizontal="left"/>
    </xf>
    <xf numFmtId="0" fontId="31" fillId="2" borderId="0" xfId="0" applyFont="1" applyFill="1" applyAlignment="1">
      <alignment horizontal="left"/>
    </xf>
    <xf numFmtId="0" fontId="32" fillId="2" borderId="0" xfId="0" applyFont="1" applyFill="1" applyAlignment="1">
      <alignment horizontal="left"/>
    </xf>
    <xf numFmtId="0" fontId="32" fillId="2" borderId="0" xfId="0" applyFont="1" applyFill="1" applyAlignment="1">
      <alignment horizontal="justify" wrapText="1"/>
    </xf>
    <xf numFmtId="0" fontId="29" fillId="2" borderId="0" xfId="0" applyFont="1" applyFill="1" applyAlignment="1">
      <alignment horizontal="center"/>
    </xf>
    <xf numFmtId="0" fontId="17" fillId="2" borderId="0" xfId="0" applyFont="1" applyFill="1" applyAlignment="1">
      <alignment horizontal="right" vertical="top" wrapText="1"/>
    </xf>
    <xf numFmtId="0" fontId="17" fillId="2" borderId="7" xfId="0" applyFont="1" applyFill="1" applyBorder="1" applyAlignment="1">
      <alignment horizontal="right" vertical="top" wrapText="1"/>
    </xf>
    <xf numFmtId="0" fontId="17" fillId="2" borderId="0" xfId="0" applyFont="1" applyFill="1" applyAlignment="1">
      <alignment horizontal="center" vertical="top" wrapText="1"/>
    </xf>
    <xf numFmtId="0" fontId="17" fillId="2" borderId="1" xfId="0" applyFont="1" applyFill="1" applyBorder="1" applyAlignment="1">
      <alignment horizontal="center" vertical="top" wrapText="1"/>
    </xf>
    <xf numFmtId="0" fontId="17" fillId="2" borderId="7" xfId="0" applyFont="1" applyFill="1" applyBorder="1" applyAlignment="1">
      <alignment horizontal="center" vertical="top" wrapText="1"/>
    </xf>
    <xf numFmtId="0" fontId="3" fillId="2" borderId="0" xfId="0" applyFont="1" applyFill="1" applyAlignment="1">
      <alignment horizontal="center" wrapText="1"/>
    </xf>
    <xf numFmtId="0" fontId="0" fillId="2" borderId="0" xfId="0" applyFill="1" applyAlignment="1">
      <alignment wrapText="1"/>
    </xf>
    <xf numFmtId="0" fontId="13" fillId="2" borderId="0" xfId="0" applyFont="1" applyFill="1" applyAlignment="1">
      <alignment horizontal="left"/>
    </xf>
    <xf numFmtId="0" fontId="2" fillId="2" borderId="0" xfId="0" applyFont="1" applyFill="1" applyAlignment="1">
      <alignment horizontal="center" wrapText="1"/>
    </xf>
    <xf numFmtId="0" fontId="5" fillId="2" borderId="0" xfId="0" applyFont="1" applyFill="1" applyAlignment="1">
      <alignment wrapText="1"/>
    </xf>
    <xf numFmtId="0" fontId="17" fillId="2" borderId="0" xfId="0" applyFont="1" applyFill="1" applyAlignment="1">
      <alignment horizontal="left" vertical="top" wrapText="1"/>
    </xf>
    <xf numFmtId="0" fontId="17" fillId="2" borderId="7" xfId="0" applyFont="1" applyFill="1" applyBorder="1" applyAlignment="1">
      <alignment horizontal="left" vertical="top" wrapText="1"/>
    </xf>
    <xf numFmtId="0" fontId="29" fillId="2" borderId="0" xfId="0" applyFont="1" applyFill="1" applyBorder="1" applyAlignment="1">
      <alignment horizontal="center"/>
    </xf>
    <xf numFmtId="0" fontId="4" fillId="0" borderId="0" xfId="0" applyFont="1" applyAlignment="1">
      <alignment horizontal="center"/>
    </xf>
    <xf numFmtId="0" fontId="12" fillId="2" borderId="0"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7" xfId="0" applyFont="1" applyFill="1" applyBorder="1" applyAlignment="1">
      <alignment horizontal="center"/>
    </xf>
    <xf numFmtId="0" fontId="12" fillId="2" borderId="0" xfId="0" applyFont="1" applyFill="1" applyBorder="1" applyAlignment="1">
      <alignment horizontal="right" vertical="top" wrapText="1"/>
    </xf>
    <xf numFmtId="0" fontId="12" fillId="2" borderId="7" xfId="0" applyFont="1" applyFill="1" applyBorder="1" applyAlignment="1">
      <alignment horizontal="right" vertical="top" wrapText="1"/>
    </xf>
    <xf numFmtId="0" fontId="13" fillId="2" borderId="0" xfId="0" applyFont="1" applyFill="1" applyAlignment="1">
      <alignment wrapText="1"/>
    </xf>
    <xf numFmtId="0" fontId="0" fillId="0" borderId="0" xfId="0" applyAlignment="1">
      <alignment wrapText="1"/>
    </xf>
    <xf numFmtId="0" fontId="14" fillId="2" borderId="0" xfId="0" applyFont="1" applyFill="1" applyAlignment="1">
      <alignment vertical="top"/>
    </xf>
    <xf numFmtId="0" fontId="13" fillId="2" borderId="0" xfId="0" applyFont="1" applyFill="1" applyAlignment="1">
      <alignment vertical="top"/>
    </xf>
    <xf numFmtId="0" fontId="13" fillId="2" borderId="0" xfId="0" applyFont="1" applyFill="1" applyAlignment="1">
      <alignment vertical="top" wrapText="1"/>
    </xf>
    <xf numFmtId="0" fontId="14" fillId="2" borderId="0" xfId="0" applyFont="1" applyFill="1" applyAlignment="1">
      <alignment/>
    </xf>
    <xf numFmtId="191" fontId="2" fillId="2" borderId="7" xfId="0" applyNumberFormat="1" applyFont="1" applyFill="1" applyBorder="1" applyAlignment="1">
      <alignment horizontal="center" vertical="top" wrapText="1"/>
    </xf>
    <xf numFmtId="170" fontId="2" fillId="2" borderId="7" xfId="0" applyNumberFormat="1" applyFont="1" applyFill="1" applyBorder="1" applyAlignment="1">
      <alignment horizontal="center" vertical="top" wrapText="1"/>
    </xf>
    <xf numFmtId="174" fontId="2" fillId="2" borderId="7" xfId="22" applyNumberFormat="1" applyFont="1" applyFill="1" applyBorder="1" applyAlignment="1">
      <alignment horizontal="center" vertical="top" wrapText="1"/>
    </xf>
    <xf numFmtId="0" fontId="14" fillId="2" borderId="0" xfId="0" applyFont="1" applyFill="1" applyAlignment="1">
      <alignment horizontal="left" vertical="top"/>
    </xf>
    <xf numFmtId="0" fontId="36" fillId="2" borderId="7" xfId="0" applyFont="1" applyFill="1" applyBorder="1" applyAlignment="1">
      <alignment horizontal="left" vertical="top"/>
    </xf>
  </cellXfs>
  <cellStyles count="9">
    <cellStyle name="Normal" xfId="0"/>
    <cellStyle name="Comma" xfId="15"/>
    <cellStyle name="Comma [0]" xfId="16"/>
    <cellStyle name="Currency" xfId="17"/>
    <cellStyle name="Currency [0]" xfId="18"/>
    <cellStyle name="Euro"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1"/>
  <sheetViews>
    <sheetView workbookViewId="0" topLeftCell="A1">
      <selection activeCell="A1" sqref="A1:D1"/>
    </sheetView>
  </sheetViews>
  <sheetFormatPr defaultColWidth="9.140625" defaultRowHeight="12.75"/>
  <cols>
    <col min="1" max="1" width="23.8515625" style="175" bestFit="1" customWidth="1"/>
    <col min="2" max="2" width="9.140625" style="175" customWidth="1"/>
    <col min="3" max="3" width="11.00390625" style="175" bestFit="1" customWidth="1"/>
    <col min="4" max="4" width="13.28125" style="175" customWidth="1"/>
    <col min="5" max="5" width="11.421875" style="175" customWidth="1"/>
    <col min="6" max="6" width="11.421875" style="225" customWidth="1"/>
    <col min="7" max="7" width="21.421875" style="225" customWidth="1"/>
    <col min="8" max="12" width="11.421875" style="225" customWidth="1"/>
    <col min="13" max="16384" width="11.421875" style="175" customWidth="1"/>
  </cols>
  <sheetData>
    <row r="1" spans="1:4" ht="15">
      <c r="A1" s="245" t="s">
        <v>217</v>
      </c>
      <c r="B1" s="245"/>
      <c r="C1" s="245"/>
      <c r="D1" s="245"/>
    </row>
    <row r="2" spans="1:4" ht="16.5">
      <c r="A2" s="246" t="s">
        <v>261</v>
      </c>
      <c r="B2" s="246"/>
      <c r="C2" s="246"/>
      <c r="D2" s="246"/>
    </row>
    <row r="3" spans="1:5" ht="15">
      <c r="A3" s="247" t="s">
        <v>216</v>
      </c>
      <c r="B3" s="247"/>
      <c r="C3" s="247"/>
      <c r="D3" s="247"/>
      <c r="E3" s="225"/>
    </row>
    <row r="5" spans="1:4" ht="36.75" thickBot="1">
      <c r="A5" s="210" t="s">
        <v>0</v>
      </c>
      <c r="B5" s="211">
        <v>2009</v>
      </c>
      <c r="C5" s="211">
        <v>2010</v>
      </c>
      <c r="D5" s="212" t="s">
        <v>52</v>
      </c>
    </row>
    <row r="6" spans="1:4" ht="12.75">
      <c r="A6" s="166" t="s">
        <v>1</v>
      </c>
      <c r="B6" s="213">
        <v>418266.449</v>
      </c>
      <c r="C6" s="213">
        <v>450052.685</v>
      </c>
      <c r="D6" s="214">
        <v>7.59951845910547</v>
      </c>
    </row>
    <row r="7" spans="1:4" ht="12.75">
      <c r="A7" s="166"/>
      <c r="B7" s="215">
        <v>35.080131468569846</v>
      </c>
      <c r="C7" s="215">
        <v>35.26679583277238</v>
      </c>
      <c r="D7" s="216">
        <v>0.18666436420253518</v>
      </c>
    </row>
    <row r="8" spans="1:4" ht="12.75">
      <c r="A8" s="166" t="s">
        <v>2</v>
      </c>
      <c r="B8" s="213">
        <v>418356.026</v>
      </c>
      <c r="C8" s="213">
        <v>456623.242</v>
      </c>
      <c r="D8" s="214">
        <v>9.14704548799783</v>
      </c>
    </row>
    <row r="9" spans="1:4" ht="12.75">
      <c r="A9" s="166"/>
      <c r="B9" s="215">
        <v>35.08764431819973</v>
      </c>
      <c r="C9" s="215">
        <v>35.7816744235458</v>
      </c>
      <c r="D9" s="216">
        <v>0.6940301053460729</v>
      </c>
    </row>
    <row r="10" spans="1:4" ht="12.75">
      <c r="A10" s="166" t="s">
        <v>3</v>
      </c>
      <c r="B10" s="213">
        <v>108880.834</v>
      </c>
      <c r="C10" s="213">
        <v>108231.551</v>
      </c>
      <c r="D10" s="214">
        <v>-0.596324418308547</v>
      </c>
    </row>
    <row r="11" spans="1:4" ht="12.75">
      <c r="A11" s="166"/>
      <c r="B11" s="215">
        <v>9.131867928349017</v>
      </c>
      <c r="C11" s="215">
        <v>8.48118484568377</v>
      </c>
      <c r="D11" s="216">
        <v>-0.6506830826652461</v>
      </c>
    </row>
    <row r="12" spans="1:4" ht="12.75">
      <c r="A12" s="166" t="s">
        <v>93</v>
      </c>
      <c r="B12" s="213">
        <v>161918.95699999997</v>
      </c>
      <c r="C12" s="213">
        <v>169157.522</v>
      </c>
      <c r="D12" s="214">
        <v>4.4704864298255265</v>
      </c>
    </row>
    <row r="13" spans="1:4" ht="12.75">
      <c r="A13" s="166"/>
      <c r="B13" s="215">
        <v>13.580191077706324</v>
      </c>
      <c r="C13" s="215">
        <v>13.25543428754725</v>
      </c>
      <c r="D13" s="216">
        <v>-0.3247567901590749</v>
      </c>
    </row>
    <row r="14" spans="1:4" ht="12.75">
      <c r="A14" s="166" t="s">
        <v>4</v>
      </c>
      <c r="B14" s="213">
        <v>84894.95600000044</v>
      </c>
      <c r="C14" s="213">
        <v>92072.155</v>
      </c>
      <c r="D14" s="214">
        <v>8.454211343250506</v>
      </c>
    </row>
    <row r="15" spans="1:4" ht="12.75">
      <c r="A15" s="166"/>
      <c r="B15" s="215">
        <v>7.1201652071750745</v>
      </c>
      <c r="C15" s="215">
        <v>7.214910610450802</v>
      </c>
      <c r="D15" s="216">
        <v>0.09474540327572711</v>
      </c>
    </row>
    <row r="16" spans="1:4" ht="12.75">
      <c r="A16" s="217" t="s">
        <v>5</v>
      </c>
      <c r="B16" s="213">
        <v>36341.295</v>
      </c>
      <c r="C16" s="213">
        <v>40663.738</v>
      </c>
      <c r="D16" s="214">
        <v>11.894025790770524</v>
      </c>
    </row>
    <row r="17" spans="1:4" ht="12.75">
      <c r="A17" s="166"/>
      <c r="B17" s="215">
        <v>3.0479552194206234</v>
      </c>
      <c r="C17" s="215">
        <v>3.186470814729941</v>
      </c>
      <c r="D17" s="216">
        <v>0.13851559530931778</v>
      </c>
    </row>
    <row r="18" spans="1:4" ht="12.75">
      <c r="A18" s="217" t="s">
        <v>6</v>
      </c>
      <c r="B18" s="213">
        <v>8140.915</v>
      </c>
      <c r="C18" s="213">
        <v>7353.966</v>
      </c>
      <c r="D18" s="214">
        <v>-9.666591531787272</v>
      </c>
    </row>
    <row r="19" spans="1:4" ht="12.75">
      <c r="A19" s="166"/>
      <c r="B19" s="215">
        <v>0.6827809621288853</v>
      </c>
      <c r="C19" s="215">
        <v>0.5762676818229621</v>
      </c>
      <c r="D19" s="216">
        <v>-0.10651328030592322</v>
      </c>
    </row>
    <row r="20" spans="1:4" ht="12.75">
      <c r="A20" s="166" t="s">
        <v>7</v>
      </c>
      <c r="B20" s="213">
        <v>22567.321</v>
      </c>
      <c r="C20" s="213">
        <v>24672.83</v>
      </c>
      <c r="D20" s="214">
        <v>9.329902295447479</v>
      </c>
    </row>
    <row r="21" spans="1:4" ht="12.75">
      <c r="A21" s="166"/>
      <c r="B21" s="215">
        <v>1.8927279237102215</v>
      </c>
      <c r="C21" s="215">
        <v>1.9333995490476885</v>
      </c>
      <c r="D21" s="216">
        <v>0.04067162533746704</v>
      </c>
    </row>
    <row r="22" spans="1:4" ht="12.75">
      <c r="A22" s="217" t="s">
        <v>8</v>
      </c>
      <c r="B22" s="213">
        <v>6083.1230000000005</v>
      </c>
      <c r="C22" s="213">
        <v>6152.378</v>
      </c>
      <c r="D22" s="214">
        <v>1.1384777194214157</v>
      </c>
    </row>
    <row r="23" spans="1:4" ht="12.75">
      <c r="A23" s="166"/>
      <c r="B23" s="215">
        <v>0.5101933351089345</v>
      </c>
      <c r="C23" s="215">
        <v>0.48210946416649075</v>
      </c>
      <c r="D23" s="216">
        <v>-0.028083870942443745</v>
      </c>
    </row>
    <row r="24" spans="1:4" ht="12.75">
      <c r="A24" s="217" t="s">
        <v>9</v>
      </c>
      <c r="B24" s="213">
        <v>11762.302000000433</v>
      </c>
      <c r="C24" s="213">
        <v>13229.242999999999</v>
      </c>
      <c r="D24" s="214">
        <v>12.471546811155765</v>
      </c>
    </row>
    <row r="25" spans="1:4" ht="12.75">
      <c r="A25" s="218"/>
      <c r="B25" s="215">
        <v>0.9865077668064101</v>
      </c>
      <c r="C25" s="215">
        <v>1.0366631006837193</v>
      </c>
      <c r="D25" s="216">
        <v>0.050155333877309194</v>
      </c>
    </row>
    <row r="26" spans="1:4" ht="12.75">
      <c r="A26" s="219" t="s">
        <v>10</v>
      </c>
      <c r="B26" s="220">
        <v>1192317.2220000005</v>
      </c>
      <c r="C26" s="220">
        <v>1276137.155</v>
      </c>
      <c r="D26" s="221">
        <v>7.030002708457017</v>
      </c>
    </row>
    <row r="27" spans="1:4" ht="13.5" thickBot="1">
      <c r="A27" s="222"/>
      <c r="B27" s="223">
        <v>100</v>
      </c>
      <c r="C27" s="223">
        <v>100</v>
      </c>
      <c r="D27" s="224"/>
    </row>
    <row r="30" spans="1:8" ht="44.25" customHeight="1">
      <c r="A30" s="226" t="s">
        <v>218</v>
      </c>
      <c r="B30" s="241" t="s">
        <v>221</v>
      </c>
      <c r="C30" s="241"/>
      <c r="D30" s="241"/>
      <c r="E30" s="226"/>
      <c r="F30" s="226"/>
      <c r="G30" s="226"/>
      <c r="H30" s="175"/>
    </row>
    <row r="31" spans="1:8" ht="30" customHeight="1">
      <c r="A31" s="231" t="s">
        <v>219</v>
      </c>
      <c r="B31" s="241" t="s">
        <v>220</v>
      </c>
      <c r="C31" s="241"/>
      <c r="D31" s="241"/>
      <c r="F31" s="175"/>
      <c r="G31" s="175"/>
      <c r="H31" s="175"/>
    </row>
  </sheetData>
  <mergeCells count="5">
    <mergeCell ref="B31:D31"/>
    <mergeCell ref="A1:D1"/>
    <mergeCell ref="A2:D2"/>
    <mergeCell ref="A3:D3"/>
    <mergeCell ref="B30:D30"/>
  </mergeCells>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26"/>
  <sheetViews>
    <sheetView workbookViewId="0" topLeftCell="A1">
      <selection activeCell="A25" sqref="A25:G25"/>
    </sheetView>
  </sheetViews>
  <sheetFormatPr defaultColWidth="9.140625" defaultRowHeight="12.75"/>
  <cols>
    <col min="1" max="1" width="29.421875" style="175" customWidth="1"/>
    <col min="2" max="2" width="11.28125" style="175" bestFit="1" customWidth="1"/>
    <col min="3" max="4" width="7.57421875" style="175" bestFit="1" customWidth="1"/>
    <col min="5" max="5" width="9.28125" style="175" bestFit="1" customWidth="1"/>
    <col min="6" max="6" width="7.57421875" style="175" bestFit="1" customWidth="1"/>
    <col min="7" max="7" width="10.8515625" style="175" bestFit="1" customWidth="1"/>
    <col min="8" max="16384" width="11.421875" style="175" customWidth="1"/>
  </cols>
  <sheetData>
    <row r="1" spans="1:7" ht="15">
      <c r="A1" s="242" t="s">
        <v>249</v>
      </c>
      <c r="B1" s="242"/>
      <c r="C1" s="242"/>
      <c r="D1" s="242"/>
      <c r="E1" s="242"/>
      <c r="F1" s="242"/>
      <c r="G1" s="242"/>
    </row>
    <row r="2" spans="1:7" ht="14.25">
      <c r="A2" s="273" t="s">
        <v>270</v>
      </c>
      <c r="B2" s="273"/>
      <c r="C2" s="273"/>
      <c r="D2" s="273"/>
      <c r="E2" s="273"/>
      <c r="F2" s="273"/>
      <c r="G2" s="273"/>
    </row>
    <row r="3" spans="1:7" ht="15">
      <c r="A3" s="274" t="s">
        <v>271</v>
      </c>
      <c r="B3" s="274"/>
      <c r="C3" s="274"/>
      <c r="D3" s="274"/>
      <c r="E3" s="274"/>
      <c r="F3" s="274"/>
      <c r="G3" s="274"/>
    </row>
    <row r="4" spans="1:7" s="169" customFormat="1" ht="15">
      <c r="A4" s="95"/>
      <c r="B4" s="95"/>
      <c r="C4" s="95"/>
      <c r="D4" s="95"/>
      <c r="E4" s="95"/>
      <c r="F4" s="95"/>
      <c r="G4" s="95"/>
    </row>
    <row r="5" spans="1:7" s="170" customFormat="1" ht="51.75" thickBot="1">
      <c r="A5" s="65"/>
      <c r="B5" s="65" t="s">
        <v>24</v>
      </c>
      <c r="C5" s="65" t="s">
        <v>22</v>
      </c>
      <c r="D5" s="65" t="s">
        <v>19</v>
      </c>
      <c r="E5" s="65" t="s">
        <v>114</v>
      </c>
      <c r="F5" s="65" t="s">
        <v>15</v>
      </c>
      <c r="G5" s="65" t="s">
        <v>209</v>
      </c>
    </row>
    <row r="6" spans="1:7" ht="12.75">
      <c r="A6" s="171" t="s">
        <v>180</v>
      </c>
      <c r="B6" s="172">
        <v>4115.194</v>
      </c>
      <c r="C6" s="172">
        <v>9386.022</v>
      </c>
      <c r="D6" s="172">
        <v>8107.029</v>
      </c>
      <c r="E6" s="173">
        <v>865.755</v>
      </c>
      <c r="F6" s="172">
        <v>22474</v>
      </c>
      <c r="G6" s="174">
        <v>28.929447726879655</v>
      </c>
    </row>
    <row r="7" spans="1:7" ht="13.5">
      <c r="A7" s="176" t="s">
        <v>208</v>
      </c>
      <c r="B7" s="174">
        <v>18.310910385334168</v>
      </c>
      <c r="C7" s="174">
        <v>41.76391385601139</v>
      </c>
      <c r="D7" s="174">
        <v>36.072924268043074</v>
      </c>
      <c r="E7" s="174">
        <v>3.852251490611373</v>
      </c>
      <c r="F7" s="174">
        <v>100</v>
      </c>
      <c r="G7" s="174"/>
    </row>
    <row r="8" spans="1:7" ht="12.75">
      <c r="A8" s="171" t="s">
        <v>181</v>
      </c>
      <c r="B8" s="172">
        <v>8152.851</v>
      </c>
      <c r="C8" s="172">
        <v>5567.012</v>
      </c>
      <c r="D8" s="172">
        <v>3791.744</v>
      </c>
      <c r="E8" s="173">
        <v>61.247</v>
      </c>
      <c r="F8" s="172">
        <v>17572.854</v>
      </c>
      <c r="G8" s="174">
        <v>22.620493067771115</v>
      </c>
    </row>
    <row r="9" spans="1:7" ht="13.5">
      <c r="A9" s="176" t="s">
        <v>208</v>
      </c>
      <c r="B9" s="174">
        <v>46.39457540590732</v>
      </c>
      <c r="C9" s="174">
        <v>31.679612201865442</v>
      </c>
      <c r="D9" s="174">
        <v>21.577280503212513</v>
      </c>
      <c r="E9" s="174">
        <v>0.3485318890147269</v>
      </c>
      <c r="F9" s="174">
        <v>100</v>
      </c>
      <c r="G9" s="174"/>
    </row>
    <row r="10" spans="1:7" ht="12.75">
      <c r="A10" s="171" t="s">
        <v>182</v>
      </c>
      <c r="B10" s="172">
        <v>6672.303</v>
      </c>
      <c r="C10" s="172">
        <v>2187.187</v>
      </c>
      <c r="D10" s="172">
        <v>1124.253</v>
      </c>
      <c r="E10" s="172">
        <v>1685.298</v>
      </c>
      <c r="F10" s="172">
        <v>11669.041</v>
      </c>
      <c r="G10" s="174">
        <v>15.020864627227706</v>
      </c>
    </row>
    <row r="11" spans="1:7" ht="13.5">
      <c r="A11" s="176" t="s">
        <v>208</v>
      </c>
      <c r="B11" s="174">
        <v>57.179531719873125</v>
      </c>
      <c r="C11" s="174">
        <v>18.743502572319354</v>
      </c>
      <c r="D11" s="174">
        <v>9.634493528645585</v>
      </c>
      <c r="E11" s="174">
        <v>14.442472179161939</v>
      </c>
      <c r="F11" s="174">
        <v>100</v>
      </c>
      <c r="G11" s="174"/>
    </row>
    <row r="12" spans="1:7" ht="12.75">
      <c r="A12" s="171" t="s">
        <v>183</v>
      </c>
      <c r="B12" s="172">
        <v>4627.199</v>
      </c>
      <c r="C12" s="172">
        <v>2422.223</v>
      </c>
      <c r="D12" s="172">
        <v>1493.979</v>
      </c>
      <c r="E12" s="172">
        <v>1073.891</v>
      </c>
      <c r="F12" s="172">
        <v>9617.292</v>
      </c>
      <c r="G12" s="174">
        <v>12.379769786781964</v>
      </c>
    </row>
    <row r="13" spans="1:7" ht="13.5">
      <c r="A13" s="176" t="s">
        <v>208</v>
      </c>
      <c r="B13" s="174">
        <v>48.11332545585597</v>
      </c>
      <c r="C13" s="174">
        <v>25.18612307913704</v>
      </c>
      <c r="D13" s="174">
        <v>15.534300091959361</v>
      </c>
      <c r="E13" s="174">
        <v>11.166251373047633</v>
      </c>
      <c r="F13" s="174">
        <v>100</v>
      </c>
      <c r="G13" s="174"/>
    </row>
    <row r="14" spans="1:7" ht="12.75">
      <c r="A14" s="171" t="s">
        <v>184</v>
      </c>
      <c r="B14" s="172">
        <v>4350.908</v>
      </c>
      <c r="C14" s="173">
        <v>338.14</v>
      </c>
      <c r="D14" s="172">
        <v>1237.247</v>
      </c>
      <c r="E14" s="173">
        <v>47.236</v>
      </c>
      <c r="F14" s="172">
        <v>5973.531</v>
      </c>
      <c r="G14" s="174">
        <v>7.689372288395262</v>
      </c>
    </row>
    <row r="15" spans="1:7" ht="13.5">
      <c r="A15" s="176" t="s">
        <v>208</v>
      </c>
      <c r="B15" s="174">
        <v>72.83645133841274</v>
      </c>
      <c r="C15" s="174">
        <v>5.660638573734697</v>
      </c>
      <c r="D15" s="174">
        <v>20.712155005138502</v>
      </c>
      <c r="E15" s="174">
        <v>0.7907550827140597</v>
      </c>
      <c r="F15" s="174">
        <v>100</v>
      </c>
      <c r="G15" s="174"/>
    </row>
    <row r="16" spans="1:7" ht="12.75">
      <c r="A16" s="171" t="s">
        <v>179</v>
      </c>
      <c r="B16" s="173">
        <v>444.744</v>
      </c>
      <c r="C16" s="173">
        <v>406.599</v>
      </c>
      <c r="D16" s="173">
        <v>1994.782</v>
      </c>
      <c r="E16" s="173">
        <v>331.866</v>
      </c>
      <c r="F16" s="172">
        <v>3177.991</v>
      </c>
      <c r="G16" s="174">
        <v>4.090839392675714</v>
      </c>
    </row>
    <row r="17" spans="1:7" ht="13.5">
      <c r="A17" s="176" t="s">
        <v>208</v>
      </c>
      <c r="B17" s="174">
        <v>13.994501557745128</v>
      </c>
      <c r="C17" s="174">
        <v>12.794214961590514</v>
      </c>
      <c r="D17" s="174">
        <v>62.76864849522858</v>
      </c>
      <c r="E17" s="174">
        <v>10.442634985435767</v>
      </c>
      <c r="F17" s="174">
        <v>100</v>
      </c>
      <c r="G17" s="174"/>
    </row>
    <row r="18" spans="1:7" ht="12.75">
      <c r="A18" s="171" t="s">
        <v>3</v>
      </c>
      <c r="B18" s="173">
        <v>9.682</v>
      </c>
      <c r="C18" s="172">
        <v>1171.234</v>
      </c>
      <c r="D18" s="173">
        <v>242.369</v>
      </c>
      <c r="E18" s="173">
        <v>411.927</v>
      </c>
      <c r="F18" s="172">
        <v>1835.212</v>
      </c>
      <c r="G18" s="174">
        <v>2.3623595987248494</v>
      </c>
    </row>
    <row r="19" spans="1:7" ht="13.5">
      <c r="A19" s="176" t="s">
        <v>208</v>
      </c>
      <c r="B19" s="174">
        <v>0.527568477102373</v>
      </c>
      <c r="C19" s="174">
        <v>63.820092719533214</v>
      </c>
      <c r="D19" s="174">
        <v>13.206594115557222</v>
      </c>
      <c r="E19" s="174">
        <v>22.44574468780719</v>
      </c>
      <c r="F19" s="174">
        <v>100</v>
      </c>
      <c r="G19" s="174"/>
    </row>
    <row r="20" spans="1:7" ht="12.75">
      <c r="A20" s="171" t="s">
        <v>113</v>
      </c>
      <c r="B20" s="173">
        <v>583.789</v>
      </c>
      <c r="C20" s="173">
        <v>722.123</v>
      </c>
      <c r="D20" s="172">
        <v>1109.803</v>
      </c>
      <c r="E20" s="172">
        <v>2949.912</v>
      </c>
      <c r="F20" s="172">
        <v>5365.627</v>
      </c>
      <c r="G20" s="174">
        <v>6.906853511543742</v>
      </c>
    </row>
    <row r="21" spans="1:7" ht="13.5">
      <c r="A21" s="176" t="s">
        <v>208</v>
      </c>
      <c r="B21" s="174">
        <v>10.880163678913945</v>
      </c>
      <c r="C21" s="174">
        <v>13.45831530965533</v>
      </c>
      <c r="D21" s="174">
        <v>20.68356596535689</v>
      </c>
      <c r="E21" s="174">
        <v>54.977955046073824</v>
      </c>
      <c r="F21" s="174">
        <v>100</v>
      </c>
      <c r="G21" s="174"/>
    </row>
    <row r="22" spans="1:7" s="26" customFormat="1" ht="13.5">
      <c r="A22" s="177" t="s">
        <v>15</v>
      </c>
      <c r="B22" s="181">
        <v>28956.67</v>
      </c>
      <c r="C22" s="181">
        <v>22200.54</v>
      </c>
      <c r="D22" s="181">
        <v>19101.206</v>
      </c>
      <c r="E22" s="181">
        <v>7427.132</v>
      </c>
      <c r="F22" s="181">
        <v>77685.548</v>
      </c>
      <c r="G22" s="178">
        <v>100</v>
      </c>
    </row>
    <row r="23" spans="1:7" s="174" customFormat="1" ht="14.25" thickBot="1">
      <c r="A23" s="179" t="s">
        <v>209</v>
      </c>
      <c r="B23" s="180">
        <v>37.27420446335785</v>
      </c>
      <c r="C23" s="180">
        <v>28.577438882197235</v>
      </c>
      <c r="D23" s="180">
        <v>24.587849982084183</v>
      </c>
      <c r="E23" s="180">
        <v>9.560506672360733</v>
      </c>
      <c r="F23" s="180">
        <v>100</v>
      </c>
      <c r="G23" s="180"/>
    </row>
    <row r="25" spans="1:7" ht="12.75">
      <c r="A25" s="256" t="s">
        <v>250</v>
      </c>
      <c r="B25" s="256"/>
      <c r="C25" s="256"/>
      <c r="D25" s="256"/>
      <c r="E25" s="256"/>
      <c r="F25" s="256"/>
      <c r="G25" s="256"/>
    </row>
    <row r="26" spans="1:5" ht="15.75">
      <c r="A26" s="258"/>
      <c r="B26" s="258"/>
      <c r="C26" s="258"/>
      <c r="D26" s="258"/>
      <c r="E26" s="258"/>
    </row>
  </sheetData>
  <mergeCells count="5">
    <mergeCell ref="A1:G1"/>
    <mergeCell ref="A2:G2"/>
    <mergeCell ref="A25:G25"/>
    <mergeCell ref="A26:E26"/>
    <mergeCell ref="A3:G3"/>
  </mergeCells>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27"/>
  <sheetViews>
    <sheetView workbookViewId="0" topLeftCell="A1">
      <selection activeCell="B27" sqref="B27:H27"/>
    </sheetView>
  </sheetViews>
  <sheetFormatPr defaultColWidth="9.140625" defaultRowHeight="12.75"/>
  <cols>
    <col min="1" max="1" width="39.421875" style="191" customWidth="1"/>
    <col min="2" max="3" width="7.28125" style="64" bestFit="1" customWidth="1"/>
    <col min="4" max="4" width="11.8515625" style="64" bestFit="1" customWidth="1"/>
    <col min="5" max="5" width="9.00390625" style="64" bestFit="1" customWidth="1"/>
    <col min="6" max="6" width="9.7109375" style="64" bestFit="1" customWidth="1"/>
    <col min="7" max="7" width="8.421875" style="64" bestFit="1" customWidth="1"/>
    <col min="8" max="8" width="12.8515625" style="64" customWidth="1"/>
    <col min="9" max="16384" width="11.421875" style="64" customWidth="1"/>
  </cols>
  <sheetData>
    <row r="1" spans="1:8" ht="15">
      <c r="A1" s="245" t="s">
        <v>251</v>
      </c>
      <c r="B1" s="245"/>
      <c r="C1" s="245"/>
      <c r="D1" s="245"/>
      <c r="E1" s="245"/>
      <c r="F1" s="245"/>
      <c r="G1" s="245"/>
      <c r="H1" s="245"/>
    </row>
    <row r="2" spans="1:8" ht="14.25">
      <c r="A2" s="273" t="s">
        <v>269</v>
      </c>
      <c r="B2" s="273"/>
      <c r="C2" s="273"/>
      <c r="D2" s="273"/>
      <c r="E2" s="273"/>
      <c r="F2" s="273"/>
      <c r="G2" s="273"/>
      <c r="H2" s="273"/>
    </row>
    <row r="3" spans="1:8" ht="4.5" customHeight="1">
      <c r="A3" s="251" t="s">
        <v>252</v>
      </c>
      <c r="B3" s="251"/>
      <c r="C3" s="251"/>
      <c r="D3" s="251"/>
      <c r="E3" s="251"/>
      <c r="F3" s="251"/>
      <c r="G3" s="251"/>
      <c r="H3" s="251"/>
    </row>
    <row r="4" spans="1:8" ht="12.75">
      <c r="A4" s="251"/>
      <c r="B4" s="251"/>
      <c r="C4" s="251"/>
      <c r="D4" s="251"/>
      <c r="E4" s="251"/>
      <c r="F4" s="251"/>
      <c r="G4" s="251"/>
      <c r="H4" s="251"/>
    </row>
    <row r="5" spans="1:8" ht="15">
      <c r="A5" s="229"/>
      <c r="B5" s="229"/>
      <c r="C5" s="229"/>
      <c r="D5" s="229"/>
      <c r="E5" s="229"/>
      <c r="F5" s="229"/>
      <c r="G5" s="229"/>
      <c r="H5" s="229"/>
    </row>
    <row r="6" spans="1:8" s="77" customFormat="1" ht="46.5" customHeight="1" thickBot="1">
      <c r="A6" s="228"/>
      <c r="B6" s="55" t="s">
        <v>22</v>
      </c>
      <c r="C6" s="55" t="s">
        <v>30</v>
      </c>
      <c r="D6" s="55" t="s">
        <v>115</v>
      </c>
      <c r="E6" s="55" t="s">
        <v>116</v>
      </c>
      <c r="F6" s="55" t="s">
        <v>114</v>
      </c>
      <c r="G6" s="55" t="s">
        <v>15</v>
      </c>
      <c r="H6" s="55" t="s">
        <v>209</v>
      </c>
    </row>
    <row r="7" spans="1:8" ht="15">
      <c r="A7" s="3" t="s">
        <v>182</v>
      </c>
      <c r="B7" s="172">
        <v>2566.084</v>
      </c>
      <c r="C7" s="172">
        <v>2078.766</v>
      </c>
      <c r="D7" s="182">
        <v>200.949</v>
      </c>
      <c r="E7" s="182">
        <v>146.805</v>
      </c>
      <c r="F7" s="182">
        <v>111.659</v>
      </c>
      <c r="G7" s="172">
        <v>5104.263</v>
      </c>
      <c r="H7" s="183">
        <v>22.60376159645189</v>
      </c>
    </row>
    <row r="8" spans="1:8" s="185" customFormat="1" ht="15">
      <c r="A8" s="184" t="s">
        <v>208</v>
      </c>
      <c r="B8" s="183">
        <v>50.27334994297903</v>
      </c>
      <c r="C8" s="183">
        <v>40.72607543929457</v>
      </c>
      <c r="D8" s="183">
        <v>3.9368856973083095</v>
      </c>
      <c r="E8" s="183">
        <v>2.8761253093737533</v>
      </c>
      <c r="F8" s="183">
        <v>2.187563611044337</v>
      </c>
      <c r="G8" s="183">
        <v>100</v>
      </c>
      <c r="H8" s="183"/>
    </row>
    <row r="9" spans="1:8" ht="15">
      <c r="A9" s="3" t="s">
        <v>180</v>
      </c>
      <c r="B9" s="172">
        <v>1461.284</v>
      </c>
      <c r="C9" s="172">
        <v>1369.462</v>
      </c>
      <c r="D9" s="172">
        <v>1730.911</v>
      </c>
      <c r="E9" s="182">
        <v>398.593</v>
      </c>
      <c r="F9" s="182">
        <v>139.963</v>
      </c>
      <c r="G9" s="172">
        <v>5100.213</v>
      </c>
      <c r="H9" s="183">
        <v>22.58582654207369</v>
      </c>
    </row>
    <row r="10" spans="1:8" s="185" customFormat="1" ht="15">
      <c r="A10" s="184" t="s">
        <v>208</v>
      </c>
      <c r="B10" s="183">
        <v>28.65143083239857</v>
      </c>
      <c r="C10" s="183">
        <v>26.851074651195944</v>
      </c>
      <c r="D10" s="183">
        <v>33.93801396137769</v>
      </c>
      <c r="E10" s="183">
        <v>7.815222619133751</v>
      </c>
      <c r="F10" s="183">
        <v>2.74425793589405</v>
      </c>
      <c r="G10" s="183">
        <v>100</v>
      </c>
      <c r="H10" s="183"/>
    </row>
    <row r="11" spans="1:8" ht="15">
      <c r="A11" s="3" t="s">
        <v>210</v>
      </c>
      <c r="B11" s="172">
        <v>2406.875</v>
      </c>
      <c r="C11" s="182">
        <v>651.969</v>
      </c>
      <c r="D11" s="182">
        <v>270.413</v>
      </c>
      <c r="E11" s="182">
        <v>0</v>
      </c>
      <c r="F11" s="182">
        <v>74.873</v>
      </c>
      <c r="G11" s="172">
        <v>3404.13</v>
      </c>
      <c r="H11" s="183">
        <v>15.074878187767709</v>
      </c>
    </row>
    <row r="12" spans="1:8" s="185" customFormat="1" ht="15">
      <c r="A12" s="184" t="s">
        <v>208</v>
      </c>
      <c r="B12" s="183">
        <v>70.70455593646541</v>
      </c>
      <c r="C12" s="183">
        <v>19.152294418838295</v>
      </c>
      <c r="D12" s="183">
        <v>7.9436743015102245</v>
      </c>
      <c r="E12" s="183">
        <v>0</v>
      </c>
      <c r="F12" s="183">
        <v>2.199475343186071</v>
      </c>
      <c r="G12" s="183">
        <v>100</v>
      </c>
      <c r="H12" s="183"/>
    </row>
    <row r="13" spans="1:8" ht="15">
      <c r="A13" s="3" t="s">
        <v>181</v>
      </c>
      <c r="B13" s="182">
        <v>226.55</v>
      </c>
      <c r="C13" s="182">
        <v>110.292</v>
      </c>
      <c r="D13" s="172">
        <v>2234.022</v>
      </c>
      <c r="E13" s="182">
        <v>287.356</v>
      </c>
      <c r="F13" s="182">
        <v>0</v>
      </c>
      <c r="G13" s="172">
        <v>2858.22</v>
      </c>
      <c r="H13" s="183">
        <v>12.657365709841109</v>
      </c>
    </row>
    <row r="14" spans="1:8" s="185" customFormat="1" ht="15">
      <c r="A14" s="184" t="s">
        <v>208</v>
      </c>
      <c r="B14" s="183">
        <v>7.926261799301665</v>
      </c>
      <c r="C14" s="183">
        <v>3.8587652455024455</v>
      </c>
      <c r="D14" s="183">
        <v>78.16130318869786</v>
      </c>
      <c r="E14" s="183">
        <v>10.05366976649803</v>
      </c>
      <c r="F14" s="183">
        <v>0</v>
      </c>
      <c r="G14" s="183">
        <v>100</v>
      </c>
      <c r="H14" s="183"/>
    </row>
    <row r="15" spans="1:8" ht="15">
      <c r="A15" s="3" t="s">
        <v>3</v>
      </c>
      <c r="B15" s="182">
        <v>482.2</v>
      </c>
      <c r="C15" s="172">
        <v>1143.505</v>
      </c>
      <c r="D15" s="182">
        <v>183.499</v>
      </c>
      <c r="E15" s="182">
        <v>160.579</v>
      </c>
      <c r="F15" s="182">
        <v>227.489</v>
      </c>
      <c r="G15" s="172">
        <v>2197.272</v>
      </c>
      <c r="H15" s="183">
        <v>9.730417976220863</v>
      </c>
    </row>
    <row r="16" spans="1:8" s="185" customFormat="1" ht="15">
      <c r="A16" s="184" t="s">
        <v>208</v>
      </c>
      <c r="B16" s="183">
        <v>21.945394106874343</v>
      </c>
      <c r="C16" s="183">
        <v>52.0420321198286</v>
      </c>
      <c r="D16" s="183">
        <v>8.351219148107289</v>
      </c>
      <c r="E16" s="183">
        <v>7.308107507855195</v>
      </c>
      <c r="F16" s="183">
        <v>10.353247117334586</v>
      </c>
      <c r="G16" s="183">
        <v>100</v>
      </c>
      <c r="H16" s="183"/>
    </row>
    <row r="17" spans="1:8" ht="15">
      <c r="A17" s="3" t="s">
        <v>183</v>
      </c>
      <c r="B17" s="182">
        <v>107.646</v>
      </c>
      <c r="C17" s="182">
        <v>271.286</v>
      </c>
      <c r="D17" s="182">
        <v>437.853</v>
      </c>
      <c r="E17" s="182">
        <v>99.306</v>
      </c>
      <c r="F17" s="182">
        <v>22.224</v>
      </c>
      <c r="G17" s="182">
        <v>938.315</v>
      </c>
      <c r="H17" s="183">
        <v>4.155242110834562</v>
      </c>
    </row>
    <row r="18" spans="1:8" s="185" customFormat="1" ht="15">
      <c r="A18" s="184" t="s">
        <v>208</v>
      </c>
      <c r="B18" s="183">
        <v>11.472266776082659</v>
      </c>
      <c r="C18" s="183">
        <v>28.912039133979526</v>
      </c>
      <c r="D18" s="183">
        <v>46.66375364349925</v>
      </c>
      <c r="E18" s="183">
        <v>10.583439463293242</v>
      </c>
      <c r="F18" s="183">
        <v>2.3685009831453185</v>
      </c>
      <c r="G18" s="183">
        <v>100</v>
      </c>
      <c r="H18" s="183"/>
    </row>
    <row r="19" spans="1:8" ht="15">
      <c r="A19" s="3" t="s">
        <v>214</v>
      </c>
      <c r="B19" s="182">
        <v>0.865</v>
      </c>
      <c r="C19" s="182">
        <v>215.719</v>
      </c>
      <c r="D19" s="182">
        <v>210.972</v>
      </c>
      <c r="E19" s="182">
        <v>43.849</v>
      </c>
      <c r="F19" s="182">
        <v>6.777</v>
      </c>
      <c r="G19" s="182">
        <v>478.182</v>
      </c>
      <c r="H19" s="183">
        <v>2.1175852278212464</v>
      </c>
    </row>
    <row r="20" spans="1:8" s="185" customFormat="1" ht="15">
      <c r="A20" s="184" t="s">
        <v>208</v>
      </c>
      <c r="B20" s="183">
        <v>0.18089346734088693</v>
      </c>
      <c r="C20" s="183">
        <v>45.11232125006796</v>
      </c>
      <c r="D20" s="183">
        <v>44.119602996348675</v>
      </c>
      <c r="E20" s="183">
        <v>9.169939479110463</v>
      </c>
      <c r="F20" s="183">
        <v>1.4172428071320124</v>
      </c>
      <c r="G20" s="183">
        <v>100</v>
      </c>
      <c r="H20" s="183"/>
    </row>
    <row r="21" spans="1:8" ht="15">
      <c r="A21" s="3" t="s">
        <v>113</v>
      </c>
      <c r="B21" s="182">
        <v>540.96</v>
      </c>
      <c r="C21" s="172">
        <v>1101.549</v>
      </c>
      <c r="D21" s="182">
        <v>334.703</v>
      </c>
      <c r="E21" s="182">
        <v>280.518</v>
      </c>
      <c r="F21" s="182">
        <v>243.151</v>
      </c>
      <c r="G21" s="172">
        <v>2500.881</v>
      </c>
      <c r="H21" s="183">
        <v>11.074922648988933</v>
      </c>
    </row>
    <row r="22" spans="1:8" s="185" customFormat="1" ht="15">
      <c r="A22" s="184" t="s">
        <v>208</v>
      </c>
      <c r="B22" s="183">
        <v>21.63077731407452</v>
      </c>
      <c r="C22" s="183">
        <v>44.046438035236385</v>
      </c>
      <c r="D22" s="183">
        <v>13.383403688540158</v>
      </c>
      <c r="E22" s="183">
        <v>11.21676721123476</v>
      </c>
      <c r="F22" s="183">
        <v>9.72261375091418</v>
      </c>
      <c r="G22" s="183">
        <v>100</v>
      </c>
      <c r="H22" s="183"/>
    </row>
    <row r="23" spans="1:8" ht="15">
      <c r="A23" s="186" t="s">
        <v>213</v>
      </c>
      <c r="B23" s="187">
        <v>7792.464</v>
      </c>
      <c r="C23" s="187">
        <v>6942.548</v>
      </c>
      <c r="D23" s="187">
        <v>5603.322</v>
      </c>
      <c r="E23" s="187">
        <v>1417.006</v>
      </c>
      <c r="F23" s="187">
        <v>826.136</v>
      </c>
      <c r="G23" s="187">
        <v>22581.476</v>
      </c>
      <c r="H23" s="188">
        <v>100</v>
      </c>
    </row>
    <row r="24" spans="1:8" ht="15.75" thickBot="1">
      <c r="A24" s="189" t="s">
        <v>209</v>
      </c>
      <c r="B24" s="190">
        <v>34.5082137234962</v>
      </c>
      <c r="C24" s="190">
        <v>30.74443849463162</v>
      </c>
      <c r="D24" s="190">
        <v>24.813798708286384</v>
      </c>
      <c r="E24" s="190">
        <v>6.275081398576426</v>
      </c>
      <c r="F24" s="190">
        <v>3.6584676750093745</v>
      </c>
      <c r="G24" s="190">
        <v>100</v>
      </c>
      <c r="H24" s="190"/>
    </row>
    <row r="27" spans="1:8" ht="12.75">
      <c r="A27" s="200" t="s">
        <v>240</v>
      </c>
      <c r="B27" s="268" t="s">
        <v>253</v>
      </c>
      <c r="C27" s="268"/>
      <c r="D27" s="268"/>
      <c r="E27" s="268"/>
      <c r="F27" s="268"/>
      <c r="G27" s="268"/>
      <c r="H27" s="268"/>
    </row>
  </sheetData>
  <mergeCells count="4">
    <mergeCell ref="A1:H1"/>
    <mergeCell ref="A2:H2"/>
    <mergeCell ref="A3:H4"/>
    <mergeCell ref="B27:H27"/>
  </mergeCells>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T49"/>
  <sheetViews>
    <sheetView workbookViewId="0" topLeftCell="A19">
      <selection activeCell="A49" sqref="A49"/>
    </sheetView>
  </sheetViews>
  <sheetFormatPr defaultColWidth="9.140625" defaultRowHeight="12.75"/>
  <cols>
    <col min="1" max="1" width="17.7109375" style="76" bestFit="1" customWidth="1"/>
    <col min="2" max="2" width="9.140625" style="64" bestFit="1" customWidth="1"/>
    <col min="3" max="3" width="5.421875" style="64" bestFit="1" customWidth="1"/>
    <col min="4" max="4" width="7.7109375" style="64" bestFit="1" customWidth="1"/>
    <col min="5" max="5" width="9.140625" style="64" bestFit="1" customWidth="1"/>
    <col min="6" max="6" width="7.140625" style="64" bestFit="1" customWidth="1"/>
    <col min="7" max="7" width="8.57421875" style="64" bestFit="1" customWidth="1"/>
    <col min="8" max="8" width="8.140625" style="64" bestFit="1" customWidth="1"/>
    <col min="9" max="9" width="7.140625" style="64" bestFit="1" customWidth="1"/>
    <col min="10" max="10" width="8.140625" style="64" bestFit="1" customWidth="1"/>
    <col min="11" max="11" width="8.57421875" style="64" bestFit="1" customWidth="1"/>
    <col min="12" max="12" width="7.140625" style="64" bestFit="1" customWidth="1"/>
    <col min="13" max="13" width="8.57421875" style="64" bestFit="1" customWidth="1"/>
    <col min="14" max="14" width="7.8515625" style="64" customWidth="1"/>
    <col min="15" max="15" width="7.57421875" style="64" bestFit="1" customWidth="1"/>
    <col min="16" max="16" width="8.140625" style="64" bestFit="1" customWidth="1"/>
    <col min="17" max="17" width="8.7109375" style="64" customWidth="1"/>
    <col min="18" max="18" width="8.00390625" style="64" bestFit="1" customWidth="1"/>
    <col min="19" max="19" width="8.57421875" style="64" bestFit="1" customWidth="1"/>
    <col min="20" max="20" width="17.7109375" style="78" bestFit="1" customWidth="1"/>
    <col min="21" max="16384" width="11.421875" style="64" customWidth="1"/>
  </cols>
  <sheetData>
    <row r="1" spans="1:20" ht="15">
      <c r="A1" s="245" t="s">
        <v>254</v>
      </c>
      <c r="B1" s="245"/>
      <c r="C1" s="245"/>
      <c r="D1" s="245"/>
      <c r="E1" s="245"/>
      <c r="F1" s="245"/>
      <c r="G1" s="245"/>
      <c r="H1" s="245"/>
      <c r="I1" s="245"/>
      <c r="J1" s="245"/>
      <c r="K1" s="245"/>
      <c r="L1" s="245"/>
      <c r="M1" s="245"/>
      <c r="N1" s="245"/>
      <c r="O1" s="245"/>
      <c r="P1" s="245"/>
      <c r="Q1" s="245"/>
      <c r="R1" s="245"/>
      <c r="S1" s="245"/>
      <c r="T1" s="245"/>
    </row>
    <row r="2" spans="1:20" ht="16.5">
      <c r="A2" s="260" t="s">
        <v>255</v>
      </c>
      <c r="B2" s="260"/>
      <c r="C2" s="260"/>
      <c r="D2" s="260"/>
      <c r="E2" s="260"/>
      <c r="F2" s="260"/>
      <c r="G2" s="260"/>
      <c r="H2" s="260"/>
      <c r="I2" s="260"/>
      <c r="J2" s="260"/>
      <c r="K2" s="260"/>
      <c r="L2" s="260"/>
      <c r="M2" s="260"/>
      <c r="N2" s="260"/>
      <c r="O2" s="260"/>
      <c r="P2" s="260"/>
      <c r="Q2" s="260"/>
      <c r="R2" s="260"/>
      <c r="S2" s="260"/>
      <c r="T2" s="260"/>
    </row>
    <row r="3" spans="1:20" ht="15">
      <c r="A3" s="247" t="s">
        <v>256</v>
      </c>
      <c r="B3" s="247"/>
      <c r="C3" s="247"/>
      <c r="D3" s="247"/>
      <c r="E3" s="247"/>
      <c r="F3" s="247"/>
      <c r="G3" s="247"/>
      <c r="H3" s="247"/>
      <c r="I3" s="247"/>
      <c r="J3" s="247"/>
      <c r="K3" s="247"/>
      <c r="L3" s="247"/>
      <c r="M3" s="247"/>
      <c r="N3" s="247"/>
      <c r="O3" s="247"/>
      <c r="P3" s="247"/>
      <c r="Q3" s="247"/>
      <c r="R3" s="247"/>
      <c r="S3" s="247"/>
      <c r="T3" s="247"/>
    </row>
    <row r="5" spans="1:20" ht="13.5" thickBot="1">
      <c r="A5" s="275" t="s">
        <v>198</v>
      </c>
      <c r="B5" s="277" t="s">
        <v>118</v>
      </c>
      <c r="C5" s="277"/>
      <c r="D5" s="277"/>
      <c r="E5" s="277" t="s">
        <v>2</v>
      </c>
      <c r="F5" s="277"/>
      <c r="G5" s="277"/>
      <c r="H5" s="277" t="s">
        <v>3</v>
      </c>
      <c r="I5" s="277"/>
      <c r="J5" s="277"/>
      <c r="K5" s="277" t="s">
        <v>119</v>
      </c>
      <c r="L5" s="277"/>
      <c r="M5" s="277"/>
      <c r="N5" s="277" t="s">
        <v>120</v>
      </c>
      <c r="O5" s="277"/>
      <c r="P5" s="277"/>
      <c r="Q5" s="277" t="s">
        <v>15</v>
      </c>
      <c r="R5" s="277"/>
      <c r="S5" s="277"/>
      <c r="T5" s="278" t="s">
        <v>117</v>
      </c>
    </row>
    <row r="6" spans="1:20" s="66" customFormat="1" ht="39" thickBot="1">
      <c r="A6" s="276"/>
      <c r="B6" s="65" t="s">
        <v>106</v>
      </c>
      <c r="C6" s="65" t="s">
        <v>58</v>
      </c>
      <c r="D6" s="65" t="s">
        <v>79</v>
      </c>
      <c r="E6" s="65" t="s">
        <v>106</v>
      </c>
      <c r="F6" s="65" t="s">
        <v>58</v>
      </c>
      <c r="G6" s="65" t="s">
        <v>79</v>
      </c>
      <c r="H6" s="65" t="s">
        <v>106</v>
      </c>
      <c r="I6" s="65" t="s">
        <v>58</v>
      </c>
      <c r="J6" s="65" t="s">
        <v>79</v>
      </c>
      <c r="K6" s="65" t="s">
        <v>106</v>
      </c>
      <c r="L6" s="65" t="s">
        <v>58</v>
      </c>
      <c r="M6" s="65" t="s">
        <v>79</v>
      </c>
      <c r="N6" s="65" t="s">
        <v>106</v>
      </c>
      <c r="O6" s="65" t="s">
        <v>58</v>
      </c>
      <c r="P6" s="65" t="s">
        <v>79</v>
      </c>
      <c r="Q6" s="65" t="s">
        <v>106</v>
      </c>
      <c r="R6" s="65" t="s">
        <v>58</v>
      </c>
      <c r="S6" s="65" t="s">
        <v>79</v>
      </c>
      <c r="T6" s="279"/>
    </row>
    <row r="7" spans="1:20" ht="12.75">
      <c r="A7" s="67">
        <v>36862</v>
      </c>
      <c r="B7" s="68">
        <v>40328.412</v>
      </c>
      <c r="C7" s="69">
        <v>284</v>
      </c>
      <c r="D7" s="69">
        <v>142001.45070422534</v>
      </c>
      <c r="E7" s="68">
        <v>31208.159</v>
      </c>
      <c r="F7" s="68">
        <v>486</v>
      </c>
      <c r="G7" s="68">
        <v>64214.318930041154</v>
      </c>
      <c r="H7" s="68">
        <v>3965.968</v>
      </c>
      <c r="I7" s="68">
        <v>446</v>
      </c>
      <c r="J7" s="68">
        <v>8892.304932735426</v>
      </c>
      <c r="K7" s="68">
        <v>16139.932</v>
      </c>
      <c r="L7" s="68">
        <v>394</v>
      </c>
      <c r="M7" s="68">
        <v>40964.294416243654</v>
      </c>
      <c r="N7" s="68">
        <v>8870.085</v>
      </c>
      <c r="O7" s="68">
        <v>1087</v>
      </c>
      <c r="P7" s="68">
        <v>8160.151793928243</v>
      </c>
      <c r="Q7" s="68">
        <v>100512.556</v>
      </c>
      <c r="R7" s="68">
        <v>2697</v>
      </c>
      <c r="S7" s="68">
        <v>37268.281794586575</v>
      </c>
      <c r="T7" s="70">
        <v>36862</v>
      </c>
    </row>
    <row r="8" spans="1:20" ht="12.75">
      <c r="A8" s="67">
        <v>36952</v>
      </c>
      <c r="B8" s="68">
        <v>44360.526</v>
      </c>
      <c r="C8" s="69">
        <v>319</v>
      </c>
      <c r="D8" s="69">
        <v>139061.21003134796</v>
      </c>
      <c r="E8" s="68">
        <v>27221.256</v>
      </c>
      <c r="F8" s="68">
        <v>439</v>
      </c>
      <c r="G8" s="68">
        <v>62007.416856492026</v>
      </c>
      <c r="H8" s="68">
        <v>3962.875</v>
      </c>
      <c r="I8" s="68">
        <v>441</v>
      </c>
      <c r="J8" s="68">
        <v>8986.111111111111</v>
      </c>
      <c r="K8" s="68">
        <v>17349.552</v>
      </c>
      <c r="L8" s="68">
        <v>435</v>
      </c>
      <c r="M8" s="68">
        <v>39884.027586206896</v>
      </c>
      <c r="N8" s="68">
        <v>10153.69</v>
      </c>
      <c r="O8" s="68">
        <v>1132</v>
      </c>
      <c r="P8" s="68">
        <v>8969.690812720848</v>
      </c>
      <c r="Q8" s="68">
        <v>103047.899</v>
      </c>
      <c r="R8" s="68">
        <v>2766</v>
      </c>
      <c r="S8" s="68">
        <v>37255.20571221981</v>
      </c>
      <c r="T8" s="70">
        <v>36952</v>
      </c>
    </row>
    <row r="9" spans="1:20" ht="12.75">
      <c r="A9" s="67">
        <v>37044</v>
      </c>
      <c r="B9" s="68">
        <v>45122.542</v>
      </c>
      <c r="C9" s="69">
        <v>339</v>
      </c>
      <c r="D9" s="69">
        <v>133104.8436578171</v>
      </c>
      <c r="E9" s="68">
        <v>26103.376</v>
      </c>
      <c r="F9" s="68">
        <v>400</v>
      </c>
      <c r="G9" s="68">
        <v>65258.44</v>
      </c>
      <c r="H9" s="68">
        <v>4153.957</v>
      </c>
      <c r="I9" s="68">
        <v>419</v>
      </c>
      <c r="J9" s="68">
        <v>9913.978520286397</v>
      </c>
      <c r="K9" s="68">
        <v>18393.062</v>
      </c>
      <c r="L9" s="68">
        <v>441</v>
      </c>
      <c r="M9" s="68">
        <v>41707.62358276644</v>
      </c>
      <c r="N9" s="68">
        <v>11789.997</v>
      </c>
      <c r="O9" s="68">
        <v>1138</v>
      </c>
      <c r="P9" s="68">
        <v>10360.27855887522</v>
      </c>
      <c r="Q9" s="68">
        <v>105562.934</v>
      </c>
      <c r="R9" s="68">
        <v>2737</v>
      </c>
      <c r="S9" s="68">
        <v>38568.84691267811</v>
      </c>
      <c r="T9" s="70">
        <v>37044</v>
      </c>
    </row>
    <row r="10" spans="1:20" ht="12.75">
      <c r="A10" s="67">
        <v>37136</v>
      </c>
      <c r="B10" s="68">
        <v>48386.28</v>
      </c>
      <c r="C10" s="69">
        <v>381</v>
      </c>
      <c r="D10" s="69">
        <v>126998.11023622047</v>
      </c>
      <c r="E10" s="68">
        <v>21943.634</v>
      </c>
      <c r="F10" s="68">
        <v>337</v>
      </c>
      <c r="G10" s="68">
        <v>65114.640949554894</v>
      </c>
      <c r="H10" s="68">
        <v>3967.004</v>
      </c>
      <c r="I10" s="68">
        <v>393</v>
      </c>
      <c r="J10" s="68">
        <v>10094.157760814249</v>
      </c>
      <c r="K10" s="68">
        <v>16943.263</v>
      </c>
      <c r="L10" s="68">
        <v>413</v>
      </c>
      <c r="M10" s="68">
        <v>41024.84987893463</v>
      </c>
      <c r="N10" s="68">
        <v>12180.534</v>
      </c>
      <c r="O10" s="68">
        <v>1153</v>
      </c>
      <c r="P10" s="68">
        <v>10564.20988725065</v>
      </c>
      <c r="Q10" s="68">
        <v>103420.715</v>
      </c>
      <c r="R10" s="68">
        <v>2677</v>
      </c>
      <c r="S10" s="68">
        <v>38633.064998132235</v>
      </c>
      <c r="T10" s="70">
        <v>37136</v>
      </c>
    </row>
    <row r="11" spans="1:20" ht="12.75">
      <c r="A11" s="67">
        <v>37227</v>
      </c>
      <c r="B11" s="68">
        <v>51893.749</v>
      </c>
      <c r="C11" s="69">
        <v>399</v>
      </c>
      <c r="D11" s="69">
        <v>130059.52130325815</v>
      </c>
      <c r="E11" s="68">
        <v>22184.327</v>
      </c>
      <c r="F11" s="68">
        <v>353</v>
      </c>
      <c r="G11" s="68">
        <v>62845.11898016997</v>
      </c>
      <c r="H11" s="68">
        <v>3826.367</v>
      </c>
      <c r="I11" s="68">
        <v>372</v>
      </c>
      <c r="J11" s="68">
        <v>10285.932795698925</v>
      </c>
      <c r="K11" s="68">
        <v>16549.786</v>
      </c>
      <c r="L11" s="68">
        <v>393</v>
      </c>
      <c r="M11" s="68">
        <v>42111.41475826972</v>
      </c>
      <c r="N11" s="68">
        <v>13501.189</v>
      </c>
      <c r="O11" s="68">
        <v>1201</v>
      </c>
      <c r="P11" s="68">
        <v>11241.6228143214</v>
      </c>
      <c r="Q11" s="68">
        <v>107955.418</v>
      </c>
      <c r="R11" s="68">
        <v>2718</v>
      </c>
      <c r="S11" s="68">
        <v>39718.69683590876</v>
      </c>
      <c r="T11" s="70">
        <v>37227</v>
      </c>
    </row>
    <row r="12" spans="1:20" ht="12.75">
      <c r="A12" s="67">
        <v>37317</v>
      </c>
      <c r="B12" s="68">
        <v>47835.717</v>
      </c>
      <c r="C12" s="69">
        <v>404</v>
      </c>
      <c r="D12" s="69">
        <v>118405.2400990099</v>
      </c>
      <c r="E12" s="68">
        <v>19027.379</v>
      </c>
      <c r="F12" s="68">
        <v>300</v>
      </c>
      <c r="G12" s="68">
        <v>63424.596666666665</v>
      </c>
      <c r="H12" s="68">
        <v>3757.523</v>
      </c>
      <c r="I12" s="68">
        <v>357</v>
      </c>
      <c r="J12" s="68">
        <v>10525.274509803921</v>
      </c>
      <c r="K12" s="68">
        <v>14475.59</v>
      </c>
      <c r="L12" s="68">
        <v>355</v>
      </c>
      <c r="M12" s="68">
        <v>40776.30985915493</v>
      </c>
      <c r="N12" s="68">
        <v>12839.442</v>
      </c>
      <c r="O12" s="68">
        <v>1200</v>
      </c>
      <c r="P12" s="68">
        <v>10699.535</v>
      </c>
      <c r="Q12" s="68">
        <v>97935.651</v>
      </c>
      <c r="R12" s="68">
        <v>2616</v>
      </c>
      <c r="S12" s="68">
        <v>37437.175458715596</v>
      </c>
      <c r="T12" s="70">
        <v>37317</v>
      </c>
    </row>
    <row r="13" spans="1:20" ht="12.75">
      <c r="A13" s="67">
        <v>37409</v>
      </c>
      <c r="B13" s="68">
        <v>49564.178</v>
      </c>
      <c r="C13" s="69">
        <v>425</v>
      </c>
      <c r="D13" s="69">
        <v>116621.59529411765</v>
      </c>
      <c r="E13" s="68">
        <v>18131.667</v>
      </c>
      <c r="F13" s="68">
        <v>283</v>
      </c>
      <c r="G13" s="68">
        <v>64069.494699646646</v>
      </c>
      <c r="H13" s="68">
        <v>3931.979</v>
      </c>
      <c r="I13" s="68">
        <v>353</v>
      </c>
      <c r="J13" s="68">
        <v>11138.750708215297</v>
      </c>
      <c r="K13" s="68">
        <v>14793.14</v>
      </c>
      <c r="L13" s="68">
        <v>362</v>
      </c>
      <c r="M13" s="68">
        <v>40865.02762430939</v>
      </c>
      <c r="N13" s="68">
        <v>15415.452</v>
      </c>
      <c r="O13" s="68">
        <v>1324</v>
      </c>
      <c r="P13" s="68">
        <v>11643.090634441087</v>
      </c>
      <c r="Q13" s="68">
        <v>101836.416</v>
      </c>
      <c r="R13" s="68">
        <v>2747</v>
      </c>
      <c r="S13" s="68">
        <v>37071.86603567528</v>
      </c>
      <c r="T13" s="70">
        <v>37409</v>
      </c>
    </row>
    <row r="14" spans="1:20" ht="12.75">
      <c r="A14" s="67">
        <v>37501</v>
      </c>
      <c r="B14" s="68">
        <v>47774.051</v>
      </c>
      <c r="C14" s="69">
        <v>431</v>
      </c>
      <c r="D14" s="69">
        <v>110844.66589327146</v>
      </c>
      <c r="E14" s="68">
        <v>18869.244</v>
      </c>
      <c r="F14" s="68">
        <v>283</v>
      </c>
      <c r="G14" s="68">
        <v>66675.7738515901</v>
      </c>
      <c r="H14" s="68">
        <v>3978.612</v>
      </c>
      <c r="I14" s="68">
        <v>369</v>
      </c>
      <c r="J14" s="68">
        <v>10782.146341463415</v>
      </c>
      <c r="K14" s="68">
        <v>14509.282</v>
      </c>
      <c r="L14" s="68">
        <v>338</v>
      </c>
      <c r="M14" s="68">
        <v>42926.869822485205</v>
      </c>
      <c r="N14" s="68">
        <v>15341.983</v>
      </c>
      <c r="O14" s="68">
        <v>1292</v>
      </c>
      <c r="P14" s="68">
        <v>11874.599845201239</v>
      </c>
      <c r="Q14" s="68">
        <v>100473.172</v>
      </c>
      <c r="R14" s="68">
        <v>2713</v>
      </c>
      <c r="S14" s="68">
        <v>37033.974198304466</v>
      </c>
      <c r="T14" s="70">
        <v>37501</v>
      </c>
    </row>
    <row r="15" spans="1:20" ht="12.75">
      <c r="A15" s="67">
        <v>37592</v>
      </c>
      <c r="B15" s="68">
        <v>47591.056</v>
      </c>
      <c r="C15" s="69">
        <v>488</v>
      </c>
      <c r="D15" s="69">
        <v>97522.65573770492</v>
      </c>
      <c r="E15" s="68">
        <v>28641.25</v>
      </c>
      <c r="F15" s="68">
        <v>391</v>
      </c>
      <c r="G15" s="68">
        <v>73251.27877237851</v>
      </c>
      <c r="H15" s="68">
        <v>2831.508</v>
      </c>
      <c r="I15" s="68">
        <v>257</v>
      </c>
      <c r="J15" s="68">
        <v>11017.540856031128</v>
      </c>
      <c r="K15" s="68">
        <v>13000.134</v>
      </c>
      <c r="L15" s="68">
        <v>296</v>
      </c>
      <c r="M15" s="68">
        <v>43919.37162162162</v>
      </c>
      <c r="N15" s="68">
        <v>16173.904</v>
      </c>
      <c r="O15" s="68">
        <v>1386</v>
      </c>
      <c r="P15" s="68">
        <v>11669.483405483406</v>
      </c>
      <c r="Q15" s="68">
        <v>108237.852</v>
      </c>
      <c r="R15" s="68">
        <v>2818</v>
      </c>
      <c r="S15" s="68">
        <v>38409.457771469126</v>
      </c>
      <c r="T15" s="70">
        <v>37592</v>
      </c>
    </row>
    <row r="16" spans="1:20" ht="12.75">
      <c r="A16" s="67">
        <v>37682</v>
      </c>
      <c r="B16" s="68">
        <v>50284.094</v>
      </c>
      <c r="C16" s="69">
        <v>515</v>
      </c>
      <c r="D16" s="69">
        <v>97639.01747572815</v>
      </c>
      <c r="E16" s="68">
        <v>32019.024</v>
      </c>
      <c r="F16" s="68">
        <v>441</v>
      </c>
      <c r="G16" s="68">
        <v>72605.49659863945</v>
      </c>
      <c r="H16" s="68">
        <v>2958.471</v>
      </c>
      <c r="I16" s="68">
        <v>263</v>
      </c>
      <c r="J16" s="68">
        <v>11248.939163498098</v>
      </c>
      <c r="K16" s="68">
        <v>16281.281</v>
      </c>
      <c r="L16" s="68">
        <v>326</v>
      </c>
      <c r="M16" s="68">
        <v>49942.579754601225</v>
      </c>
      <c r="N16" s="68">
        <v>16199.463</v>
      </c>
      <c r="O16" s="68">
        <v>1365</v>
      </c>
      <c r="P16" s="68">
        <v>11867.738461538462</v>
      </c>
      <c r="Q16" s="68">
        <v>117742.333</v>
      </c>
      <c r="R16" s="68">
        <v>2910</v>
      </c>
      <c r="S16" s="68">
        <v>40461.28281786942</v>
      </c>
      <c r="T16" s="70">
        <v>37682</v>
      </c>
    </row>
    <row r="17" spans="1:20" ht="12.75">
      <c r="A17" s="67">
        <v>37774</v>
      </c>
      <c r="B17" s="68">
        <v>55770.756</v>
      </c>
      <c r="C17" s="69">
        <v>540</v>
      </c>
      <c r="D17" s="69">
        <v>103279.17777777778</v>
      </c>
      <c r="E17" s="68">
        <v>33408.396</v>
      </c>
      <c r="F17" s="68">
        <v>455</v>
      </c>
      <c r="G17" s="68">
        <v>73425.04615384615</v>
      </c>
      <c r="H17" s="68">
        <v>2592.063</v>
      </c>
      <c r="I17" s="68">
        <v>250</v>
      </c>
      <c r="J17" s="68">
        <v>10368.252</v>
      </c>
      <c r="K17" s="68">
        <v>18295.964</v>
      </c>
      <c r="L17" s="68">
        <v>367</v>
      </c>
      <c r="M17" s="68">
        <v>49852.76294277929</v>
      </c>
      <c r="N17" s="68">
        <v>17084.707</v>
      </c>
      <c r="O17" s="68">
        <v>1367</v>
      </c>
      <c r="P17" s="68">
        <v>12497.956839795172</v>
      </c>
      <c r="Q17" s="68">
        <v>127151.886</v>
      </c>
      <c r="R17" s="68">
        <v>2979</v>
      </c>
      <c r="S17" s="68">
        <v>42682.74118831823</v>
      </c>
      <c r="T17" s="70">
        <v>37774</v>
      </c>
    </row>
    <row r="18" spans="1:20" ht="12.75">
      <c r="A18" s="67">
        <v>37866</v>
      </c>
      <c r="B18" s="68">
        <v>57856.269</v>
      </c>
      <c r="C18" s="69">
        <v>580</v>
      </c>
      <c r="D18" s="69">
        <v>99752.18793103448</v>
      </c>
      <c r="E18" s="68">
        <v>41498.847</v>
      </c>
      <c r="F18" s="68">
        <v>575</v>
      </c>
      <c r="G18" s="68">
        <v>72171.90782608696</v>
      </c>
      <c r="H18" s="68">
        <v>2841.31</v>
      </c>
      <c r="I18" s="68">
        <v>269</v>
      </c>
      <c r="J18" s="68">
        <v>10562.490706319702</v>
      </c>
      <c r="K18" s="68">
        <v>27215.999</v>
      </c>
      <c r="L18" s="68">
        <v>503</v>
      </c>
      <c r="M18" s="68">
        <v>54107.353876739566</v>
      </c>
      <c r="N18" s="68">
        <v>18062.305</v>
      </c>
      <c r="O18" s="68">
        <v>1484</v>
      </c>
      <c r="P18" s="68">
        <v>12171.364555256065</v>
      </c>
      <c r="Q18" s="68">
        <v>147474.73</v>
      </c>
      <c r="R18" s="68">
        <v>3411</v>
      </c>
      <c r="S18" s="68">
        <v>43235.042509528</v>
      </c>
      <c r="T18" s="70">
        <v>37866</v>
      </c>
    </row>
    <row r="19" spans="1:20" ht="12.75">
      <c r="A19" s="67">
        <v>37957</v>
      </c>
      <c r="B19" s="68">
        <v>61123.368</v>
      </c>
      <c r="C19" s="69">
        <v>631</v>
      </c>
      <c r="D19" s="69">
        <v>96867.46117274168</v>
      </c>
      <c r="E19" s="68">
        <v>46732.011</v>
      </c>
      <c r="F19" s="68">
        <v>640</v>
      </c>
      <c r="G19" s="68">
        <v>73018.7671875</v>
      </c>
      <c r="H19" s="68">
        <v>3067.918</v>
      </c>
      <c r="I19" s="68">
        <v>295</v>
      </c>
      <c r="J19" s="68">
        <v>10399.722033898304</v>
      </c>
      <c r="K19" s="68">
        <v>30973.684</v>
      </c>
      <c r="L19" s="68">
        <v>580</v>
      </c>
      <c r="M19" s="68">
        <v>53402.903448275865</v>
      </c>
      <c r="N19" s="68">
        <v>19277.286</v>
      </c>
      <c r="O19" s="68">
        <v>1492</v>
      </c>
      <c r="P19" s="68">
        <v>12920.432975871314</v>
      </c>
      <c r="Q19" s="68">
        <v>161174.267</v>
      </c>
      <c r="R19" s="68">
        <v>3638</v>
      </c>
      <c r="S19" s="68">
        <v>44302.98708081363</v>
      </c>
      <c r="T19" s="70">
        <v>37957</v>
      </c>
    </row>
    <row r="20" spans="1:20" ht="12.75">
      <c r="A20" s="67">
        <v>38048</v>
      </c>
      <c r="B20" s="68">
        <v>62096.094</v>
      </c>
      <c r="C20" s="69">
        <v>615</v>
      </c>
      <c r="D20" s="69">
        <v>100969.25853658536</v>
      </c>
      <c r="E20" s="68">
        <v>48761.238</v>
      </c>
      <c r="F20" s="68">
        <v>671</v>
      </c>
      <c r="G20" s="68">
        <v>72669.50521609538</v>
      </c>
      <c r="H20" s="68">
        <v>3020.968</v>
      </c>
      <c r="I20" s="68">
        <v>312</v>
      </c>
      <c r="J20" s="68">
        <v>9682.589743589744</v>
      </c>
      <c r="K20" s="68">
        <v>35839.903</v>
      </c>
      <c r="L20" s="68">
        <v>658</v>
      </c>
      <c r="M20" s="68">
        <v>54467.9376899696</v>
      </c>
      <c r="N20" s="68">
        <v>20067.818</v>
      </c>
      <c r="O20" s="68">
        <v>1520</v>
      </c>
      <c r="P20" s="68">
        <v>13202.511842105263</v>
      </c>
      <c r="Q20" s="68">
        <v>169786.021</v>
      </c>
      <c r="R20" s="68">
        <v>3776</v>
      </c>
      <c r="S20" s="68">
        <v>44964.51827330509</v>
      </c>
      <c r="T20" s="70">
        <v>38048</v>
      </c>
    </row>
    <row r="21" spans="1:20" ht="12.75">
      <c r="A21" s="67">
        <v>38140</v>
      </c>
      <c r="B21" s="68">
        <v>66651.817</v>
      </c>
      <c r="C21" s="69">
        <v>649</v>
      </c>
      <c r="D21" s="69">
        <v>102699.25577812019</v>
      </c>
      <c r="E21" s="68">
        <v>50545.384</v>
      </c>
      <c r="F21" s="68">
        <v>696</v>
      </c>
      <c r="G21" s="68">
        <v>72622.67816091955</v>
      </c>
      <c r="H21" s="68">
        <v>2838.294</v>
      </c>
      <c r="I21" s="68">
        <v>317</v>
      </c>
      <c r="J21" s="68">
        <v>8953.608832807571</v>
      </c>
      <c r="K21" s="68">
        <v>38565.727</v>
      </c>
      <c r="L21" s="68">
        <v>724</v>
      </c>
      <c r="M21" s="68">
        <v>53267.57872928177</v>
      </c>
      <c r="N21" s="68">
        <v>22833.147</v>
      </c>
      <c r="O21" s="68">
        <v>1682</v>
      </c>
      <c r="P21" s="68">
        <v>13574.998216409036</v>
      </c>
      <c r="Q21" s="68">
        <v>181434.369</v>
      </c>
      <c r="R21" s="68">
        <v>4068</v>
      </c>
      <c r="S21" s="68">
        <v>44600.38569321534</v>
      </c>
      <c r="T21" s="70">
        <v>38140</v>
      </c>
    </row>
    <row r="22" spans="1:20" ht="12.75">
      <c r="A22" s="67">
        <v>38232</v>
      </c>
      <c r="B22" s="68">
        <v>66968.859</v>
      </c>
      <c r="C22" s="69">
        <v>661</v>
      </c>
      <c r="D22" s="69">
        <v>101314.46142208774</v>
      </c>
      <c r="E22" s="68">
        <v>52767.835</v>
      </c>
      <c r="F22" s="68">
        <v>703</v>
      </c>
      <c r="G22" s="68">
        <v>75060.93172119488</v>
      </c>
      <c r="H22" s="68">
        <v>2920.75</v>
      </c>
      <c r="I22" s="68">
        <v>323</v>
      </c>
      <c r="J22" s="68">
        <v>9042.569659442725</v>
      </c>
      <c r="K22" s="68">
        <v>41172.16</v>
      </c>
      <c r="L22" s="68">
        <v>808</v>
      </c>
      <c r="M22" s="68">
        <v>50955.64356435643</v>
      </c>
      <c r="N22" s="68">
        <v>24368.185</v>
      </c>
      <c r="O22" s="68">
        <v>1714</v>
      </c>
      <c r="P22" s="68">
        <v>14217.144107351225</v>
      </c>
      <c r="Q22" s="68">
        <v>188197.789</v>
      </c>
      <c r="R22" s="68">
        <v>4209</v>
      </c>
      <c r="S22" s="68">
        <v>44713.18341648848</v>
      </c>
      <c r="T22" s="70">
        <v>38232</v>
      </c>
    </row>
    <row r="23" spans="1:20" ht="12.75">
      <c r="A23" s="67">
        <v>38323</v>
      </c>
      <c r="B23" s="68">
        <v>71562.752</v>
      </c>
      <c r="C23" s="69">
        <v>701</v>
      </c>
      <c r="D23" s="69">
        <v>102086.66476462196</v>
      </c>
      <c r="E23" s="68">
        <v>62050.588</v>
      </c>
      <c r="F23" s="68">
        <v>796</v>
      </c>
      <c r="G23" s="68">
        <v>77953</v>
      </c>
      <c r="H23" s="68">
        <v>3306.125</v>
      </c>
      <c r="I23" s="68">
        <v>370</v>
      </c>
      <c r="J23" s="68">
        <v>8935.472972972973</v>
      </c>
      <c r="K23" s="68">
        <v>43903.723</v>
      </c>
      <c r="L23" s="68">
        <v>880</v>
      </c>
      <c r="M23" s="68">
        <v>49890.594318181815</v>
      </c>
      <c r="N23" s="68">
        <v>27361.469</v>
      </c>
      <c r="O23" s="68">
        <v>1898</v>
      </c>
      <c r="P23" s="68">
        <v>14415.947839831402</v>
      </c>
      <c r="Q23" s="68">
        <v>208184.657</v>
      </c>
      <c r="R23" s="68">
        <v>4645</v>
      </c>
      <c r="S23" s="68">
        <v>44819.08654467169</v>
      </c>
      <c r="T23" s="70">
        <v>38323</v>
      </c>
    </row>
    <row r="24" spans="1:20" ht="12.75">
      <c r="A24" s="67">
        <v>38413</v>
      </c>
      <c r="B24" s="68">
        <v>68666.848</v>
      </c>
      <c r="C24" s="69">
        <v>679</v>
      </c>
      <c r="D24" s="69">
        <v>101129.37849779087</v>
      </c>
      <c r="E24" s="68">
        <v>63403.594</v>
      </c>
      <c r="F24" s="68">
        <v>792</v>
      </c>
      <c r="G24" s="68">
        <v>80055.04292929293</v>
      </c>
      <c r="H24" s="68">
        <v>3311.999</v>
      </c>
      <c r="I24" s="68">
        <v>388</v>
      </c>
      <c r="J24" s="68">
        <v>8536.079896907217</v>
      </c>
      <c r="K24" s="68">
        <v>49624.447</v>
      </c>
      <c r="L24" s="68">
        <v>1006</v>
      </c>
      <c r="M24" s="68">
        <v>49328.47614314115</v>
      </c>
      <c r="N24" s="68">
        <v>27328.054</v>
      </c>
      <c r="O24" s="68">
        <v>1940</v>
      </c>
      <c r="P24" s="68">
        <v>14086.625773195876</v>
      </c>
      <c r="Q24" s="68">
        <v>212334.942</v>
      </c>
      <c r="R24" s="68">
        <v>4805</v>
      </c>
      <c r="S24" s="68">
        <v>44190.414568158165</v>
      </c>
      <c r="T24" s="70">
        <v>38413</v>
      </c>
    </row>
    <row r="25" spans="1:20" ht="12.75">
      <c r="A25" s="67">
        <v>38505</v>
      </c>
      <c r="B25" s="68">
        <v>70519.793</v>
      </c>
      <c r="C25" s="69">
        <v>686</v>
      </c>
      <c r="D25" s="69">
        <v>102798.53206997084</v>
      </c>
      <c r="E25" s="68">
        <v>65326.073</v>
      </c>
      <c r="F25" s="68">
        <v>801</v>
      </c>
      <c r="G25" s="68">
        <v>81555.64669163545</v>
      </c>
      <c r="H25" s="68">
        <v>4078.871</v>
      </c>
      <c r="I25" s="68">
        <v>456</v>
      </c>
      <c r="J25" s="68">
        <v>8944.892543859649</v>
      </c>
      <c r="K25" s="68">
        <v>53605.222</v>
      </c>
      <c r="L25" s="68">
        <v>1101</v>
      </c>
      <c r="M25" s="68">
        <v>48687.758401453226</v>
      </c>
      <c r="N25" s="68">
        <v>29883.789</v>
      </c>
      <c r="O25" s="68">
        <v>2002</v>
      </c>
      <c r="P25" s="68">
        <v>14926.967532467532</v>
      </c>
      <c r="Q25" s="68">
        <v>223413.748</v>
      </c>
      <c r="R25" s="68">
        <v>5046</v>
      </c>
      <c r="S25" s="68">
        <v>44275.41577487119</v>
      </c>
      <c r="T25" s="70">
        <v>38505</v>
      </c>
    </row>
    <row r="26" spans="1:20" ht="12.75">
      <c r="A26" s="67">
        <v>38597</v>
      </c>
      <c r="B26" s="68">
        <v>68740.765</v>
      </c>
      <c r="C26" s="69">
        <v>693</v>
      </c>
      <c r="D26" s="69">
        <v>99193.02308802308</v>
      </c>
      <c r="E26" s="68">
        <v>63495.149</v>
      </c>
      <c r="F26" s="68">
        <v>788</v>
      </c>
      <c r="G26" s="68">
        <v>80577.6002538071</v>
      </c>
      <c r="H26" s="68">
        <v>4777.487</v>
      </c>
      <c r="I26" s="68">
        <v>521</v>
      </c>
      <c r="J26" s="68">
        <v>9169.840690978886</v>
      </c>
      <c r="K26" s="68">
        <v>52378.371</v>
      </c>
      <c r="L26" s="68">
        <v>1132</v>
      </c>
      <c r="M26" s="68">
        <v>46270.645759717314</v>
      </c>
      <c r="N26" s="68">
        <v>31208.726</v>
      </c>
      <c r="O26" s="68">
        <v>2158</v>
      </c>
      <c r="P26" s="68">
        <v>14461.874884151992</v>
      </c>
      <c r="Q26" s="68">
        <v>220600.498</v>
      </c>
      <c r="R26" s="68">
        <v>5292</v>
      </c>
      <c r="S26" s="68">
        <v>41685.65721844293</v>
      </c>
      <c r="T26" s="70">
        <v>38597</v>
      </c>
    </row>
    <row r="27" spans="1:20" ht="12.75">
      <c r="A27" s="67">
        <v>38688</v>
      </c>
      <c r="B27" s="68">
        <v>70846.841</v>
      </c>
      <c r="C27" s="69">
        <v>724</v>
      </c>
      <c r="D27" s="69">
        <v>97854.75276243094</v>
      </c>
      <c r="E27" s="68">
        <v>66613.633</v>
      </c>
      <c r="F27" s="68">
        <v>805</v>
      </c>
      <c r="G27" s="68">
        <v>82749.8546583851</v>
      </c>
      <c r="H27" s="68">
        <v>5088.063</v>
      </c>
      <c r="I27" s="68">
        <v>584</v>
      </c>
      <c r="J27" s="68">
        <v>8712.436643835616</v>
      </c>
      <c r="K27" s="68">
        <v>50855.566</v>
      </c>
      <c r="L27" s="68">
        <v>1124</v>
      </c>
      <c r="M27" s="68">
        <v>45245.165480427044</v>
      </c>
      <c r="N27" s="68">
        <v>33146.603</v>
      </c>
      <c r="O27" s="68">
        <v>2285</v>
      </c>
      <c r="P27" s="68">
        <v>14506.171991247265</v>
      </c>
      <c r="Q27" s="68">
        <v>226550.706</v>
      </c>
      <c r="R27" s="68">
        <v>5522</v>
      </c>
      <c r="S27" s="68">
        <v>41026.929735603044</v>
      </c>
      <c r="T27" s="70">
        <v>38688</v>
      </c>
    </row>
    <row r="28" spans="1:20" ht="12.75">
      <c r="A28" s="67">
        <v>38778</v>
      </c>
      <c r="B28" s="68">
        <v>83385.211</v>
      </c>
      <c r="C28" s="69">
        <v>791</v>
      </c>
      <c r="D28" s="69">
        <v>105417.46017699115</v>
      </c>
      <c r="E28" s="68">
        <v>63829.044</v>
      </c>
      <c r="F28" s="68">
        <v>784</v>
      </c>
      <c r="G28" s="68">
        <v>81414.5969387755</v>
      </c>
      <c r="H28" s="68">
        <v>5798.081</v>
      </c>
      <c r="I28" s="68">
        <v>634</v>
      </c>
      <c r="J28" s="68">
        <v>9145.238170347004</v>
      </c>
      <c r="K28" s="68">
        <v>49749.126</v>
      </c>
      <c r="L28" s="68">
        <v>1130</v>
      </c>
      <c r="M28" s="68">
        <v>44025.77522123894</v>
      </c>
      <c r="N28" s="68">
        <v>36750.307</v>
      </c>
      <c r="O28" s="68">
        <v>2373</v>
      </c>
      <c r="P28" s="68">
        <v>15486.855035819637</v>
      </c>
      <c r="Q28" s="68">
        <v>239511.769</v>
      </c>
      <c r="R28" s="68">
        <v>5712</v>
      </c>
      <c r="S28" s="68">
        <v>41931.33210784314</v>
      </c>
      <c r="T28" s="70">
        <v>38778</v>
      </c>
    </row>
    <row r="29" spans="1:20" ht="12.75">
      <c r="A29" s="67">
        <v>38870</v>
      </c>
      <c r="B29" s="68">
        <v>93277.028</v>
      </c>
      <c r="C29" s="69">
        <v>887</v>
      </c>
      <c r="D29" s="69">
        <v>105160.12175873731</v>
      </c>
      <c r="E29" s="68">
        <v>69054.867</v>
      </c>
      <c r="F29" s="68">
        <v>859</v>
      </c>
      <c r="G29" s="68">
        <v>80389.83352735739</v>
      </c>
      <c r="H29" s="68">
        <v>7370.448</v>
      </c>
      <c r="I29" s="68">
        <v>683</v>
      </c>
      <c r="J29" s="68">
        <v>10791.285505124451</v>
      </c>
      <c r="K29" s="68">
        <v>53876.466</v>
      </c>
      <c r="L29" s="68">
        <v>1185</v>
      </c>
      <c r="M29" s="68">
        <v>45465.37215189874</v>
      </c>
      <c r="N29" s="68">
        <v>39768.085</v>
      </c>
      <c r="O29" s="68">
        <v>2522</v>
      </c>
      <c r="P29" s="68">
        <v>15768.471451229183</v>
      </c>
      <c r="Q29" s="68">
        <v>263346.894</v>
      </c>
      <c r="R29" s="68">
        <v>6136</v>
      </c>
      <c r="S29" s="68">
        <v>42918.33344198175</v>
      </c>
      <c r="T29" s="70">
        <v>38870</v>
      </c>
    </row>
    <row r="30" spans="1:20" ht="12.75">
      <c r="A30" s="67">
        <v>38962</v>
      </c>
      <c r="B30" s="68">
        <v>106912.383</v>
      </c>
      <c r="C30" s="69">
        <v>987</v>
      </c>
      <c r="D30" s="69">
        <v>108320.55015197568</v>
      </c>
      <c r="E30" s="68">
        <v>73225.927</v>
      </c>
      <c r="F30" s="68">
        <v>898</v>
      </c>
      <c r="G30" s="68">
        <v>81543.34855233853</v>
      </c>
      <c r="H30" s="68">
        <v>7601.709</v>
      </c>
      <c r="I30" s="68">
        <v>715</v>
      </c>
      <c r="J30" s="68">
        <v>10631.76083916084</v>
      </c>
      <c r="K30" s="68">
        <v>54675.971</v>
      </c>
      <c r="L30" s="68">
        <v>1199</v>
      </c>
      <c r="M30" s="68">
        <v>45601.310258548794</v>
      </c>
      <c r="N30" s="68">
        <v>42322.106</v>
      </c>
      <c r="O30" s="68">
        <v>2714</v>
      </c>
      <c r="P30" s="68">
        <v>15593.99631540162</v>
      </c>
      <c r="Q30" s="68">
        <v>284738.096</v>
      </c>
      <c r="R30" s="68">
        <v>6513</v>
      </c>
      <c r="S30" s="68">
        <v>43718.42407492707</v>
      </c>
      <c r="T30" s="70">
        <v>38962</v>
      </c>
    </row>
    <row r="31" spans="1:20" ht="12.75">
      <c r="A31" s="67">
        <v>39053</v>
      </c>
      <c r="B31" s="68">
        <v>118008.142</v>
      </c>
      <c r="C31" s="69">
        <v>1078</v>
      </c>
      <c r="D31" s="69">
        <v>109469.51948051948</v>
      </c>
      <c r="E31" s="68">
        <v>79364.224</v>
      </c>
      <c r="F31" s="68">
        <v>988</v>
      </c>
      <c r="G31" s="68">
        <v>80328.16194331984</v>
      </c>
      <c r="H31" s="68">
        <v>8003.95</v>
      </c>
      <c r="I31" s="68">
        <v>737</v>
      </c>
      <c r="J31" s="68">
        <v>10860.176390773406</v>
      </c>
      <c r="K31" s="68">
        <v>51717.268</v>
      </c>
      <c r="L31" s="68">
        <v>1143</v>
      </c>
      <c r="M31" s="68">
        <v>45246.95363079615</v>
      </c>
      <c r="N31" s="68">
        <v>45612.463</v>
      </c>
      <c r="O31" s="68">
        <v>2962</v>
      </c>
      <c r="P31" s="68">
        <v>15399.211006076976</v>
      </c>
      <c r="Q31" s="68">
        <v>302706.047</v>
      </c>
      <c r="R31" s="68">
        <v>6908</v>
      </c>
      <c r="S31" s="68">
        <v>43819.636218876665</v>
      </c>
      <c r="T31" s="70">
        <v>39053</v>
      </c>
    </row>
    <row r="32" spans="1:20" ht="12.75">
      <c r="A32" s="67">
        <v>39143</v>
      </c>
      <c r="B32" s="68">
        <v>120819.281</v>
      </c>
      <c r="C32" s="69">
        <v>1113</v>
      </c>
      <c r="D32" s="69">
        <v>108552.81311769992</v>
      </c>
      <c r="E32" s="68">
        <v>100256.14</v>
      </c>
      <c r="F32" s="68">
        <v>1204</v>
      </c>
      <c r="G32" s="68">
        <v>83269.21926910299</v>
      </c>
      <c r="H32" s="68">
        <v>9560.993</v>
      </c>
      <c r="I32" s="68">
        <v>843</v>
      </c>
      <c r="J32" s="68">
        <v>11341.628706998816</v>
      </c>
      <c r="K32" s="68">
        <v>55143.6</v>
      </c>
      <c r="L32" s="68">
        <v>1229</v>
      </c>
      <c r="M32" s="68">
        <v>44868.673718470294</v>
      </c>
      <c r="N32" s="68">
        <v>49245.123</v>
      </c>
      <c r="O32" s="68">
        <v>3327</v>
      </c>
      <c r="P32" s="68">
        <v>14801.660054102795</v>
      </c>
      <c r="Q32" s="68">
        <v>335025.137</v>
      </c>
      <c r="R32" s="68">
        <v>7716</v>
      </c>
      <c r="S32" s="68">
        <v>43419.535640228096</v>
      </c>
      <c r="T32" s="70">
        <v>39143</v>
      </c>
    </row>
    <row r="33" spans="1:20" ht="12.75">
      <c r="A33" s="67">
        <v>39235</v>
      </c>
      <c r="B33" s="68">
        <v>122428.523</v>
      </c>
      <c r="C33" s="69">
        <v>1107</v>
      </c>
      <c r="D33" s="69">
        <v>110594.87172538393</v>
      </c>
      <c r="E33" s="68">
        <v>143795.489</v>
      </c>
      <c r="F33" s="68">
        <v>1657</v>
      </c>
      <c r="G33" s="68">
        <v>86780.6210018105</v>
      </c>
      <c r="H33" s="68">
        <v>10782.488</v>
      </c>
      <c r="I33" s="68">
        <v>885</v>
      </c>
      <c r="J33" s="68">
        <v>12183.602259887004</v>
      </c>
      <c r="K33" s="68">
        <v>63062.597</v>
      </c>
      <c r="L33" s="68">
        <v>1305</v>
      </c>
      <c r="M33" s="68">
        <v>48323.82911877395</v>
      </c>
      <c r="N33" s="68">
        <v>52381.542</v>
      </c>
      <c r="O33" s="68">
        <v>3562</v>
      </c>
      <c r="P33" s="68">
        <v>14705.654688377317</v>
      </c>
      <c r="Q33" s="68">
        <v>392450.639</v>
      </c>
      <c r="R33" s="68">
        <v>8516</v>
      </c>
      <c r="S33" s="68">
        <v>46083.91721465477</v>
      </c>
      <c r="T33" s="70">
        <v>39235</v>
      </c>
    </row>
    <row r="34" spans="1:20" ht="12.75">
      <c r="A34" s="67">
        <v>39327</v>
      </c>
      <c r="B34" s="68">
        <v>124758.289</v>
      </c>
      <c r="C34" s="69">
        <v>1149</v>
      </c>
      <c r="D34" s="69">
        <v>108579.8859878155</v>
      </c>
      <c r="E34" s="68">
        <v>183573.865</v>
      </c>
      <c r="F34" s="68">
        <v>2137</v>
      </c>
      <c r="G34" s="68">
        <v>85902.60411792232</v>
      </c>
      <c r="H34" s="68">
        <v>12042.398</v>
      </c>
      <c r="I34" s="68">
        <v>956</v>
      </c>
      <c r="J34" s="68">
        <v>12596.650627615063</v>
      </c>
      <c r="K34" s="68">
        <v>76803.695</v>
      </c>
      <c r="L34" s="68">
        <v>1412</v>
      </c>
      <c r="M34" s="68">
        <v>54393.551699716714</v>
      </c>
      <c r="N34" s="68">
        <v>56767.022</v>
      </c>
      <c r="O34" s="68">
        <v>3864</v>
      </c>
      <c r="P34" s="68">
        <v>14691.258281573499</v>
      </c>
      <c r="Q34" s="68">
        <v>453945.269</v>
      </c>
      <c r="R34" s="68">
        <v>9518</v>
      </c>
      <c r="S34" s="68">
        <v>47693.34618617356</v>
      </c>
      <c r="T34" s="70">
        <v>39327</v>
      </c>
    </row>
    <row r="35" spans="1:20" ht="12.75">
      <c r="A35" s="67">
        <v>39418</v>
      </c>
      <c r="B35" s="68">
        <v>124845.165</v>
      </c>
      <c r="C35" s="69">
        <v>1134</v>
      </c>
      <c r="D35" s="69">
        <v>110092.73809523809</v>
      </c>
      <c r="E35" s="68">
        <v>221808.069</v>
      </c>
      <c r="F35" s="68">
        <v>2573</v>
      </c>
      <c r="G35" s="68">
        <v>86206.01204819276</v>
      </c>
      <c r="H35" s="68">
        <v>13359.791</v>
      </c>
      <c r="I35" s="68">
        <v>1035</v>
      </c>
      <c r="J35" s="68">
        <v>12908.010628019323</v>
      </c>
      <c r="K35" s="68">
        <v>78348.418</v>
      </c>
      <c r="L35" s="68">
        <v>1435</v>
      </c>
      <c r="M35" s="68">
        <v>54598.200696864114</v>
      </c>
      <c r="N35" s="68">
        <v>56947.071</v>
      </c>
      <c r="O35" s="68">
        <v>3876</v>
      </c>
      <c r="P35" s="68">
        <v>14692.22678018576</v>
      </c>
      <c r="Q35" s="68">
        <v>495308.514</v>
      </c>
      <c r="R35" s="68">
        <v>10053</v>
      </c>
      <c r="S35" s="68">
        <v>49269.72187406744</v>
      </c>
      <c r="T35" s="70">
        <v>39418</v>
      </c>
    </row>
    <row r="36" spans="1:20" ht="12.75">
      <c r="A36" s="67">
        <v>39509</v>
      </c>
      <c r="B36" s="68">
        <v>128128.171</v>
      </c>
      <c r="C36" s="69">
        <v>1139</v>
      </c>
      <c r="D36" s="69">
        <v>112491.80948200176</v>
      </c>
      <c r="E36" s="68">
        <v>243599.591</v>
      </c>
      <c r="F36" s="68">
        <v>2804</v>
      </c>
      <c r="G36" s="68">
        <v>86875.74572039943</v>
      </c>
      <c r="H36" s="68">
        <v>15096.771</v>
      </c>
      <c r="I36" s="68">
        <v>1195</v>
      </c>
      <c r="J36" s="68">
        <v>12633.281171548118</v>
      </c>
      <c r="K36" s="68">
        <v>78042.387</v>
      </c>
      <c r="L36" s="68">
        <v>1419</v>
      </c>
      <c r="M36" s="68">
        <v>54998.15856236787</v>
      </c>
      <c r="N36" s="68">
        <v>58304.18</v>
      </c>
      <c r="O36" s="68">
        <v>4174</v>
      </c>
      <c r="P36" s="68">
        <v>13968.418782942023</v>
      </c>
      <c r="Q36" s="68">
        <v>523171.1</v>
      </c>
      <c r="R36" s="68">
        <v>10731</v>
      </c>
      <c r="S36" s="68">
        <v>48753.247600410024</v>
      </c>
      <c r="T36" s="70">
        <v>39509</v>
      </c>
    </row>
    <row r="37" spans="1:20" ht="12.75">
      <c r="A37" s="67">
        <v>39601</v>
      </c>
      <c r="B37" s="68">
        <v>142332.893</v>
      </c>
      <c r="C37" s="69">
        <v>1202</v>
      </c>
      <c r="D37" s="69">
        <v>118413.38851913478</v>
      </c>
      <c r="E37" s="68">
        <v>262451.89</v>
      </c>
      <c r="F37" s="68">
        <v>3009</v>
      </c>
      <c r="G37" s="68">
        <v>87222.29644400133</v>
      </c>
      <c r="H37" s="68">
        <v>15910.63</v>
      </c>
      <c r="I37" s="68">
        <v>1255</v>
      </c>
      <c r="J37" s="68">
        <v>12677.792828685257</v>
      </c>
      <c r="K37" s="68">
        <v>76388.015</v>
      </c>
      <c r="L37" s="68">
        <v>1352</v>
      </c>
      <c r="M37" s="68">
        <v>56500.011094674555</v>
      </c>
      <c r="N37" s="68">
        <v>57573.926</v>
      </c>
      <c r="O37" s="68">
        <v>4302</v>
      </c>
      <c r="P37" s="68">
        <v>13383.060437006045</v>
      </c>
      <c r="Q37" s="68">
        <v>554657.354</v>
      </c>
      <c r="R37" s="68">
        <v>11120</v>
      </c>
      <c r="S37" s="68">
        <v>49879.25845323741</v>
      </c>
      <c r="T37" s="70">
        <v>39601</v>
      </c>
    </row>
    <row r="38" spans="1:20" ht="12.75">
      <c r="A38" s="67">
        <v>39693</v>
      </c>
      <c r="B38" s="68">
        <v>151423.291</v>
      </c>
      <c r="C38" s="69">
        <v>1245</v>
      </c>
      <c r="D38" s="69">
        <v>121625.13333333333</v>
      </c>
      <c r="E38" s="68">
        <v>288959.116</v>
      </c>
      <c r="F38" s="68">
        <v>3316</v>
      </c>
      <c r="G38" s="68">
        <v>87140.86731001205</v>
      </c>
      <c r="H38" s="68">
        <v>16787.391</v>
      </c>
      <c r="I38" s="68">
        <v>1332</v>
      </c>
      <c r="J38" s="68">
        <v>12603.146396396396</v>
      </c>
      <c r="K38" s="68">
        <v>74089.656</v>
      </c>
      <c r="L38" s="68">
        <v>1322</v>
      </c>
      <c r="M38" s="68">
        <v>56043.61270801816</v>
      </c>
      <c r="N38" s="68">
        <v>56563.086</v>
      </c>
      <c r="O38" s="68">
        <v>4442</v>
      </c>
      <c r="P38" s="68">
        <v>12733.697883836112</v>
      </c>
      <c r="Q38" s="68">
        <v>587822.54</v>
      </c>
      <c r="R38" s="68">
        <v>11657</v>
      </c>
      <c r="S38" s="68">
        <v>50426.57115896029</v>
      </c>
      <c r="T38" s="70">
        <v>39693</v>
      </c>
    </row>
    <row r="39" spans="1:20" ht="12.75">
      <c r="A39" s="67">
        <v>39784</v>
      </c>
      <c r="B39" s="68">
        <v>140504.333</v>
      </c>
      <c r="C39" s="69">
        <v>1154</v>
      </c>
      <c r="D39" s="69">
        <v>121754.18804159445</v>
      </c>
      <c r="E39" s="68">
        <v>292836.727</v>
      </c>
      <c r="F39" s="68">
        <v>3347</v>
      </c>
      <c r="G39" s="68">
        <v>87492.29967134747</v>
      </c>
      <c r="H39" s="68">
        <v>17849.374</v>
      </c>
      <c r="I39" s="68">
        <v>1374</v>
      </c>
      <c r="J39" s="68">
        <v>12990.81077147016</v>
      </c>
      <c r="K39" s="68">
        <v>69593.277</v>
      </c>
      <c r="L39" s="68">
        <v>1209</v>
      </c>
      <c r="M39" s="68">
        <v>57562.67741935484</v>
      </c>
      <c r="N39" s="68">
        <v>52087.572</v>
      </c>
      <c r="O39" s="68">
        <v>4256</v>
      </c>
      <c r="P39" s="68">
        <v>12238.621240601504</v>
      </c>
      <c r="Q39" s="68">
        <v>572871.283</v>
      </c>
      <c r="R39" s="68">
        <v>11340</v>
      </c>
      <c r="S39" s="68">
        <v>50517.74982363316</v>
      </c>
      <c r="T39" s="70">
        <v>39784</v>
      </c>
    </row>
    <row r="40" spans="1:20" ht="12.75">
      <c r="A40" s="67">
        <v>39874</v>
      </c>
      <c r="B40" s="68">
        <v>130777.317</v>
      </c>
      <c r="C40" s="69">
        <v>1088</v>
      </c>
      <c r="D40" s="69">
        <v>120199.73988970589</v>
      </c>
      <c r="E40" s="68">
        <v>289762.84</v>
      </c>
      <c r="F40" s="68">
        <v>3303</v>
      </c>
      <c r="G40" s="68">
        <v>87727.16924008478</v>
      </c>
      <c r="H40" s="68">
        <v>17439.13</v>
      </c>
      <c r="I40" s="68">
        <v>1363</v>
      </c>
      <c r="J40" s="68">
        <v>12794.666177549525</v>
      </c>
      <c r="K40" s="68">
        <v>65610.067</v>
      </c>
      <c r="L40" s="68">
        <v>1121</v>
      </c>
      <c r="M40" s="68">
        <v>58528.15967885816</v>
      </c>
      <c r="N40" s="68">
        <v>48130.935</v>
      </c>
      <c r="O40" s="68">
        <v>4117</v>
      </c>
      <c r="P40" s="68">
        <v>11690.778479475346</v>
      </c>
      <c r="Q40" s="68">
        <v>551720.289</v>
      </c>
      <c r="R40" s="68">
        <v>10992</v>
      </c>
      <c r="S40" s="68">
        <v>50192.89383187773</v>
      </c>
      <c r="T40" s="70">
        <v>39874</v>
      </c>
    </row>
    <row r="41" spans="1:20" ht="12.75">
      <c r="A41" s="67">
        <v>39966</v>
      </c>
      <c r="B41" s="68">
        <v>119709.24</v>
      </c>
      <c r="C41" s="69">
        <v>986</v>
      </c>
      <c r="D41" s="69">
        <v>121408.96551724139</v>
      </c>
      <c r="E41" s="68">
        <v>280101.807</v>
      </c>
      <c r="F41" s="68">
        <v>3194</v>
      </c>
      <c r="G41" s="68">
        <v>87696.2451471509</v>
      </c>
      <c r="H41" s="68">
        <v>16684.257</v>
      </c>
      <c r="I41" s="68">
        <v>1296</v>
      </c>
      <c r="J41" s="68">
        <v>12873.655092592595</v>
      </c>
      <c r="K41" s="68">
        <v>63063.67</v>
      </c>
      <c r="L41" s="68">
        <v>1028</v>
      </c>
      <c r="M41" s="68">
        <v>61345.98249027237</v>
      </c>
      <c r="N41" s="68">
        <v>43988.801</v>
      </c>
      <c r="O41" s="68">
        <v>3796</v>
      </c>
      <c r="P41" s="68">
        <v>11588.19836670179</v>
      </c>
      <c r="Q41" s="68">
        <v>523547.775</v>
      </c>
      <c r="R41" s="68">
        <v>10300</v>
      </c>
      <c r="S41" s="68">
        <v>50829.88106796117</v>
      </c>
      <c r="T41" s="70">
        <v>39966</v>
      </c>
    </row>
    <row r="42" spans="1:20" ht="12.75">
      <c r="A42" s="67">
        <v>40058</v>
      </c>
      <c r="B42" s="68">
        <v>114459.65</v>
      </c>
      <c r="C42" s="69">
        <v>934</v>
      </c>
      <c r="D42" s="69">
        <v>122547.8051391863</v>
      </c>
      <c r="E42" s="68">
        <v>269558.192</v>
      </c>
      <c r="F42" s="68">
        <v>3050</v>
      </c>
      <c r="G42" s="68">
        <v>88379.73508196721</v>
      </c>
      <c r="H42" s="68">
        <v>16354.264</v>
      </c>
      <c r="I42" s="68">
        <v>1264</v>
      </c>
      <c r="J42" s="68">
        <v>12938.5</v>
      </c>
      <c r="K42" s="68">
        <v>59313.781</v>
      </c>
      <c r="L42" s="68">
        <v>948</v>
      </c>
      <c r="M42" s="68">
        <v>62567.27953586498</v>
      </c>
      <c r="N42" s="68">
        <v>40946.556</v>
      </c>
      <c r="O42" s="68">
        <v>3591</v>
      </c>
      <c r="P42" s="68">
        <v>11402.549707602338</v>
      </c>
      <c r="Q42" s="68">
        <v>500632.443</v>
      </c>
      <c r="R42" s="68">
        <v>9787</v>
      </c>
      <c r="S42" s="68">
        <v>51152.79891693063</v>
      </c>
      <c r="T42" s="70">
        <v>40058</v>
      </c>
    </row>
    <row r="43" spans="1:20" ht="12.75">
      <c r="A43" s="67">
        <v>40149</v>
      </c>
      <c r="B43" s="68">
        <v>109309.951</v>
      </c>
      <c r="C43" s="69">
        <v>884</v>
      </c>
      <c r="D43" s="69">
        <v>123653.7907239819</v>
      </c>
      <c r="E43" s="68">
        <v>258343.226</v>
      </c>
      <c r="F43" s="68">
        <v>2918</v>
      </c>
      <c r="G43" s="68">
        <v>88534.34749828649</v>
      </c>
      <c r="H43" s="68">
        <v>15018.068</v>
      </c>
      <c r="I43" s="68">
        <v>1179</v>
      </c>
      <c r="J43" s="68">
        <v>12737.971162001695</v>
      </c>
      <c r="K43" s="68">
        <v>53902.725</v>
      </c>
      <c r="L43" s="68">
        <v>813</v>
      </c>
      <c r="M43" s="68">
        <v>66301.01476014759</v>
      </c>
      <c r="N43" s="68">
        <v>37433.985</v>
      </c>
      <c r="O43" s="68">
        <v>3428</v>
      </c>
      <c r="P43" s="68">
        <v>10920.065635939323</v>
      </c>
      <c r="Q43" s="68">
        <v>474007.955</v>
      </c>
      <c r="R43" s="68">
        <v>9222</v>
      </c>
      <c r="S43" s="68">
        <v>51399.69149859033</v>
      </c>
      <c r="T43" s="70">
        <v>40149</v>
      </c>
    </row>
    <row r="44" spans="1:20" ht="26.25" thickBot="1">
      <c r="A44" s="71" t="s">
        <v>211</v>
      </c>
      <c r="B44" s="72">
        <v>23.06078407481579</v>
      </c>
      <c r="C44" s="72">
        <v>9.58577315116027</v>
      </c>
      <c r="D44" s="73"/>
      <c r="E44" s="72">
        <v>54.501875606707905</v>
      </c>
      <c r="F44" s="72">
        <v>31.64172630665799</v>
      </c>
      <c r="G44" s="73"/>
      <c r="H44" s="72">
        <v>3.1683156034796927</v>
      </c>
      <c r="I44" s="72">
        <v>12.784645413142485</v>
      </c>
      <c r="J44" s="73"/>
      <c r="K44" s="72">
        <v>11.37169206369121</v>
      </c>
      <c r="L44" s="72">
        <v>8.815875081327261</v>
      </c>
      <c r="M44" s="73"/>
      <c r="N44" s="72">
        <v>7.8973326513053985</v>
      </c>
      <c r="O44" s="72">
        <v>37.171980047712</v>
      </c>
      <c r="P44" s="73"/>
      <c r="Q44" s="72">
        <v>100</v>
      </c>
      <c r="R44" s="72">
        <v>100</v>
      </c>
      <c r="S44" s="74"/>
      <c r="T44" s="75" t="s">
        <v>211</v>
      </c>
    </row>
    <row r="45" spans="2:18" ht="12.75">
      <c r="B45" s="77"/>
      <c r="C45" s="77"/>
      <c r="D45" s="77"/>
      <c r="E45" s="77"/>
      <c r="F45" s="77"/>
      <c r="G45" s="77"/>
      <c r="H45" s="77"/>
      <c r="I45" s="77"/>
      <c r="J45" s="77"/>
      <c r="K45" s="77"/>
      <c r="L45" s="77"/>
      <c r="M45" s="77"/>
      <c r="N45" s="77"/>
      <c r="O45" s="77"/>
      <c r="P45" s="77"/>
      <c r="Q45" s="79"/>
      <c r="R45" s="79"/>
    </row>
    <row r="46" spans="2:18" ht="12.75">
      <c r="B46" s="77"/>
      <c r="C46" s="77"/>
      <c r="D46" s="77"/>
      <c r="E46" s="77"/>
      <c r="F46" s="77"/>
      <c r="G46" s="77"/>
      <c r="H46" s="77"/>
      <c r="I46" s="77"/>
      <c r="J46" s="77"/>
      <c r="K46" s="77"/>
      <c r="L46" s="77"/>
      <c r="M46" s="77"/>
      <c r="N46" s="77"/>
      <c r="O46" s="77"/>
      <c r="P46" s="77"/>
      <c r="Q46" s="77"/>
      <c r="R46" s="77"/>
    </row>
    <row r="47" spans="2:18" ht="12.75">
      <c r="B47" s="77"/>
      <c r="C47" s="77"/>
      <c r="D47" s="77"/>
      <c r="E47" s="77"/>
      <c r="F47" s="77"/>
      <c r="G47" s="77"/>
      <c r="H47" s="77"/>
      <c r="I47" s="77"/>
      <c r="J47" s="77"/>
      <c r="K47" s="77"/>
      <c r="L47" s="77"/>
      <c r="M47" s="77"/>
      <c r="N47" s="77"/>
      <c r="O47" s="77"/>
      <c r="P47" s="77"/>
      <c r="Q47" s="77"/>
      <c r="R47" s="77"/>
    </row>
    <row r="48" spans="1:12" ht="12.75">
      <c r="A48" s="200" t="s">
        <v>240</v>
      </c>
      <c r="B48" s="268" t="s">
        <v>257</v>
      </c>
      <c r="C48" s="268"/>
      <c r="D48" s="268"/>
      <c r="E48" s="268"/>
      <c r="F48" s="268"/>
      <c r="G48" s="268"/>
      <c r="H48" s="268"/>
      <c r="I48" s="268"/>
      <c r="J48" s="268"/>
      <c r="K48" s="268"/>
      <c r="L48" s="268"/>
    </row>
    <row r="49" spans="1:10" ht="15.75">
      <c r="A49" s="208" t="s">
        <v>219</v>
      </c>
      <c r="B49" s="268" t="s">
        <v>258</v>
      </c>
      <c r="C49" s="268"/>
      <c r="D49" s="268"/>
      <c r="E49" s="268"/>
      <c r="F49" s="268"/>
      <c r="G49" s="268"/>
      <c r="H49" s="268"/>
      <c r="I49" s="268"/>
      <c r="J49" s="268"/>
    </row>
  </sheetData>
  <mergeCells count="13">
    <mergeCell ref="N5:P5"/>
    <mergeCell ref="Q5:S5"/>
    <mergeCell ref="T5:T6"/>
    <mergeCell ref="B49:J49"/>
    <mergeCell ref="A1:T1"/>
    <mergeCell ref="A2:T2"/>
    <mergeCell ref="A3:T3"/>
    <mergeCell ref="B48:L48"/>
    <mergeCell ref="A5:A6"/>
    <mergeCell ref="B5:D5"/>
    <mergeCell ref="E5:G5"/>
    <mergeCell ref="H5:J5"/>
    <mergeCell ref="K5:M5"/>
  </mergeCells>
  <printOptions/>
  <pageMargins left="0.75" right="0.75" top="1" bottom="1"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24"/>
  <sheetViews>
    <sheetView workbookViewId="0" topLeftCell="A1">
      <selection activeCell="B21" sqref="B21:J22"/>
    </sheetView>
  </sheetViews>
  <sheetFormatPr defaultColWidth="9.140625" defaultRowHeight="12.75"/>
  <cols>
    <col min="1" max="1" width="33.57421875" style="64" bestFit="1" customWidth="1"/>
    <col min="2" max="8" width="6.7109375" style="64" bestFit="1" customWidth="1"/>
    <col min="9" max="9" width="8.7109375" style="64" customWidth="1"/>
    <col min="10" max="10" width="11.57421875" style="64" customWidth="1"/>
    <col min="11" max="16384" width="11.421875" style="64" customWidth="1"/>
  </cols>
  <sheetData>
    <row r="1" spans="1:10" ht="15">
      <c r="A1" s="245" t="s">
        <v>259</v>
      </c>
      <c r="B1" s="245"/>
      <c r="C1" s="245"/>
      <c r="D1" s="245"/>
      <c r="E1" s="245"/>
      <c r="F1" s="245"/>
      <c r="G1" s="245"/>
      <c r="H1" s="245"/>
      <c r="I1" s="245"/>
      <c r="J1" s="245"/>
    </row>
    <row r="2" spans="1:10" ht="14.25">
      <c r="A2" s="260" t="s">
        <v>260</v>
      </c>
      <c r="B2" s="260"/>
      <c r="C2" s="260"/>
      <c r="D2" s="260"/>
      <c r="E2" s="260"/>
      <c r="F2" s="260"/>
      <c r="G2" s="260"/>
      <c r="H2" s="260"/>
      <c r="I2" s="260"/>
      <c r="J2" s="260"/>
    </row>
    <row r="3" spans="1:10" ht="15">
      <c r="A3" s="247" t="s">
        <v>276</v>
      </c>
      <c r="B3" s="247"/>
      <c r="C3" s="247"/>
      <c r="D3" s="247"/>
      <c r="E3" s="247"/>
      <c r="F3" s="247"/>
      <c r="G3" s="247"/>
      <c r="H3" s="247"/>
      <c r="I3" s="247"/>
      <c r="J3" s="247"/>
    </row>
    <row r="5" spans="1:10" s="198" customFormat="1" ht="43.5" thickBot="1">
      <c r="A5" s="85" t="s">
        <v>196</v>
      </c>
      <c r="B5" s="86">
        <v>2003</v>
      </c>
      <c r="C5" s="86">
        <v>2004</v>
      </c>
      <c r="D5" s="86">
        <v>2005</v>
      </c>
      <c r="E5" s="86">
        <v>2006</v>
      </c>
      <c r="F5" s="86">
        <v>2007</v>
      </c>
      <c r="G5" s="86">
        <v>2008</v>
      </c>
      <c r="H5" s="86">
        <v>2009</v>
      </c>
      <c r="I5" s="86" t="s">
        <v>133</v>
      </c>
      <c r="J5" s="86" t="s">
        <v>145</v>
      </c>
    </row>
    <row r="6" spans="1:10" ht="15">
      <c r="A6" s="3" t="s">
        <v>123</v>
      </c>
      <c r="B6" s="80">
        <v>16</v>
      </c>
      <c r="C6" s="80">
        <v>19</v>
      </c>
      <c r="D6" s="80">
        <v>21</v>
      </c>
      <c r="E6" s="80">
        <v>22</v>
      </c>
      <c r="F6" s="80">
        <v>33</v>
      </c>
      <c r="G6" s="80">
        <v>38</v>
      </c>
      <c r="H6" s="80">
        <v>29</v>
      </c>
      <c r="I6" s="80">
        <v>25</v>
      </c>
      <c r="J6" s="81">
        <v>-23.684210526315788</v>
      </c>
    </row>
    <row r="7" spans="1:10" ht="15">
      <c r="A7" s="3" t="s">
        <v>124</v>
      </c>
      <c r="B7" s="80">
        <v>23</v>
      </c>
      <c r="C7" s="80">
        <v>32</v>
      </c>
      <c r="D7" s="80">
        <v>35</v>
      </c>
      <c r="E7" s="80">
        <v>36</v>
      </c>
      <c r="F7" s="80">
        <v>47</v>
      </c>
      <c r="G7" s="80">
        <v>54</v>
      </c>
      <c r="H7" s="80">
        <v>39</v>
      </c>
      <c r="I7" s="80">
        <v>35</v>
      </c>
      <c r="J7" s="81">
        <v>-27.77777777777778</v>
      </c>
    </row>
    <row r="8" spans="1:10" ht="15">
      <c r="A8" s="3" t="s">
        <v>125</v>
      </c>
      <c r="B8" s="80">
        <v>38</v>
      </c>
      <c r="C8" s="80">
        <v>55</v>
      </c>
      <c r="D8" s="80">
        <v>62</v>
      </c>
      <c r="E8" s="80">
        <v>62</v>
      </c>
      <c r="F8" s="80">
        <v>84</v>
      </c>
      <c r="G8" s="80">
        <v>97</v>
      </c>
      <c r="H8" s="80">
        <v>69</v>
      </c>
      <c r="I8" s="80">
        <v>57</v>
      </c>
      <c r="J8" s="81">
        <v>-28.865979381443296</v>
      </c>
    </row>
    <row r="9" spans="1:10" ht="15">
      <c r="A9" s="3" t="s">
        <v>126</v>
      </c>
      <c r="B9" s="80">
        <v>13</v>
      </c>
      <c r="C9" s="80">
        <v>18</v>
      </c>
      <c r="D9" s="80">
        <v>18</v>
      </c>
      <c r="E9" s="80">
        <v>16</v>
      </c>
      <c r="F9" s="80">
        <v>16</v>
      </c>
      <c r="G9" s="80">
        <v>21</v>
      </c>
      <c r="H9" s="80">
        <v>14</v>
      </c>
      <c r="I9" s="80">
        <v>10</v>
      </c>
      <c r="J9" s="81">
        <v>-33.33333333333333</v>
      </c>
    </row>
    <row r="10" spans="1:10" ht="15">
      <c r="A10" s="3" t="s">
        <v>128</v>
      </c>
      <c r="B10" s="80">
        <v>67</v>
      </c>
      <c r="C10" s="80">
        <v>86</v>
      </c>
      <c r="D10" s="80">
        <v>101</v>
      </c>
      <c r="E10" s="80">
        <v>98</v>
      </c>
      <c r="F10" s="80">
        <v>97</v>
      </c>
      <c r="G10" s="80">
        <v>108</v>
      </c>
      <c r="H10" s="80">
        <v>87</v>
      </c>
      <c r="I10" s="80">
        <v>74</v>
      </c>
      <c r="J10" s="81">
        <v>-19.444444444444446</v>
      </c>
    </row>
    <row r="11" spans="1:10" ht="15">
      <c r="A11" s="3" t="s">
        <v>127</v>
      </c>
      <c r="B11" s="80" t="s">
        <v>51</v>
      </c>
      <c r="C11" s="80" t="s">
        <v>51</v>
      </c>
      <c r="D11" s="80" t="s">
        <v>51</v>
      </c>
      <c r="E11" s="80" t="s">
        <v>51</v>
      </c>
      <c r="F11" s="80">
        <v>154</v>
      </c>
      <c r="G11" s="80">
        <v>164</v>
      </c>
      <c r="H11" s="80">
        <v>114</v>
      </c>
      <c r="I11" s="80">
        <v>105</v>
      </c>
      <c r="J11" s="81">
        <v>-30.48780487804878</v>
      </c>
    </row>
    <row r="12" spans="1:10" ht="15">
      <c r="A12" s="3" t="s">
        <v>129</v>
      </c>
      <c r="B12" s="80">
        <v>28</v>
      </c>
      <c r="C12" s="80">
        <v>35</v>
      </c>
      <c r="D12" s="80">
        <v>42</v>
      </c>
      <c r="E12" s="80">
        <v>47</v>
      </c>
      <c r="F12" s="80">
        <v>50</v>
      </c>
      <c r="G12" s="80">
        <v>52</v>
      </c>
      <c r="H12" s="80">
        <v>40</v>
      </c>
      <c r="I12" s="80">
        <v>34</v>
      </c>
      <c r="J12" s="81">
        <v>-23.076923076923077</v>
      </c>
    </row>
    <row r="13" spans="1:10" ht="15">
      <c r="A13" s="3" t="s">
        <v>130</v>
      </c>
      <c r="B13" s="80">
        <v>47</v>
      </c>
      <c r="C13" s="80">
        <v>60</v>
      </c>
      <c r="D13" s="80">
        <v>73</v>
      </c>
      <c r="E13" s="80">
        <v>76</v>
      </c>
      <c r="F13" s="80">
        <v>85</v>
      </c>
      <c r="G13" s="80">
        <v>94</v>
      </c>
      <c r="H13" s="80">
        <v>70</v>
      </c>
      <c r="I13" s="80">
        <v>63</v>
      </c>
      <c r="J13" s="81">
        <v>-25.53191489361702</v>
      </c>
    </row>
    <row r="14" spans="1:10" ht="15">
      <c r="A14" s="3" t="s">
        <v>131</v>
      </c>
      <c r="B14" s="80">
        <v>67</v>
      </c>
      <c r="C14" s="80">
        <v>91</v>
      </c>
      <c r="D14" s="80">
        <v>119</v>
      </c>
      <c r="E14" s="80">
        <v>125</v>
      </c>
      <c r="F14" s="80">
        <v>136</v>
      </c>
      <c r="G14" s="80">
        <v>153</v>
      </c>
      <c r="H14" s="80">
        <v>116</v>
      </c>
      <c r="I14" s="80">
        <v>99</v>
      </c>
      <c r="J14" s="81">
        <v>-24.18300653594771</v>
      </c>
    </row>
    <row r="15" spans="1:10" ht="15">
      <c r="A15" s="3" t="s">
        <v>132</v>
      </c>
      <c r="B15" s="80">
        <v>12</v>
      </c>
      <c r="C15" s="80">
        <v>16</v>
      </c>
      <c r="D15" s="80">
        <v>18</v>
      </c>
      <c r="E15" s="80">
        <v>21</v>
      </c>
      <c r="F15" s="80">
        <v>33</v>
      </c>
      <c r="G15" s="80">
        <v>34</v>
      </c>
      <c r="H15" s="80">
        <v>33</v>
      </c>
      <c r="I15" s="80">
        <v>30</v>
      </c>
      <c r="J15" s="81">
        <v>-2.941176470588235</v>
      </c>
    </row>
    <row r="16" spans="1:10" ht="17.25">
      <c r="A16" s="3" t="s">
        <v>193</v>
      </c>
      <c r="B16" s="80">
        <v>28</v>
      </c>
      <c r="C16" s="80">
        <v>36</v>
      </c>
      <c r="D16" s="80">
        <v>45</v>
      </c>
      <c r="E16" s="80">
        <v>49</v>
      </c>
      <c r="F16" s="80">
        <v>51</v>
      </c>
      <c r="G16" s="80">
        <v>52</v>
      </c>
      <c r="H16" s="80">
        <v>46</v>
      </c>
      <c r="I16" s="80">
        <v>40</v>
      </c>
      <c r="J16" s="81">
        <v>-11.538461538461538</v>
      </c>
    </row>
    <row r="17" spans="1:10" ht="17.25">
      <c r="A17" s="6" t="s">
        <v>194</v>
      </c>
      <c r="B17" s="83">
        <v>153</v>
      </c>
      <c r="C17" s="83">
        <v>173</v>
      </c>
      <c r="D17" s="83">
        <v>205</v>
      </c>
      <c r="E17" s="83">
        <v>217</v>
      </c>
      <c r="F17" s="83">
        <v>237</v>
      </c>
      <c r="G17" s="83">
        <v>222</v>
      </c>
      <c r="H17" s="83">
        <v>226</v>
      </c>
      <c r="I17" s="83">
        <v>210</v>
      </c>
      <c r="J17" s="84">
        <v>1.8018018018018018</v>
      </c>
    </row>
    <row r="18" spans="1:10" ht="15">
      <c r="A18" s="3"/>
      <c r="B18" s="80"/>
      <c r="C18" s="80"/>
      <c r="D18" s="80"/>
      <c r="E18" s="80"/>
      <c r="F18" s="80"/>
      <c r="G18" s="80"/>
      <c r="H18" s="80"/>
      <c r="I18" s="80"/>
      <c r="J18" s="81"/>
    </row>
    <row r="19" spans="1:10" ht="15">
      <c r="A19" s="3"/>
      <c r="B19" s="80"/>
      <c r="C19" s="80"/>
      <c r="D19" s="80"/>
      <c r="E19" s="80"/>
      <c r="F19" s="80"/>
      <c r="G19" s="80"/>
      <c r="H19" s="80"/>
      <c r="I19" s="80"/>
      <c r="J19" s="81"/>
    </row>
    <row r="20" s="209" customFormat="1" ht="11.25"/>
    <row r="21" spans="1:10" s="209" customFormat="1" ht="12.75">
      <c r="A21" s="200" t="s">
        <v>240</v>
      </c>
      <c r="B21" s="280" t="s">
        <v>268</v>
      </c>
      <c r="C21" s="281"/>
      <c r="D21" s="281"/>
      <c r="E21" s="281"/>
      <c r="F21" s="281"/>
      <c r="G21" s="281"/>
      <c r="H21" s="281"/>
      <c r="I21" s="281"/>
      <c r="J21" s="281"/>
    </row>
    <row r="22" spans="2:10" s="209" customFormat="1" ht="11.25">
      <c r="B22" s="281"/>
      <c r="C22" s="281"/>
      <c r="D22" s="281"/>
      <c r="E22" s="281"/>
      <c r="F22" s="281"/>
      <c r="G22" s="281"/>
      <c r="H22" s="281"/>
      <c r="I22" s="281"/>
      <c r="J22" s="281"/>
    </row>
    <row r="23" s="209" customFormat="1" ht="11.25"/>
    <row r="24" s="209" customFormat="1" ht="11.25">
      <c r="M24" s="209" t="s">
        <v>121</v>
      </c>
    </row>
    <row r="25" s="199" customFormat="1" ht="12.75"/>
    <row r="26" s="199" customFormat="1" ht="12.75"/>
    <row r="27" s="199" customFormat="1" ht="12.75"/>
    <row r="28" s="199" customFormat="1" ht="12.75"/>
    <row r="29" s="199" customFormat="1" ht="12.75"/>
  </sheetData>
  <mergeCells count="4">
    <mergeCell ref="A1:J1"/>
    <mergeCell ref="A2:J2"/>
    <mergeCell ref="A3:J3"/>
    <mergeCell ref="B21:J22"/>
  </mergeCells>
  <printOptions/>
  <pageMargins left="0.75" right="0.75" top="1" bottom="1"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20"/>
  <sheetViews>
    <sheetView tabSelected="1" workbookViewId="0" topLeftCell="A1">
      <selection activeCell="K28" sqref="K28"/>
    </sheetView>
  </sheetViews>
  <sheetFormatPr defaultColWidth="9.140625" defaultRowHeight="12.75"/>
  <cols>
    <col min="1" max="1" width="41.421875" style="64" customWidth="1"/>
    <col min="2" max="8" width="6.7109375" style="64" bestFit="1" customWidth="1"/>
    <col min="9" max="9" width="9.57421875" style="64" bestFit="1" customWidth="1"/>
    <col min="10" max="10" width="11.57421875" style="64" customWidth="1"/>
    <col min="11" max="16384" width="11.421875" style="64" customWidth="1"/>
  </cols>
  <sheetData>
    <row r="1" spans="1:10" ht="15">
      <c r="A1" s="245" t="s">
        <v>266</v>
      </c>
      <c r="B1" s="245"/>
      <c r="C1" s="245"/>
      <c r="D1" s="245"/>
      <c r="E1" s="245"/>
      <c r="F1" s="245"/>
      <c r="G1" s="245"/>
      <c r="H1" s="245"/>
      <c r="I1" s="245"/>
      <c r="J1" s="245"/>
    </row>
    <row r="2" spans="1:10" ht="14.25">
      <c r="A2" s="260" t="s">
        <v>267</v>
      </c>
      <c r="B2" s="260"/>
      <c r="C2" s="260"/>
      <c r="D2" s="260"/>
      <c r="E2" s="260"/>
      <c r="F2" s="260"/>
      <c r="G2" s="260"/>
      <c r="H2" s="260"/>
      <c r="I2" s="260"/>
      <c r="J2" s="260"/>
    </row>
    <row r="3" spans="1:10" ht="15">
      <c r="A3" s="247" t="s">
        <v>285</v>
      </c>
      <c r="B3" s="247"/>
      <c r="C3" s="247"/>
      <c r="D3" s="247"/>
      <c r="E3" s="247"/>
      <c r="F3" s="247"/>
      <c r="G3" s="247"/>
      <c r="H3" s="247"/>
      <c r="I3" s="247"/>
      <c r="J3" s="247"/>
    </row>
    <row r="4" s="239" customFormat="1" ht="12.75"/>
    <row r="5" spans="1:10" s="198" customFormat="1" ht="43.5" thickBot="1">
      <c r="A5" s="238" t="s">
        <v>122</v>
      </c>
      <c r="B5" s="55">
        <v>2003</v>
      </c>
      <c r="C5" s="55">
        <v>2004</v>
      </c>
      <c r="D5" s="55">
        <v>2005</v>
      </c>
      <c r="E5" s="55">
        <v>2006</v>
      </c>
      <c r="F5" s="55">
        <v>2007</v>
      </c>
      <c r="G5" s="55">
        <v>2008</v>
      </c>
      <c r="H5" s="55">
        <v>2009</v>
      </c>
      <c r="I5" s="55" t="s">
        <v>133</v>
      </c>
      <c r="J5" s="55" t="s">
        <v>145</v>
      </c>
    </row>
    <row r="6" spans="1:10" ht="15">
      <c r="A6" s="3" t="s">
        <v>134</v>
      </c>
      <c r="B6" s="80">
        <v>10</v>
      </c>
      <c r="C6" s="80">
        <v>15</v>
      </c>
      <c r="D6" s="80">
        <v>20</v>
      </c>
      <c r="E6" s="80">
        <v>20</v>
      </c>
      <c r="F6" s="80">
        <v>28</v>
      </c>
      <c r="G6" s="80">
        <v>31</v>
      </c>
      <c r="H6" s="80">
        <v>17</v>
      </c>
      <c r="I6" s="80">
        <v>20</v>
      </c>
      <c r="J6" s="81">
        <v>-45.16129032258064</v>
      </c>
    </row>
    <row r="7" spans="1:10" ht="15">
      <c r="A7" s="3" t="s">
        <v>135</v>
      </c>
      <c r="B7" s="80">
        <v>20</v>
      </c>
      <c r="C7" s="80">
        <v>35</v>
      </c>
      <c r="D7" s="80">
        <v>40</v>
      </c>
      <c r="E7" s="80">
        <v>39</v>
      </c>
      <c r="F7" s="80">
        <v>83</v>
      </c>
      <c r="G7" s="80">
        <v>70</v>
      </c>
      <c r="H7" s="80">
        <v>31</v>
      </c>
      <c r="I7" s="80">
        <v>36</v>
      </c>
      <c r="J7" s="81">
        <v>-55.714285714285715</v>
      </c>
    </row>
    <row r="8" spans="1:10" ht="15">
      <c r="A8" s="3" t="s">
        <v>136</v>
      </c>
      <c r="B8" s="80">
        <v>23</v>
      </c>
      <c r="C8" s="80">
        <v>41</v>
      </c>
      <c r="D8" s="80">
        <v>32</v>
      </c>
      <c r="E8" s="80">
        <v>49</v>
      </c>
      <c r="F8" s="80">
        <v>75</v>
      </c>
      <c r="G8" s="80">
        <v>82</v>
      </c>
      <c r="H8" s="80">
        <v>32</v>
      </c>
      <c r="I8" s="80">
        <v>35</v>
      </c>
      <c r="J8" s="81">
        <v>-60.97560975609756</v>
      </c>
    </row>
    <row r="9" spans="1:10" ht="15">
      <c r="A9" s="3" t="s">
        <v>137</v>
      </c>
      <c r="B9" s="80">
        <v>5</v>
      </c>
      <c r="C9" s="80">
        <v>7</v>
      </c>
      <c r="D9" s="80">
        <v>11</v>
      </c>
      <c r="E9" s="80">
        <v>10</v>
      </c>
      <c r="F9" s="80">
        <v>9</v>
      </c>
      <c r="G9" s="80">
        <v>13</v>
      </c>
      <c r="H9" s="80">
        <v>4</v>
      </c>
      <c r="I9" s="80">
        <v>3.5</v>
      </c>
      <c r="J9" s="81">
        <v>-69.23076923076923</v>
      </c>
    </row>
    <row r="10" spans="1:10" ht="15">
      <c r="A10" s="3" t="s">
        <v>142</v>
      </c>
      <c r="B10" s="80">
        <v>20</v>
      </c>
      <c r="C10" s="80">
        <v>29</v>
      </c>
      <c r="D10" s="80">
        <v>39</v>
      </c>
      <c r="E10" s="80">
        <v>41</v>
      </c>
      <c r="F10" s="80">
        <v>24</v>
      </c>
      <c r="G10" s="80">
        <v>36</v>
      </c>
      <c r="H10" s="80">
        <v>18</v>
      </c>
      <c r="I10" s="80">
        <v>15</v>
      </c>
      <c r="J10" s="81">
        <v>-50</v>
      </c>
    </row>
    <row r="11" spans="1:10" ht="15">
      <c r="A11" s="3" t="s">
        <v>143</v>
      </c>
      <c r="B11" s="80">
        <v>25</v>
      </c>
      <c r="C11" s="80">
        <v>34</v>
      </c>
      <c r="D11" s="80">
        <v>43</v>
      </c>
      <c r="E11" s="80">
        <v>44</v>
      </c>
      <c r="F11" s="80">
        <v>43</v>
      </c>
      <c r="G11" s="80">
        <v>45</v>
      </c>
      <c r="H11" s="80">
        <v>24</v>
      </c>
      <c r="I11" s="80">
        <v>18</v>
      </c>
      <c r="J11" s="81">
        <v>-46.666666666666664</v>
      </c>
    </row>
    <row r="12" spans="1:10" ht="15">
      <c r="A12" s="3" t="s">
        <v>138</v>
      </c>
      <c r="B12" s="80">
        <v>25</v>
      </c>
      <c r="C12" s="80">
        <v>35</v>
      </c>
      <c r="D12" s="80">
        <v>44</v>
      </c>
      <c r="E12" s="80">
        <v>47</v>
      </c>
      <c r="F12" s="80">
        <v>40</v>
      </c>
      <c r="G12" s="80">
        <v>51</v>
      </c>
      <c r="H12" s="80">
        <v>30</v>
      </c>
      <c r="I12" s="80">
        <v>26</v>
      </c>
      <c r="J12" s="81">
        <v>-41.17647058823529</v>
      </c>
    </row>
    <row r="13" spans="1:10" ht="15">
      <c r="A13" s="3" t="s">
        <v>139</v>
      </c>
      <c r="B13" s="80">
        <v>43</v>
      </c>
      <c r="C13" s="80">
        <v>60</v>
      </c>
      <c r="D13" s="80">
        <v>72</v>
      </c>
      <c r="E13" s="80">
        <v>76</v>
      </c>
      <c r="F13" s="80">
        <v>87</v>
      </c>
      <c r="G13" s="80">
        <v>95</v>
      </c>
      <c r="H13" s="80">
        <v>59</v>
      </c>
      <c r="I13" s="80">
        <v>59</v>
      </c>
      <c r="J13" s="81">
        <v>-37.89473684210527</v>
      </c>
    </row>
    <row r="14" spans="1:10" ht="15">
      <c r="A14" s="3" t="s">
        <v>140</v>
      </c>
      <c r="B14" s="80">
        <v>60</v>
      </c>
      <c r="C14" s="80">
        <v>91</v>
      </c>
      <c r="D14" s="80">
        <v>113</v>
      </c>
      <c r="E14" s="80">
        <v>116</v>
      </c>
      <c r="F14" s="80">
        <v>124</v>
      </c>
      <c r="G14" s="80">
        <v>145</v>
      </c>
      <c r="H14" s="80">
        <v>84</v>
      </c>
      <c r="I14" s="80">
        <v>80</v>
      </c>
      <c r="J14" s="81">
        <v>-42.06896551724138</v>
      </c>
    </row>
    <row r="15" spans="1:10" ht="15">
      <c r="A15" s="3" t="s">
        <v>141</v>
      </c>
      <c r="B15" s="80">
        <v>9</v>
      </c>
      <c r="C15" s="80">
        <v>11</v>
      </c>
      <c r="D15" s="80">
        <v>12</v>
      </c>
      <c r="E15" s="80">
        <v>14</v>
      </c>
      <c r="F15" s="80">
        <v>23</v>
      </c>
      <c r="G15" s="80">
        <v>23</v>
      </c>
      <c r="H15" s="80">
        <v>20</v>
      </c>
      <c r="I15" s="80">
        <v>17</v>
      </c>
      <c r="J15" s="81">
        <v>-13.043478260869565</v>
      </c>
    </row>
    <row r="16" spans="1:10" ht="17.25">
      <c r="A16" s="6" t="s">
        <v>195</v>
      </c>
      <c r="B16" s="83">
        <v>21</v>
      </c>
      <c r="C16" s="83">
        <v>23</v>
      </c>
      <c r="D16" s="83">
        <v>30</v>
      </c>
      <c r="E16" s="83">
        <v>39</v>
      </c>
      <c r="F16" s="83">
        <v>40</v>
      </c>
      <c r="G16" s="83">
        <v>39</v>
      </c>
      <c r="H16" s="83">
        <v>39</v>
      </c>
      <c r="I16" s="83">
        <v>25</v>
      </c>
      <c r="J16" s="84">
        <v>0</v>
      </c>
    </row>
    <row r="17" spans="1:10" ht="15">
      <c r="A17" s="3"/>
      <c r="B17" s="80"/>
      <c r="C17" s="80"/>
      <c r="D17" s="80"/>
      <c r="E17" s="80"/>
      <c r="F17" s="80"/>
      <c r="G17" s="80"/>
      <c r="H17" s="80"/>
      <c r="I17" s="80"/>
      <c r="J17" s="81"/>
    </row>
    <row r="18" s="199" customFormat="1" ht="12.75"/>
    <row r="19" spans="1:10" s="199" customFormat="1" ht="12.75">
      <c r="A19" s="200" t="s">
        <v>240</v>
      </c>
      <c r="B19" s="243" t="s">
        <v>268</v>
      </c>
      <c r="C19" s="243"/>
      <c r="D19" s="243"/>
      <c r="E19" s="243"/>
      <c r="F19" s="243"/>
      <c r="G19" s="243"/>
      <c r="H19" s="243"/>
      <c r="I19" s="243"/>
      <c r="J19" s="243"/>
    </row>
    <row r="20" spans="2:10" s="199" customFormat="1" ht="12.75">
      <c r="B20" s="267"/>
      <c r="C20" s="267"/>
      <c r="D20" s="267"/>
      <c r="E20" s="267"/>
      <c r="F20" s="267"/>
      <c r="G20" s="267"/>
      <c r="H20" s="267"/>
      <c r="I20" s="267"/>
      <c r="J20" s="267"/>
    </row>
    <row r="21" s="199" customFormat="1" ht="12.75"/>
  </sheetData>
  <mergeCells count="4">
    <mergeCell ref="A1:J1"/>
    <mergeCell ref="A2:J2"/>
    <mergeCell ref="A3:J3"/>
    <mergeCell ref="B19:J20"/>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12"/>
  <sheetViews>
    <sheetView workbookViewId="0" topLeftCell="A1">
      <selection activeCell="C12" sqref="C12:I12"/>
    </sheetView>
  </sheetViews>
  <sheetFormatPr defaultColWidth="9.140625" defaultRowHeight="12.75"/>
  <cols>
    <col min="1" max="1" width="11.421875" style="64" customWidth="1"/>
    <col min="2" max="2" width="26.57421875" style="64" bestFit="1" customWidth="1"/>
    <col min="3" max="16384" width="11.421875" style="64" customWidth="1"/>
  </cols>
  <sheetData>
    <row r="2" spans="2:9" ht="15">
      <c r="B2" s="245" t="s">
        <v>223</v>
      </c>
      <c r="C2" s="245"/>
      <c r="D2" s="245"/>
      <c r="E2" s="245"/>
      <c r="F2" s="245"/>
      <c r="G2" s="245"/>
      <c r="H2" s="245"/>
      <c r="I2" s="245"/>
    </row>
    <row r="3" spans="2:9" ht="16.5">
      <c r="B3" s="248" t="s">
        <v>222</v>
      </c>
      <c r="C3" s="248"/>
      <c r="D3" s="248"/>
      <c r="E3" s="248"/>
      <c r="F3" s="248"/>
      <c r="G3" s="248"/>
      <c r="H3" s="248"/>
      <c r="I3" s="248"/>
    </row>
    <row r="5" spans="2:10" ht="42.75">
      <c r="B5" s="1" t="s">
        <v>10</v>
      </c>
      <c r="C5" s="2">
        <v>1987</v>
      </c>
      <c r="D5" s="2">
        <v>1997</v>
      </c>
      <c r="E5" s="2">
        <v>2007</v>
      </c>
      <c r="F5" s="2">
        <v>2008</v>
      </c>
      <c r="G5" s="2">
        <v>2009</v>
      </c>
      <c r="H5" s="2">
        <v>2010</v>
      </c>
      <c r="I5" s="2" t="s">
        <v>186</v>
      </c>
      <c r="J5" s="202"/>
    </row>
    <row r="6" spans="2:9" ht="15">
      <c r="B6" s="3" t="s">
        <v>12</v>
      </c>
      <c r="C6" s="4">
        <v>1052</v>
      </c>
      <c r="D6" s="4">
        <v>1954</v>
      </c>
      <c r="E6" s="4">
        <v>3904</v>
      </c>
      <c r="F6" s="4">
        <v>4276</v>
      </c>
      <c r="G6" s="4">
        <v>4638</v>
      </c>
      <c r="H6" s="4">
        <v>4677</v>
      </c>
      <c r="I6" s="5">
        <f>(H6/G6-1)*100</f>
        <v>0.8408796895213344</v>
      </c>
    </row>
    <row r="7" spans="2:9" ht="15">
      <c r="B7" s="3" t="s">
        <v>53</v>
      </c>
      <c r="C7" s="4">
        <v>1215215</v>
      </c>
      <c r="D7" s="4">
        <v>3089682</v>
      </c>
      <c r="E7" s="4">
        <v>9436377</v>
      </c>
      <c r="F7" s="4">
        <v>10760173</v>
      </c>
      <c r="G7" s="4">
        <v>12142444</v>
      </c>
      <c r="H7" s="4">
        <v>12824648</v>
      </c>
      <c r="I7" s="5">
        <f>(H7/G7-1)*100</f>
        <v>5.61834174405087</v>
      </c>
    </row>
    <row r="8" spans="2:9" ht="15">
      <c r="B8" s="6" t="s">
        <v>185</v>
      </c>
      <c r="C8" s="7">
        <v>1155.1473384030419</v>
      </c>
      <c r="D8" s="7">
        <v>1581.2088024564996</v>
      </c>
      <c r="E8" s="7">
        <v>2417.104764344262</v>
      </c>
      <c r="F8" s="7">
        <v>2516.4108980355472</v>
      </c>
      <c r="G8" s="7">
        <v>2618.034497628288</v>
      </c>
      <c r="H8" s="7">
        <f>H7/H6</f>
        <v>2742.067137053667</v>
      </c>
      <c r="I8" s="8">
        <f>(H8/G8-1)*100</f>
        <v>4.737624333741275</v>
      </c>
    </row>
    <row r="11" spans="2:9" ht="16.5" customHeight="1">
      <c r="B11" s="282" t="s">
        <v>218</v>
      </c>
      <c r="C11" s="241" t="s">
        <v>225</v>
      </c>
      <c r="D11" s="241"/>
      <c r="E11" s="241"/>
      <c r="F11" s="241"/>
      <c r="G11" s="241"/>
      <c r="H11" s="241"/>
      <c r="I11" s="241"/>
    </row>
    <row r="12" spans="2:9" ht="31.5" customHeight="1">
      <c r="B12" s="283" t="s">
        <v>219</v>
      </c>
      <c r="C12" s="241" t="s">
        <v>224</v>
      </c>
      <c r="D12" s="241"/>
      <c r="E12" s="241"/>
      <c r="F12" s="241"/>
      <c r="G12" s="241"/>
      <c r="H12" s="241"/>
      <c r="I12" s="241"/>
    </row>
  </sheetData>
  <mergeCells count="4">
    <mergeCell ref="C11:I11"/>
    <mergeCell ref="C12:I12"/>
    <mergeCell ref="B3:I3"/>
    <mergeCell ref="B2:I2"/>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C3:L17"/>
  <sheetViews>
    <sheetView workbookViewId="0" topLeftCell="A1">
      <selection activeCell="D14" sqref="D14:L17"/>
    </sheetView>
  </sheetViews>
  <sheetFormatPr defaultColWidth="9.140625" defaultRowHeight="12.75"/>
  <cols>
    <col min="1" max="1" width="4.421875" style="64" customWidth="1"/>
    <col min="2" max="2" width="4.00390625" style="64" customWidth="1"/>
    <col min="3" max="3" width="26.7109375" style="64" bestFit="1" customWidth="1"/>
    <col min="4" max="16384" width="11.421875" style="64" customWidth="1"/>
  </cols>
  <sheetData>
    <row r="3" spans="3:12" ht="15">
      <c r="C3" s="245" t="s">
        <v>277</v>
      </c>
      <c r="D3" s="245"/>
      <c r="E3" s="245"/>
      <c r="F3" s="245"/>
      <c r="G3" s="245"/>
      <c r="H3" s="245"/>
      <c r="I3" s="245"/>
      <c r="J3" s="245"/>
      <c r="K3" s="245"/>
      <c r="L3" s="245"/>
    </row>
    <row r="4" spans="3:12" ht="14.25">
      <c r="C4" s="248" t="s">
        <v>226</v>
      </c>
      <c r="D4" s="248"/>
      <c r="E4" s="248"/>
      <c r="F4" s="248"/>
      <c r="G4" s="248"/>
      <c r="H4" s="248"/>
      <c r="I4" s="248"/>
      <c r="J4" s="248"/>
      <c r="K4" s="248"/>
      <c r="L4" s="248"/>
    </row>
    <row r="5" spans="3:12" ht="12.75">
      <c r="C5" s="203"/>
      <c r="D5" s="204"/>
      <c r="E5" s="204"/>
      <c r="F5" s="204"/>
      <c r="G5" s="204"/>
      <c r="H5" s="204"/>
      <c r="I5" s="204"/>
      <c r="J5" s="204"/>
      <c r="K5" s="204"/>
      <c r="L5" s="204"/>
    </row>
    <row r="6" spans="3:12" ht="14.25">
      <c r="C6" s="9"/>
      <c r="D6" s="249" t="s">
        <v>55</v>
      </c>
      <c r="E6" s="249"/>
      <c r="F6" s="250"/>
      <c r="G6" s="240" t="s">
        <v>56</v>
      </c>
      <c r="H6" s="249"/>
      <c r="I6" s="250"/>
      <c r="J6" s="249" t="s">
        <v>15</v>
      </c>
      <c r="K6" s="249"/>
      <c r="L6" s="249"/>
    </row>
    <row r="7" spans="3:12" ht="14.25">
      <c r="C7" s="10"/>
      <c r="D7" s="11">
        <v>2008</v>
      </c>
      <c r="E7" s="11">
        <v>2009</v>
      </c>
      <c r="F7" s="87" t="s">
        <v>57</v>
      </c>
      <c r="G7" s="91">
        <v>2008</v>
      </c>
      <c r="H7" s="11">
        <v>2009</v>
      </c>
      <c r="I7" s="87" t="s">
        <v>57</v>
      </c>
      <c r="J7" s="11">
        <v>2008</v>
      </c>
      <c r="K7" s="11">
        <v>2009</v>
      </c>
      <c r="L7" s="12" t="s">
        <v>57</v>
      </c>
    </row>
    <row r="8" spans="3:12" ht="15">
      <c r="C8" s="13" t="s">
        <v>199</v>
      </c>
      <c r="D8" s="14">
        <v>88</v>
      </c>
      <c r="E8" s="14">
        <v>45</v>
      </c>
      <c r="F8" s="88">
        <v>-48.86363636363637</v>
      </c>
      <c r="G8" s="92">
        <v>346</v>
      </c>
      <c r="H8" s="14">
        <v>235</v>
      </c>
      <c r="I8" s="88">
        <v>-32.08092485549133</v>
      </c>
      <c r="J8" s="14">
        <v>434</v>
      </c>
      <c r="K8" s="14">
        <v>280</v>
      </c>
      <c r="L8" s="15">
        <v>-35.483870967741936</v>
      </c>
    </row>
    <row r="9" spans="3:12" ht="15">
      <c r="C9" s="13" t="s">
        <v>200</v>
      </c>
      <c r="D9" s="16">
        <v>20.276497695852534</v>
      </c>
      <c r="E9" s="16">
        <v>16.071428571428573</v>
      </c>
      <c r="F9" s="89"/>
      <c r="G9" s="93">
        <v>79.72350230414746</v>
      </c>
      <c r="H9" s="16">
        <v>83.92857142857143</v>
      </c>
      <c r="I9" s="89"/>
      <c r="J9" s="16">
        <v>100</v>
      </c>
      <c r="K9" s="16">
        <v>100</v>
      </c>
      <c r="L9" s="17"/>
    </row>
    <row r="10" spans="3:12" ht="15">
      <c r="C10" s="13" t="s">
        <v>59</v>
      </c>
      <c r="D10" s="14">
        <v>154708</v>
      </c>
      <c r="E10" s="14">
        <v>84436</v>
      </c>
      <c r="F10" s="88">
        <v>-45.42234402875094</v>
      </c>
      <c r="G10" s="92">
        <v>1359454</v>
      </c>
      <c r="H10" s="14">
        <v>1040119</v>
      </c>
      <c r="I10" s="88">
        <v>-23.489945228010654</v>
      </c>
      <c r="J10" s="14">
        <v>1514162</v>
      </c>
      <c r="K10" s="14">
        <v>1124555</v>
      </c>
      <c r="L10" s="15">
        <v>-25.730866314172463</v>
      </c>
    </row>
    <row r="11" spans="3:12" ht="15">
      <c r="C11" s="13" t="s">
        <v>201</v>
      </c>
      <c r="D11" s="16">
        <v>10.217400780101467</v>
      </c>
      <c r="E11" s="16">
        <v>7.508392208473574</v>
      </c>
      <c r="F11" s="89"/>
      <c r="G11" s="93">
        <v>89.78259921989853</v>
      </c>
      <c r="H11" s="16">
        <v>92.49160779152643</v>
      </c>
      <c r="I11" s="89"/>
      <c r="J11" s="16">
        <v>100</v>
      </c>
      <c r="K11" s="16">
        <v>100</v>
      </c>
      <c r="L11" s="17"/>
    </row>
    <row r="12" spans="3:12" ht="15">
      <c r="C12" s="18" t="s">
        <v>185</v>
      </c>
      <c r="D12" s="19">
        <v>1758.0454545454545</v>
      </c>
      <c r="E12" s="19">
        <v>1876.3555555555556</v>
      </c>
      <c r="F12" s="90">
        <v>6.729638343775957</v>
      </c>
      <c r="G12" s="94">
        <v>3929.057803468208</v>
      </c>
      <c r="H12" s="19">
        <v>4426.03829787234</v>
      </c>
      <c r="I12" s="90">
        <v>12.648846600460907</v>
      </c>
      <c r="J12" s="19">
        <v>3488.852534562212</v>
      </c>
      <c r="K12" s="19">
        <v>4016.2678571428573</v>
      </c>
      <c r="L12" s="20">
        <v>15.117157213032684</v>
      </c>
    </row>
    <row r="14" spans="3:12" ht="12.75" customHeight="1">
      <c r="C14" s="285" t="s">
        <v>218</v>
      </c>
      <c r="D14" s="284" t="s">
        <v>278</v>
      </c>
      <c r="E14" s="284"/>
      <c r="F14" s="284"/>
      <c r="G14" s="284"/>
      <c r="H14" s="284"/>
      <c r="I14" s="284"/>
      <c r="J14" s="284"/>
      <c r="K14" s="284"/>
      <c r="L14" s="284"/>
    </row>
    <row r="15" spans="3:12" ht="12.75">
      <c r="C15" s="175"/>
      <c r="D15" s="284"/>
      <c r="E15" s="284"/>
      <c r="F15" s="284"/>
      <c r="G15" s="284"/>
      <c r="H15" s="284"/>
      <c r="I15" s="284"/>
      <c r="J15" s="284"/>
      <c r="K15" s="284"/>
      <c r="L15" s="284"/>
    </row>
    <row r="16" spans="4:12" ht="9.75" customHeight="1">
      <c r="D16" s="284"/>
      <c r="E16" s="284"/>
      <c r="F16" s="284"/>
      <c r="G16" s="284"/>
      <c r="H16" s="284"/>
      <c r="I16" s="284"/>
      <c r="J16" s="284"/>
      <c r="K16" s="284"/>
      <c r="L16" s="284"/>
    </row>
    <row r="17" spans="4:12" ht="0.75" customHeight="1">
      <c r="D17" s="284"/>
      <c r="E17" s="284"/>
      <c r="F17" s="284"/>
      <c r="G17" s="284"/>
      <c r="H17" s="284"/>
      <c r="I17" s="284"/>
      <c r="J17" s="284"/>
      <c r="K17" s="284"/>
      <c r="L17" s="284"/>
    </row>
  </sheetData>
  <mergeCells count="6">
    <mergeCell ref="C3:L3"/>
    <mergeCell ref="C4:L4"/>
    <mergeCell ref="D14:L17"/>
    <mergeCell ref="D6:F6"/>
    <mergeCell ref="G6:I6"/>
    <mergeCell ref="J6:L6"/>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2"/>
  <sheetViews>
    <sheetView workbookViewId="0" topLeftCell="A1">
      <selection activeCell="D32" sqref="D32:J32"/>
    </sheetView>
  </sheetViews>
  <sheetFormatPr defaultColWidth="9.140625" defaultRowHeight="12.75"/>
  <cols>
    <col min="1" max="1" width="3.140625" style="95" customWidth="1"/>
    <col min="2" max="2" width="9.7109375" style="95" customWidth="1"/>
    <col min="3" max="3" width="17.8515625" style="95" bestFit="1" customWidth="1"/>
    <col min="4" max="4" width="23.28125" style="95" bestFit="1" customWidth="1"/>
    <col min="5" max="5" width="10.8515625" style="96" bestFit="1" customWidth="1"/>
    <col min="6" max="6" width="11.140625" style="96" bestFit="1" customWidth="1"/>
    <col min="7" max="7" width="11.28125" style="97" bestFit="1" customWidth="1"/>
    <col min="8" max="8" width="11.421875" style="95" customWidth="1"/>
    <col min="9" max="9" width="11.140625" style="95" bestFit="1" customWidth="1"/>
    <col min="10" max="10" width="14.7109375" style="98" bestFit="1" customWidth="1"/>
    <col min="11" max="12" width="11.421875" style="95" customWidth="1"/>
    <col min="13" max="15" width="11.421875" style="99" customWidth="1"/>
    <col min="16" max="16384" width="9.140625" style="95" customWidth="1"/>
  </cols>
  <sheetData>
    <row r="1" spans="1:15" ht="15">
      <c r="A1" s="245" t="s">
        <v>282</v>
      </c>
      <c r="B1" s="245"/>
      <c r="C1" s="245"/>
      <c r="D1" s="245"/>
      <c r="E1" s="245"/>
      <c r="F1" s="245"/>
      <c r="G1" s="245"/>
      <c r="H1" s="245"/>
      <c r="I1" s="245"/>
      <c r="J1" s="245"/>
      <c r="K1" s="197"/>
      <c r="L1" s="197"/>
      <c r="M1" s="197"/>
      <c r="N1" s="197"/>
      <c r="O1" s="197"/>
    </row>
    <row r="2" spans="1:15" ht="15">
      <c r="A2" s="248" t="s">
        <v>229</v>
      </c>
      <c r="B2" s="248"/>
      <c r="C2" s="248"/>
      <c r="D2" s="248"/>
      <c r="E2" s="248"/>
      <c r="F2" s="248"/>
      <c r="G2" s="248"/>
      <c r="H2" s="248"/>
      <c r="I2" s="248"/>
      <c r="J2" s="248"/>
      <c r="K2" s="201"/>
      <c r="L2" s="201"/>
      <c r="M2" s="201"/>
      <c r="N2" s="201"/>
      <c r="O2" s="201"/>
    </row>
    <row r="3" spans="1:15" ht="15">
      <c r="A3" s="247" t="s">
        <v>228</v>
      </c>
      <c r="B3" s="247"/>
      <c r="C3" s="247"/>
      <c r="D3" s="247"/>
      <c r="E3" s="247"/>
      <c r="F3" s="247"/>
      <c r="G3" s="247"/>
      <c r="H3" s="247"/>
      <c r="I3" s="247"/>
      <c r="J3" s="247"/>
      <c r="K3" s="197"/>
      <c r="L3" s="197"/>
      <c r="M3" s="197"/>
      <c r="N3" s="197"/>
      <c r="O3" s="197"/>
    </row>
    <row r="5" spans="2:10" ht="57.75" thickBot="1">
      <c r="B5" s="55" t="s">
        <v>168</v>
      </c>
      <c r="C5" s="238" t="s">
        <v>169</v>
      </c>
      <c r="D5" s="238" t="s">
        <v>170</v>
      </c>
      <c r="E5" s="286" t="s">
        <v>12</v>
      </c>
      <c r="F5" s="286" t="s">
        <v>54</v>
      </c>
      <c r="G5" s="287" t="s">
        <v>59</v>
      </c>
      <c r="H5" s="55" t="s">
        <v>174</v>
      </c>
      <c r="I5" s="55" t="s">
        <v>173</v>
      </c>
      <c r="J5" s="288" t="s">
        <v>212</v>
      </c>
    </row>
    <row r="6" spans="2:10" ht="15">
      <c r="B6" s="100">
        <v>1</v>
      </c>
      <c r="C6" s="97" t="s">
        <v>162</v>
      </c>
      <c r="D6" s="97" t="s">
        <v>25</v>
      </c>
      <c r="E6" s="96">
        <v>427</v>
      </c>
      <c r="F6" s="101">
        <v>4090.4894613583137</v>
      </c>
      <c r="G6" s="97">
        <v>1746639</v>
      </c>
      <c r="H6" s="98">
        <v>0.11681820166988914</v>
      </c>
      <c r="I6" s="98">
        <v>0.11681820166988914</v>
      </c>
      <c r="J6" s="98">
        <v>0.0032758240394821225</v>
      </c>
    </row>
    <row r="7" spans="2:10" ht="15">
      <c r="B7" s="100">
        <v>2</v>
      </c>
      <c r="C7" s="97" t="s">
        <v>146</v>
      </c>
      <c r="D7" s="97" t="s">
        <v>48</v>
      </c>
      <c r="E7" s="96">
        <v>394</v>
      </c>
      <c r="F7" s="101">
        <v>3827.01269035533</v>
      </c>
      <c r="G7" s="97">
        <v>1507843</v>
      </c>
      <c r="H7" s="98">
        <v>0.10084711704051647</v>
      </c>
      <c r="I7" s="98">
        <v>0.21766531871040562</v>
      </c>
      <c r="J7" s="98">
        <v>-0.0019043899597542824</v>
      </c>
    </row>
    <row r="8" spans="2:10" ht="15">
      <c r="B8" s="100">
        <v>3</v>
      </c>
      <c r="C8" s="97" t="s">
        <v>163</v>
      </c>
      <c r="D8" s="97" t="s">
        <v>42</v>
      </c>
      <c r="E8" s="96">
        <v>289</v>
      </c>
      <c r="F8" s="101">
        <v>3268.823529411765</v>
      </c>
      <c r="G8" s="97">
        <v>944690</v>
      </c>
      <c r="H8" s="98">
        <v>0.06318248186117885</v>
      </c>
      <c r="I8" s="98">
        <v>0.2808478005715845</v>
      </c>
      <c r="J8" s="98">
        <v>0.09226227984270885</v>
      </c>
    </row>
    <row r="9" spans="2:10" ht="15">
      <c r="B9" s="100">
        <v>4</v>
      </c>
      <c r="C9" s="97" t="s">
        <v>147</v>
      </c>
      <c r="D9" s="97" t="s">
        <v>177</v>
      </c>
      <c r="E9" s="96">
        <v>167</v>
      </c>
      <c r="F9" s="101">
        <v>3549.293413173653</v>
      </c>
      <c r="G9" s="97">
        <v>592732</v>
      </c>
      <c r="H9" s="98">
        <v>0.03964292925567145</v>
      </c>
      <c r="I9" s="98">
        <v>0.3204907298272559</v>
      </c>
      <c r="J9" s="98">
        <v>-0.05858024348212798</v>
      </c>
    </row>
    <row r="10" spans="2:10" ht="15">
      <c r="B10" s="100">
        <v>5</v>
      </c>
      <c r="C10" s="97" t="s">
        <v>148</v>
      </c>
      <c r="D10" s="97" t="s">
        <v>27</v>
      </c>
      <c r="E10" s="96">
        <v>129</v>
      </c>
      <c r="F10" s="101">
        <v>4067.5193798449613</v>
      </c>
      <c r="G10" s="97">
        <v>524710</v>
      </c>
      <c r="H10" s="98">
        <v>0.03509350163268284</v>
      </c>
      <c r="I10" s="98">
        <v>0.3555842314599387</v>
      </c>
      <c r="J10" s="98">
        <v>0.11426817951119239</v>
      </c>
    </row>
    <row r="11" spans="2:10" ht="15">
      <c r="B11" s="100">
        <v>6</v>
      </c>
      <c r="C11" s="97" t="s">
        <v>149</v>
      </c>
      <c r="D11" s="97" t="s">
        <v>27</v>
      </c>
      <c r="E11" s="96">
        <v>143</v>
      </c>
      <c r="F11" s="101">
        <v>3468.083916083916</v>
      </c>
      <c r="G11" s="97">
        <v>495936</v>
      </c>
      <c r="H11" s="98">
        <v>0.03316904733225248</v>
      </c>
      <c r="I11" s="98">
        <v>0.38875327879219124</v>
      </c>
      <c r="J11" s="98">
        <v>0.008861222995239837</v>
      </c>
    </row>
    <row r="12" spans="2:10" ht="15">
      <c r="B12" s="100">
        <v>7</v>
      </c>
      <c r="C12" s="97" t="s">
        <v>164</v>
      </c>
      <c r="D12" s="97" t="s">
        <v>21</v>
      </c>
      <c r="E12" s="96">
        <v>116</v>
      </c>
      <c r="F12" s="101">
        <v>4053.198275862069</v>
      </c>
      <c r="G12" s="97">
        <v>470171</v>
      </c>
      <c r="H12" s="98">
        <v>0.03144584009479546</v>
      </c>
      <c r="I12" s="98">
        <v>0.4201991188869867</v>
      </c>
      <c r="J12" s="98">
        <v>-0.05345624531933224</v>
      </c>
    </row>
    <row r="13" spans="2:10" ht="15">
      <c r="B13" s="100">
        <v>8</v>
      </c>
      <c r="C13" s="97" t="s">
        <v>150</v>
      </c>
      <c r="D13" s="97" t="s">
        <v>22</v>
      </c>
      <c r="E13" s="96">
        <v>120</v>
      </c>
      <c r="F13" s="101">
        <v>3809.383333333333</v>
      </c>
      <c r="G13" s="97">
        <v>457126</v>
      </c>
      <c r="H13" s="98">
        <v>0.03057336819832246</v>
      </c>
      <c r="I13" s="98">
        <v>0.45077248708530915</v>
      </c>
      <c r="J13" s="98">
        <v>0.05918689843413305</v>
      </c>
    </row>
    <row r="14" spans="2:10" ht="15">
      <c r="B14" s="100">
        <v>9</v>
      </c>
      <c r="C14" s="97" t="s">
        <v>151</v>
      </c>
      <c r="D14" s="97" t="s">
        <v>24</v>
      </c>
      <c r="E14" s="96">
        <v>89</v>
      </c>
      <c r="F14" s="101">
        <v>4494.752808988764</v>
      </c>
      <c r="G14" s="97">
        <v>400033</v>
      </c>
      <c r="H14" s="98">
        <v>0.0267548907751463</v>
      </c>
      <c r="I14" s="98">
        <v>0.47752737786045546</v>
      </c>
      <c r="J14" s="98">
        <v>0.09416720230850228</v>
      </c>
    </row>
    <row r="15" spans="2:10" ht="15">
      <c r="B15" s="100">
        <v>10</v>
      </c>
      <c r="C15" s="97" t="s">
        <v>152</v>
      </c>
      <c r="D15" s="97" t="s">
        <v>19</v>
      </c>
      <c r="E15" s="96">
        <v>77</v>
      </c>
      <c r="F15" s="101">
        <v>4670.233766233766</v>
      </c>
      <c r="G15" s="97">
        <v>359608</v>
      </c>
      <c r="H15" s="98">
        <v>0.02405119768086336</v>
      </c>
      <c r="I15" s="98">
        <v>0.5015785755413188</v>
      </c>
      <c r="J15" s="98">
        <v>0.004227940149793108</v>
      </c>
    </row>
    <row r="16" spans="2:10" ht="15">
      <c r="B16" s="100">
        <v>11</v>
      </c>
      <c r="C16" s="97" t="s">
        <v>153</v>
      </c>
      <c r="D16" s="95" t="s">
        <v>19</v>
      </c>
      <c r="E16" s="96">
        <v>90</v>
      </c>
      <c r="F16" s="101">
        <v>3870.588888888889</v>
      </c>
      <c r="G16" s="97">
        <v>348353</v>
      </c>
      <c r="H16" s="98">
        <v>0.023298444043852732</v>
      </c>
      <c r="I16" s="98">
        <v>0.5248770195851715</v>
      </c>
      <c r="J16" s="98">
        <v>-0.1001118553784871</v>
      </c>
    </row>
    <row r="17" spans="2:10" ht="15">
      <c r="B17" s="100">
        <v>12</v>
      </c>
      <c r="C17" s="97" t="s">
        <v>154</v>
      </c>
      <c r="D17" s="97" t="s">
        <v>19</v>
      </c>
      <c r="E17" s="96">
        <v>89</v>
      </c>
      <c r="F17" s="101">
        <v>3654.8314606741574</v>
      </c>
      <c r="G17" s="97">
        <v>325280</v>
      </c>
      <c r="H17" s="98">
        <v>0.021755282367553648</v>
      </c>
      <c r="I17" s="98">
        <v>0.5466323019527252</v>
      </c>
      <c r="J17" s="98">
        <v>0.05099904360637941</v>
      </c>
    </row>
    <row r="18" spans="2:10" ht="15">
      <c r="B18" s="100">
        <v>13</v>
      </c>
      <c r="C18" s="97" t="s">
        <v>165</v>
      </c>
      <c r="D18" s="97" t="s">
        <v>177</v>
      </c>
      <c r="E18" s="96">
        <v>80</v>
      </c>
      <c r="F18" s="101">
        <v>3966.3</v>
      </c>
      <c r="G18" s="97">
        <v>317304</v>
      </c>
      <c r="H18" s="98">
        <v>0.021221833854999518</v>
      </c>
      <c r="I18" s="98">
        <v>0.5678541358077247</v>
      </c>
      <c r="J18" s="98">
        <v>-0.0005323287334670912</v>
      </c>
    </row>
    <row r="19" spans="2:10" ht="15">
      <c r="B19" s="100">
        <v>14</v>
      </c>
      <c r="C19" s="97" t="s">
        <v>155</v>
      </c>
      <c r="D19" s="97" t="s">
        <v>176</v>
      </c>
      <c r="E19" s="96">
        <v>63</v>
      </c>
      <c r="F19" s="101">
        <v>4608.730158730159</v>
      </c>
      <c r="G19" s="97">
        <v>290350</v>
      </c>
      <c r="H19" s="98">
        <v>0.019419104265307435</v>
      </c>
      <c r="I19" s="98">
        <v>0.5872732400730322</v>
      </c>
      <c r="J19" s="98">
        <v>-0.20317577061561432</v>
      </c>
    </row>
    <row r="20" spans="2:10" ht="15">
      <c r="B20" s="100">
        <v>15</v>
      </c>
      <c r="C20" s="97" t="s">
        <v>156</v>
      </c>
      <c r="D20" s="97" t="s">
        <v>21</v>
      </c>
      <c r="E20" s="96">
        <v>88</v>
      </c>
      <c r="F20" s="101">
        <v>3226.1022727272725</v>
      </c>
      <c r="G20" s="97">
        <v>283897</v>
      </c>
      <c r="H20" s="98">
        <v>0.018987516595860114</v>
      </c>
      <c r="I20" s="98">
        <v>0.6062607566688922</v>
      </c>
      <c r="J20" s="98">
        <v>0.10675482334228681</v>
      </c>
    </row>
    <row r="21" spans="2:10" ht="15">
      <c r="B21" s="100">
        <v>16</v>
      </c>
      <c r="C21" s="97" t="s">
        <v>157</v>
      </c>
      <c r="D21" s="95" t="s">
        <v>24</v>
      </c>
      <c r="E21" s="96">
        <v>53</v>
      </c>
      <c r="F21" s="101">
        <v>4904.547169811321</v>
      </c>
      <c r="G21" s="97">
        <v>259941</v>
      </c>
      <c r="H21" s="98">
        <v>0.01738529837034021</v>
      </c>
      <c r="I21" s="98">
        <v>0.6236460550392324</v>
      </c>
      <c r="J21" s="98">
        <v>0.004999072097986446</v>
      </c>
    </row>
    <row r="22" spans="2:10" ht="15">
      <c r="B22" s="100">
        <v>17</v>
      </c>
      <c r="C22" s="97" t="s">
        <v>158</v>
      </c>
      <c r="D22" s="97" t="s">
        <v>166</v>
      </c>
      <c r="E22" s="96">
        <v>64</v>
      </c>
      <c r="F22" s="101">
        <v>3370.71875</v>
      </c>
      <c r="G22" s="97">
        <v>215726</v>
      </c>
      <c r="H22" s="98">
        <v>0.014428123598201177</v>
      </c>
      <c r="I22" s="98">
        <v>0.6380741786374337</v>
      </c>
      <c r="J22" s="98">
        <v>-0.14298199962656477</v>
      </c>
    </row>
    <row r="23" spans="2:10" ht="15">
      <c r="B23" s="100">
        <v>18</v>
      </c>
      <c r="C23" s="97" t="s">
        <v>159</v>
      </c>
      <c r="D23" s="97" t="s">
        <v>167</v>
      </c>
      <c r="E23" s="96">
        <v>66</v>
      </c>
      <c r="F23" s="101">
        <v>2967.939393939394</v>
      </c>
      <c r="G23" s="97">
        <v>195884</v>
      </c>
      <c r="H23" s="98">
        <v>0.013101056724317139</v>
      </c>
      <c r="I23" s="98">
        <v>0.6511752353617508</v>
      </c>
      <c r="J23" s="98">
        <v>0.3798826405179032</v>
      </c>
    </row>
    <row r="24" spans="2:10" ht="15">
      <c r="B24" s="100">
        <v>19</v>
      </c>
      <c r="C24" s="97" t="s">
        <v>160</v>
      </c>
      <c r="D24" s="97" t="s">
        <v>43</v>
      </c>
      <c r="E24" s="96">
        <v>45</v>
      </c>
      <c r="F24" s="101">
        <v>3923.9555555555557</v>
      </c>
      <c r="G24" s="97">
        <v>176578</v>
      </c>
      <c r="H24" s="98">
        <v>0.011809838446562618</v>
      </c>
      <c r="I24" s="98">
        <v>0.6629850738083134</v>
      </c>
      <c r="J24" s="98">
        <v>0.1358274047677246</v>
      </c>
    </row>
    <row r="25" spans="2:10" ht="15">
      <c r="B25" s="100">
        <v>20</v>
      </c>
      <c r="C25" s="97" t="s">
        <v>161</v>
      </c>
      <c r="D25" s="97" t="s">
        <v>27</v>
      </c>
      <c r="E25" s="96">
        <v>84</v>
      </c>
      <c r="F25" s="101">
        <v>2071.2976190476193</v>
      </c>
      <c r="G25" s="97">
        <v>173989</v>
      </c>
      <c r="H25" s="98">
        <v>0.011636681701451955</v>
      </c>
      <c r="I25" s="98">
        <v>0.6746217555097653</v>
      </c>
      <c r="J25" s="98">
        <v>0.1757205122140757</v>
      </c>
    </row>
    <row r="26" spans="2:10" ht="15.75" thickBot="1">
      <c r="B26" s="102" t="s">
        <v>171</v>
      </c>
      <c r="C26" s="102"/>
      <c r="D26" s="103"/>
      <c r="E26" s="104">
        <v>2673</v>
      </c>
      <c r="F26" s="105">
        <v>3773.5839880284325</v>
      </c>
      <c r="G26" s="102">
        <v>10086790</v>
      </c>
      <c r="H26" s="106">
        <v>0.6746217555097653</v>
      </c>
      <c r="I26" s="106">
        <v>0.6746217555097653</v>
      </c>
      <c r="J26" s="106">
        <v>0.013605935732408092</v>
      </c>
    </row>
    <row r="27" spans="2:10" ht="15">
      <c r="B27" s="97" t="s">
        <v>172</v>
      </c>
      <c r="C27" s="97"/>
      <c r="E27" s="96">
        <v>6862</v>
      </c>
      <c r="F27" s="101">
        <v>708.9742057709122</v>
      </c>
      <c r="G27" s="97">
        <v>4864981</v>
      </c>
      <c r="H27" s="98">
        <v>0.3253782444902346</v>
      </c>
      <c r="I27" s="98">
        <v>0.3253782444902346</v>
      </c>
      <c r="J27" s="98">
        <v>0.0864939674224734</v>
      </c>
    </row>
    <row r="28" spans="2:10" ht="15.75" thickBot="1">
      <c r="B28" s="103" t="s">
        <v>175</v>
      </c>
      <c r="C28" s="103"/>
      <c r="D28" s="103"/>
      <c r="E28" s="104">
        <v>9535</v>
      </c>
      <c r="F28" s="105">
        <v>1568.0934452018878</v>
      </c>
      <c r="G28" s="102">
        <v>14951771</v>
      </c>
      <c r="H28" s="106">
        <v>1</v>
      </c>
      <c r="I28" s="106">
        <v>1</v>
      </c>
      <c r="J28" s="106">
        <v>0.036224832075225866</v>
      </c>
    </row>
    <row r="31" spans="3:10" ht="30.75" customHeight="1">
      <c r="C31" s="227" t="s">
        <v>218</v>
      </c>
      <c r="D31" s="241" t="s">
        <v>263</v>
      </c>
      <c r="E31" s="241"/>
      <c r="F31" s="241"/>
      <c r="G31" s="241"/>
      <c r="H31" s="241"/>
      <c r="I31" s="241"/>
      <c r="J31" s="241"/>
    </row>
    <row r="32" spans="3:10" ht="27" customHeight="1">
      <c r="C32" s="227" t="s">
        <v>264</v>
      </c>
      <c r="D32" s="241" t="s">
        <v>265</v>
      </c>
      <c r="E32" s="241"/>
      <c r="F32" s="241"/>
      <c r="G32" s="241"/>
      <c r="H32" s="241"/>
      <c r="I32" s="241"/>
      <c r="J32" s="241"/>
    </row>
  </sheetData>
  <mergeCells count="5">
    <mergeCell ref="D32:J32"/>
    <mergeCell ref="A1:J1"/>
    <mergeCell ref="A2:J2"/>
    <mergeCell ref="A3:J3"/>
    <mergeCell ref="D31:J31"/>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107"/>
  <sheetViews>
    <sheetView workbookViewId="0" topLeftCell="A79">
      <selection activeCell="B107" sqref="B107:I107"/>
    </sheetView>
  </sheetViews>
  <sheetFormatPr defaultColWidth="9.140625" defaultRowHeight="12.75"/>
  <cols>
    <col min="1" max="1" width="20.140625" style="30" customWidth="1"/>
    <col min="2" max="2" width="9.140625" style="23" customWidth="1"/>
    <col min="3" max="7" width="9.140625" style="26" customWidth="1"/>
    <col min="8" max="9" width="10.140625" style="36" customWidth="1"/>
    <col min="10" max="22" width="10.140625" style="26" customWidth="1"/>
    <col min="23" max="16384" width="9.140625" style="26" customWidth="1"/>
  </cols>
  <sheetData>
    <row r="1" spans="1:22" ht="15">
      <c r="A1" s="242" t="s">
        <v>279</v>
      </c>
      <c r="B1" s="242"/>
      <c r="C1" s="242"/>
      <c r="D1" s="242"/>
      <c r="E1" s="242"/>
      <c r="F1" s="242"/>
      <c r="G1" s="242"/>
      <c r="H1" s="242"/>
      <c r="I1" s="242"/>
      <c r="J1" s="242"/>
      <c r="K1" s="232"/>
      <c r="L1" s="232"/>
      <c r="M1" s="232"/>
      <c r="N1" s="232"/>
      <c r="O1" s="232"/>
      <c r="P1" s="232"/>
      <c r="Q1" s="242"/>
      <c r="R1" s="242"/>
      <c r="S1" s="242"/>
      <c r="T1" s="242"/>
      <c r="U1" s="242"/>
      <c r="V1" s="242"/>
    </row>
    <row r="2" spans="1:22" ht="14.25">
      <c r="A2" s="244" t="s">
        <v>230</v>
      </c>
      <c r="B2" s="244"/>
      <c r="C2" s="244"/>
      <c r="D2" s="244"/>
      <c r="E2" s="244"/>
      <c r="F2" s="244"/>
      <c r="G2" s="244"/>
      <c r="H2" s="244"/>
      <c r="I2" s="244"/>
      <c r="J2" s="244"/>
      <c r="K2" s="233"/>
      <c r="L2" s="233"/>
      <c r="M2" s="233"/>
      <c r="N2" s="233"/>
      <c r="O2" s="233"/>
      <c r="P2" s="233"/>
      <c r="Q2" s="244"/>
      <c r="R2" s="244"/>
      <c r="S2" s="244"/>
      <c r="T2" s="244"/>
      <c r="U2" s="244"/>
      <c r="V2" s="244"/>
    </row>
    <row r="3" spans="1:22" ht="15">
      <c r="A3" s="251" t="s">
        <v>227</v>
      </c>
      <c r="B3" s="251"/>
      <c r="C3" s="251"/>
      <c r="D3" s="251"/>
      <c r="E3" s="251"/>
      <c r="F3" s="251"/>
      <c r="G3" s="251"/>
      <c r="H3" s="251"/>
      <c r="I3" s="251"/>
      <c r="J3" s="251"/>
      <c r="K3" s="232"/>
      <c r="L3" s="232"/>
      <c r="M3" s="232"/>
      <c r="N3" s="232"/>
      <c r="O3" s="232"/>
      <c r="P3" s="232"/>
      <c r="Q3" s="242"/>
      <c r="R3" s="242"/>
      <c r="S3" s="242"/>
      <c r="T3" s="242"/>
      <c r="U3" s="242"/>
      <c r="V3" s="242"/>
    </row>
    <row r="4" spans="1:22" ht="15">
      <c r="A4" s="230"/>
      <c r="B4" s="230"/>
      <c r="C4" s="230"/>
      <c r="D4" s="230"/>
      <c r="E4" s="230"/>
      <c r="F4" s="230"/>
      <c r="G4" s="230"/>
      <c r="H4" s="230"/>
      <c r="I4" s="230"/>
      <c r="J4" s="230"/>
      <c r="K4" s="232"/>
      <c r="L4" s="232"/>
      <c r="M4" s="232"/>
      <c r="N4" s="232"/>
      <c r="O4" s="232"/>
      <c r="P4" s="232"/>
      <c r="Q4" s="230"/>
      <c r="R4" s="230"/>
      <c r="S4" s="230"/>
      <c r="T4" s="230"/>
      <c r="U4" s="230"/>
      <c r="V4" s="230"/>
    </row>
    <row r="5" spans="1:10" s="21" customFormat="1" ht="39" thickBot="1">
      <c r="A5" s="65" t="s">
        <v>60</v>
      </c>
      <c r="B5" s="65"/>
      <c r="C5" s="65" t="s">
        <v>61</v>
      </c>
      <c r="D5" s="65" t="s">
        <v>62</v>
      </c>
      <c r="E5" s="65" t="s">
        <v>63</v>
      </c>
      <c r="F5" s="65" t="s">
        <v>64</v>
      </c>
      <c r="G5" s="65" t="s">
        <v>65</v>
      </c>
      <c r="H5" s="65" t="s">
        <v>202</v>
      </c>
      <c r="I5" s="65" t="s">
        <v>203</v>
      </c>
      <c r="J5" s="65" t="s">
        <v>144</v>
      </c>
    </row>
    <row r="6" spans="1:9" ht="12.75" customHeight="1">
      <c r="A6" s="22" t="s">
        <v>66</v>
      </c>
      <c r="C6" s="24"/>
      <c r="D6" s="24"/>
      <c r="E6" s="24"/>
      <c r="F6" s="24"/>
      <c r="G6" s="24"/>
      <c r="H6" s="25"/>
      <c r="I6" s="25"/>
    </row>
    <row r="7" spans="1:10" ht="12.75" customHeight="1">
      <c r="A7" s="27" t="s">
        <v>67</v>
      </c>
      <c r="B7" s="24" t="s">
        <v>58</v>
      </c>
      <c r="C7" s="28">
        <v>18.984056358917314</v>
      </c>
      <c r="D7" s="28">
        <v>16.017797552836484</v>
      </c>
      <c r="E7" s="28">
        <v>14.151526387343964</v>
      </c>
      <c r="F7" s="28">
        <v>10.777406995427018</v>
      </c>
      <c r="G7" s="28">
        <v>40.06921270547522</v>
      </c>
      <c r="H7" s="29">
        <v>16.577184526016563</v>
      </c>
      <c r="I7" s="29">
        <v>17.220273407273666</v>
      </c>
      <c r="J7" s="36">
        <f>H7-I7</f>
        <v>-0.6430888812571034</v>
      </c>
    </row>
    <row r="8" spans="2:10" ht="12.75">
      <c r="B8" s="24" t="s">
        <v>68</v>
      </c>
      <c r="C8" s="28">
        <v>25.212735139237946</v>
      </c>
      <c r="D8" s="28">
        <v>19.350015899366213</v>
      </c>
      <c r="E8" s="28">
        <v>15.670645860378398</v>
      </c>
      <c r="F8" s="28">
        <v>12.35299383552906</v>
      </c>
      <c r="G8" s="28">
        <v>27.413609265488383</v>
      </c>
      <c r="H8" s="29">
        <v>13.765419631788934</v>
      </c>
      <c r="I8" s="29">
        <v>14.27</v>
      </c>
      <c r="J8" s="36">
        <f>H8-I8</f>
        <v>-0.5045803682110659</v>
      </c>
    </row>
    <row r="9" spans="1:9" ht="12.75">
      <c r="A9" s="31"/>
      <c r="B9" s="24" t="s">
        <v>188</v>
      </c>
      <c r="C9" s="32">
        <v>74809.4140625</v>
      </c>
      <c r="D9" s="32">
        <v>68046.19290123456</v>
      </c>
      <c r="E9" s="32">
        <v>62374.76419213974</v>
      </c>
      <c r="F9" s="32">
        <v>64562.932339449544</v>
      </c>
      <c r="G9" s="32">
        <v>38537.24953732264</v>
      </c>
      <c r="H9" s="29"/>
      <c r="I9" s="29"/>
    </row>
    <row r="10" spans="1:10" ht="12.75">
      <c r="A10" s="27" t="s">
        <v>189</v>
      </c>
      <c r="B10" s="24" t="s">
        <v>58</v>
      </c>
      <c r="C10" s="28">
        <v>31.25</v>
      </c>
      <c r="D10" s="28">
        <v>21.683673469387756</v>
      </c>
      <c r="E10" s="28">
        <v>20.897108843537417</v>
      </c>
      <c r="F10" s="28">
        <v>12.84013605442177</v>
      </c>
      <c r="G10" s="28">
        <v>13.329081632653061</v>
      </c>
      <c r="H10" s="29">
        <v>10.55548469387755</v>
      </c>
      <c r="I10" s="29">
        <v>10.92176724137931</v>
      </c>
      <c r="J10" s="36">
        <f>H10-I10</f>
        <v>-0.3662825475017595</v>
      </c>
    </row>
    <row r="11" spans="2:10" ht="12.75">
      <c r="B11" s="24" t="s">
        <v>68</v>
      </c>
      <c r="C11" s="28">
        <v>38.8537830763566</v>
      </c>
      <c r="D11" s="28">
        <v>26.025272329804633</v>
      </c>
      <c r="E11" s="28">
        <v>17.23015160800932</v>
      </c>
      <c r="F11" s="28">
        <v>9.492415058417679</v>
      </c>
      <c r="G11" s="28">
        <v>8.398377927411769</v>
      </c>
      <c r="H11" s="29">
        <v>8.719659798259768</v>
      </c>
      <c r="I11" s="29">
        <v>9.01</v>
      </c>
      <c r="J11" s="36">
        <f>H11-I11</f>
        <v>-0.2903402017402321</v>
      </c>
    </row>
    <row r="12" spans="2:9" ht="12.75">
      <c r="B12" s="24" t="s">
        <v>188</v>
      </c>
      <c r="C12" s="32">
        <v>44700.72448979592</v>
      </c>
      <c r="D12" s="32">
        <v>43151.28137254902</v>
      </c>
      <c r="E12" s="32">
        <v>29643.81993896236</v>
      </c>
      <c r="F12" s="32">
        <v>26578.98344370861</v>
      </c>
      <c r="G12" s="32">
        <v>22653.03827751196</v>
      </c>
      <c r="H12" s="29"/>
      <c r="I12" s="29"/>
    </row>
    <row r="13" spans="1:10" ht="12.75">
      <c r="A13" s="27" t="s">
        <v>69</v>
      </c>
      <c r="B13" s="24" t="s">
        <v>58</v>
      </c>
      <c r="C13" s="28">
        <v>9.628680005494255</v>
      </c>
      <c r="D13" s="28">
        <v>7.9620896479098935</v>
      </c>
      <c r="E13" s="28">
        <v>9.074676067945607</v>
      </c>
      <c r="F13" s="28">
        <v>11.057186026280847</v>
      </c>
      <c r="G13" s="28">
        <v>62.27736825236939</v>
      </c>
      <c r="H13" s="29">
        <v>24.627031729316425</v>
      </c>
      <c r="I13" s="29">
        <v>24.44487330850967</v>
      </c>
      <c r="J13" s="36">
        <f>H13-I13</f>
        <v>0.18215842080675415</v>
      </c>
    </row>
    <row r="14" spans="2:10" ht="12.75">
      <c r="B14" s="24" t="s">
        <v>68</v>
      </c>
      <c r="C14" s="28">
        <v>16.061324269365134</v>
      </c>
      <c r="D14" s="28">
        <v>9.78103942375507</v>
      </c>
      <c r="E14" s="28">
        <v>13.510296384041409</v>
      </c>
      <c r="F14" s="28">
        <v>9.805406871703537</v>
      </c>
      <c r="G14" s="28">
        <v>50.841933051134845</v>
      </c>
      <c r="H14" s="29">
        <v>21.403382963267063</v>
      </c>
      <c r="I14" s="29">
        <v>22.12</v>
      </c>
      <c r="J14" s="36">
        <f>H14-I14</f>
        <v>-0.7166170367329379</v>
      </c>
    </row>
    <row r="15" spans="2:9" ht="12.75">
      <c r="B15" s="24" t="s">
        <v>188</v>
      </c>
      <c r="C15" s="32">
        <v>8259.971944840703</v>
      </c>
      <c r="D15" s="32">
        <v>6083.057504312824</v>
      </c>
      <c r="E15" s="32">
        <v>7372.210393541877</v>
      </c>
      <c r="F15" s="32">
        <v>4391.217805383023</v>
      </c>
      <c r="G15" s="32">
        <v>4042.55352154095</v>
      </c>
      <c r="H15" s="29"/>
      <c r="I15" s="29"/>
    </row>
    <row r="16" spans="1:10" ht="12.75">
      <c r="A16" s="27" t="s">
        <v>70</v>
      </c>
      <c r="B16" s="24" t="s">
        <v>58</v>
      </c>
      <c r="C16" s="28">
        <v>24.209843358976734</v>
      </c>
      <c r="D16" s="28">
        <v>15.951432014088423</v>
      </c>
      <c r="E16" s="28">
        <v>10.677541940865696</v>
      </c>
      <c r="F16" s="28">
        <v>12.021503383075355</v>
      </c>
      <c r="G16" s="28">
        <v>37.13967930299379</v>
      </c>
      <c r="H16" s="29">
        <v>17.032162387617017</v>
      </c>
      <c r="I16" s="29">
        <v>17.54766813942072</v>
      </c>
      <c r="J16" s="36">
        <f>H16-I16</f>
        <v>-0.5155057518037012</v>
      </c>
    </row>
    <row r="17" spans="2:10" ht="12.75">
      <c r="B17" s="24" t="s">
        <v>68</v>
      </c>
      <c r="C17" s="28">
        <v>31.8494112101035</v>
      </c>
      <c r="D17" s="28">
        <v>28.1887374531038</v>
      </c>
      <c r="E17" s="28">
        <v>16.72149847120047</v>
      </c>
      <c r="F17" s="28">
        <v>13.03753452591396</v>
      </c>
      <c r="G17" s="28">
        <v>10.202818339678267</v>
      </c>
      <c r="H17" s="29">
        <v>10.132330163493304</v>
      </c>
      <c r="I17" s="29">
        <v>10.72</v>
      </c>
      <c r="J17" s="36">
        <f>H17-I17</f>
        <v>-0.5876698365066968</v>
      </c>
    </row>
    <row r="18" spans="2:9" ht="12.75">
      <c r="B18" s="24" t="s">
        <v>188</v>
      </c>
      <c r="C18" s="32">
        <v>55137.82006125574</v>
      </c>
      <c r="D18" s="32">
        <v>74065.52585705985</v>
      </c>
      <c r="E18" s="32">
        <v>65636.296875</v>
      </c>
      <c r="F18" s="32">
        <v>45454.4965304549</v>
      </c>
      <c r="G18" s="32">
        <v>11513.892438233092</v>
      </c>
      <c r="H18" s="29"/>
      <c r="I18" s="29"/>
    </row>
    <row r="19" spans="1:10" ht="12.75">
      <c r="A19" s="27" t="s">
        <v>71</v>
      </c>
      <c r="B19" s="24" t="s">
        <v>58</v>
      </c>
      <c r="C19" s="28">
        <v>9.207490003346896</v>
      </c>
      <c r="D19" s="28">
        <v>9.255051172294738</v>
      </c>
      <c r="E19" s="28">
        <v>9.110606140675369</v>
      </c>
      <c r="F19" s="28">
        <v>8.657894273282954</v>
      </c>
      <c r="G19" s="28">
        <v>63.768958410400046</v>
      </c>
      <c r="H19" s="29">
        <v>25.333086719864713</v>
      </c>
      <c r="I19" s="29">
        <v>25.259267319550236</v>
      </c>
      <c r="J19" s="36">
        <f>H19-I19</f>
        <v>0.07381940031447698</v>
      </c>
    </row>
    <row r="20" spans="2:10" ht="12.75">
      <c r="B20" s="24" t="s">
        <v>68</v>
      </c>
      <c r="C20" s="28">
        <v>28.30218059610299</v>
      </c>
      <c r="D20" s="28">
        <v>14.12492115629739</v>
      </c>
      <c r="E20" s="28">
        <v>11.263318054041788</v>
      </c>
      <c r="F20" s="28">
        <v>8.366424252584135</v>
      </c>
      <c r="G20" s="28">
        <v>37.943155940973696</v>
      </c>
      <c r="H20" s="29">
        <v>17.474240869928686</v>
      </c>
      <c r="I20" s="29">
        <v>18.24</v>
      </c>
      <c r="J20" s="36">
        <f>H20-I20</f>
        <v>-0.7657591300713129</v>
      </c>
    </row>
    <row r="21" spans="2:9" ht="12.75">
      <c r="B21" s="24" t="s">
        <v>188</v>
      </c>
      <c r="C21" s="32">
        <v>4923.072699445189</v>
      </c>
      <c r="D21" s="32">
        <v>2444.35801294252</v>
      </c>
      <c r="E21" s="32">
        <v>1980.0523975251353</v>
      </c>
      <c r="F21" s="32">
        <v>1547.6944048830112</v>
      </c>
      <c r="G21" s="32">
        <v>952.9754979144222</v>
      </c>
      <c r="H21" s="29"/>
      <c r="I21" s="29"/>
    </row>
    <row r="22" spans="1:10" ht="12.75">
      <c r="A22" s="27" t="s">
        <v>72</v>
      </c>
      <c r="B22" s="24" t="s">
        <v>58</v>
      </c>
      <c r="C22" s="28">
        <v>12.67001976632679</v>
      </c>
      <c r="D22" s="28">
        <v>10.79319725228487</v>
      </c>
      <c r="E22" s="28">
        <v>10.209992758870385</v>
      </c>
      <c r="F22" s="28">
        <v>9.886098988198915</v>
      </c>
      <c r="G22" s="28">
        <v>56.44069123431904</v>
      </c>
      <c r="H22" s="29">
        <v>22.93238350588097</v>
      </c>
      <c r="I22" s="29">
        <v>23.000040103869022</v>
      </c>
      <c r="J22" s="36">
        <f>H22-I22</f>
        <v>-0.06765659798805146</v>
      </c>
    </row>
    <row r="23" spans="2:10" ht="12.75">
      <c r="B23" s="24" t="s">
        <v>68</v>
      </c>
      <c r="C23" s="28">
        <v>28.816724898834817</v>
      </c>
      <c r="D23" s="28">
        <v>22.18335514428569</v>
      </c>
      <c r="E23" s="28">
        <v>15.752581559897127</v>
      </c>
      <c r="F23" s="28">
        <v>11.716512878834338</v>
      </c>
      <c r="G23" s="28">
        <v>21.530825518148028</v>
      </c>
      <c r="H23" s="29">
        <v>13.349023586238337</v>
      </c>
      <c r="I23" s="29">
        <v>13.97</v>
      </c>
      <c r="J23" s="36">
        <f>H23-I23</f>
        <v>-0.6209764137616638</v>
      </c>
    </row>
    <row r="24" spans="1:10" ht="12.75">
      <c r="A24" s="33"/>
      <c r="B24" s="196" t="s">
        <v>188</v>
      </c>
      <c r="C24" s="34">
        <v>28401.36955514365</v>
      </c>
      <c r="D24" s="34">
        <v>25665.461196736174</v>
      </c>
      <c r="E24" s="34">
        <v>19266.297297297297</v>
      </c>
      <c r="F24" s="34">
        <v>14799.443135702266</v>
      </c>
      <c r="G24" s="34">
        <v>4763.655125782348</v>
      </c>
      <c r="H24" s="35"/>
      <c r="I24" s="35"/>
      <c r="J24" s="82"/>
    </row>
    <row r="25" spans="1:9" ht="12.75" customHeight="1">
      <c r="A25" s="22" t="s">
        <v>104</v>
      </c>
      <c r="C25" s="24"/>
      <c r="D25" s="24"/>
      <c r="E25" s="24"/>
      <c r="F25" s="24"/>
      <c r="G25" s="24"/>
      <c r="H25" s="25"/>
      <c r="I25" s="25"/>
    </row>
    <row r="26" spans="1:10" ht="12.75" customHeight="1">
      <c r="A26" s="27" t="s">
        <v>2</v>
      </c>
      <c r="B26" s="24" t="s">
        <v>58</v>
      </c>
      <c r="C26" s="28">
        <v>19.821268990169795</v>
      </c>
      <c r="D26" s="28">
        <v>15.478105451295802</v>
      </c>
      <c r="E26" s="28">
        <v>14.066130473637175</v>
      </c>
      <c r="F26" s="28">
        <v>9.99106344950849</v>
      </c>
      <c r="G26" s="28">
        <v>40.64343163538874</v>
      </c>
      <c r="H26" s="29">
        <v>16.351563896336014</v>
      </c>
      <c r="I26" s="29">
        <v>16.901849754624386</v>
      </c>
      <c r="J26" s="36">
        <f>H26-I26</f>
        <v>-0.5502858582883725</v>
      </c>
    </row>
    <row r="27" spans="2:10" ht="12.75">
      <c r="B27" s="24" t="s">
        <v>68</v>
      </c>
      <c r="C27" s="28">
        <v>24.899125436219506</v>
      </c>
      <c r="D27" s="28">
        <v>17.744361822060487</v>
      </c>
      <c r="E27" s="28">
        <v>15.254011253415973</v>
      </c>
      <c r="F27" s="28">
        <v>12.775082269114332</v>
      </c>
      <c r="G27" s="28">
        <v>29.32741921918971</v>
      </c>
      <c r="H27" s="29">
        <v>14.038090565200692</v>
      </c>
      <c r="I27" s="29">
        <v>14.32</v>
      </c>
      <c r="J27" s="36">
        <f>H27-I27</f>
        <v>-0.2819094347993083</v>
      </c>
    </row>
    <row r="28" spans="2:9" ht="12.75">
      <c r="B28" s="24" t="s">
        <v>188</v>
      </c>
      <c r="C28" s="32">
        <v>74035.68620378719</v>
      </c>
      <c r="D28" s="32">
        <v>67566.44226327944</v>
      </c>
      <c r="E28" s="32">
        <v>63914.27827191868</v>
      </c>
      <c r="F28" s="32">
        <v>75359.92486583184</v>
      </c>
      <c r="G28" s="32">
        <v>42527.704925241866</v>
      </c>
      <c r="H28" s="29"/>
      <c r="I28" s="29"/>
    </row>
    <row r="29" spans="1:10" ht="12.75">
      <c r="A29" s="27" t="s">
        <v>93</v>
      </c>
      <c r="B29" s="24" t="s">
        <v>58</v>
      </c>
      <c r="C29" s="28">
        <v>32.176069435833845</v>
      </c>
      <c r="D29" s="28">
        <v>19.931804091754497</v>
      </c>
      <c r="E29" s="28">
        <v>19.714817110973343</v>
      </c>
      <c r="F29" s="28">
        <v>13.70117792932424</v>
      </c>
      <c r="G29" s="28">
        <v>14.476131432114073</v>
      </c>
      <c r="H29" s="29">
        <v>10.742715437073775</v>
      </c>
      <c r="I29" s="29">
        <v>11.19750719079578</v>
      </c>
      <c r="J29" s="36">
        <f>H29-I29</f>
        <v>-0.45479175372200586</v>
      </c>
    </row>
    <row r="30" spans="2:10" ht="12.75">
      <c r="B30" s="24" t="s">
        <v>68</v>
      </c>
      <c r="C30" s="28">
        <v>41.22862023063021</v>
      </c>
      <c r="D30" s="28">
        <v>24.91795794582657</v>
      </c>
      <c r="E30" s="28">
        <v>15.204694853756152</v>
      </c>
      <c r="F30" s="28">
        <v>9.980605616287601</v>
      </c>
      <c r="G30" s="28">
        <v>8.668121353499464</v>
      </c>
      <c r="H30" s="29">
        <v>8.589346993199042</v>
      </c>
      <c r="I30" s="29">
        <v>8.98</v>
      </c>
      <c r="J30" s="36">
        <f>H30-I30</f>
        <v>-0.3906530068009584</v>
      </c>
    </row>
    <row r="31" spans="2:9" ht="12.75">
      <c r="B31" s="24" t="s">
        <v>188</v>
      </c>
      <c r="C31" s="32">
        <v>43804.01445086705</v>
      </c>
      <c r="D31" s="32">
        <v>42737.975116640744</v>
      </c>
      <c r="E31" s="32">
        <v>26365.32075471698</v>
      </c>
      <c r="F31" s="32">
        <v>24902.737556561086</v>
      </c>
      <c r="G31" s="32">
        <v>20470.12847965739</v>
      </c>
      <c r="H31" s="29"/>
      <c r="I31" s="29"/>
    </row>
    <row r="32" spans="1:10" ht="12.75">
      <c r="A32" s="27" t="s">
        <v>11</v>
      </c>
      <c r="B32" s="24" t="s">
        <v>58</v>
      </c>
      <c r="C32" s="28">
        <v>9.90478897257354</v>
      </c>
      <c r="D32" s="28">
        <v>8.327412249538156</v>
      </c>
      <c r="E32" s="28">
        <v>7.595566292454172</v>
      </c>
      <c r="F32" s="28">
        <v>8.981099900525793</v>
      </c>
      <c r="G32" s="28">
        <v>65.19113258490835</v>
      </c>
      <c r="H32" s="29">
        <v>24.727866988773624</v>
      </c>
      <c r="I32" s="29">
        <v>24.720047615713185</v>
      </c>
      <c r="J32" s="36">
        <f>H32-I32</f>
        <v>0.007819373060439005</v>
      </c>
    </row>
    <row r="33" spans="2:10" ht="12.75">
      <c r="B33" s="24" t="s">
        <v>68</v>
      </c>
      <c r="C33" s="28">
        <v>16.378658989563462</v>
      </c>
      <c r="D33" s="28">
        <v>8.434425089156687</v>
      </c>
      <c r="E33" s="28">
        <v>11.970500387369565</v>
      </c>
      <c r="F33" s="28">
        <v>9.383936413107527</v>
      </c>
      <c r="G33" s="28">
        <v>53.83247912080276</v>
      </c>
      <c r="H33" s="29">
        <v>21.747467122369883</v>
      </c>
      <c r="I33" s="29">
        <v>22.55</v>
      </c>
      <c r="J33" s="36">
        <f>H33-I33</f>
        <v>-0.8025328776301173</v>
      </c>
    </row>
    <row r="34" spans="2:9" ht="12.75">
      <c r="B34" s="24" t="s">
        <v>188</v>
      </c>
      <c r="C34" s="32">
        <v>8704.609038737446</v>
      </c>
      <c r="D34" s="32">
        <v>5331.649317406143</v>
      </c>
      <c r="E34" s="32">
        <v>8295.991580916745</v>
      </c>
      <c r="F34" s="32">
        <v>5500.113924050633</v>
      </c>
      <c r="G34" s="32">
        <v>4346.823542234332</v>
      </c>
      <c r="H34" s="29"/>
      <c r="I34" s="29"/>
    </row>
    <row r="35" spans="1:10" ht="12.75">
      <c r="A35" s="27" t="s">
        <v>1</v>
      </c>
      <c r="B35" s="24" t="s">
        <v>58</v>
      </c>
      <c r="C35" s="28">
        <v>22.829927792287602</v>
      </c>
      <c r="D35" s="28">
        <v>12.659394684283301</v>
      </c>
      <c r="E35" s="28">
        <v>10.447073283146413</v>
      </c>
      <c r="F35" s="28">
        <v>11.061607005684436</v>
      </c>
      <c r="G35" s="28">
        <v>43.00199723459825</v>
      </c>
      <c r="H35" s="29">
        <v>18.177753879244122</v>
      </c>
      <c r="I35" s="29">
        <v>18.843165935316105</v>
      </c>
      <c r="J35" s="36">
        <f>H35-I35</f>
        <v>-0.6654120560719825</v>
      </c>
    </row>
    <row r="36" spans="2:10" ht="12.75">
      <c r="B36" s="24" t="s">
        <v>68</v>
      </c>
      <c r="C36" s="28">
        <v>31.420425852682005</v>
      </c>
      <c r="D36" s="28">
        <v>24.232618749146013</v>
      </c>
      <c r="E36" s="28">
        <v>15.162131225864787</v>
      </c>
      <c r="F36" s="28">
        <v>16.177817475201085</v>
      </c>
      <c r="G36" s="28">
        <v>13.007006697106114</v>
      </c>
      <c r="H36" s="29">
        <v>11.023115502228572</v>
      </c>
      <c r="I36" s="29">
        <v>11.74</v>
      </c>
      <c r="J36" s="36">
        <f>H36-I36</f>
        <v>-0.7168844977714279</v>
      </c>
    </row>
    <row r="37" spans="2:9" ht="12.75">
      <c r="B37" s="24" t="s">
        <v>188</v>
      </c>
      <c r="C37" s="32">
        <v>57643.10767160162</v>
      </c>
      <c r="D37" s="32">
        <v>80172.83980582525</v>
      </c>
      <c r="E37" s="32">
        <v>60786.26617647059</v>
      </c>
      <c r="F37" s="32">
        <v>61255.00277777778</v>
      </c>
      <c r="G37" s="32">
        <v>12668.599142550911</v>
      </c>
      <c r="H37" s="29"/>
      <c r="I37" s="29"/>
    </row>
    <row r="38" spans="1:10" ht="12.75">
      <c r="A38" s="27" t="s">
        <v>73</v>
      </c>
      <c r="B38" s="24" t="s">
        <v>58</v>
      </c>
      <c r="C38" s="28">
        <v>11.808691789442511</v>
      </c>
      <c r="D38" s="28">
        <v>9.098985711112755</v>
      </c>
      <c r="E38" s="28">
        <v>7.873695121048345</v>
      </c>
      <c r="F38" s="28">
        <v>8.417857407270304</v>
      </c>
      <c r="G38" s="28">
        <v>62.80076997112608</v>
      </c>
      <c r="H38" s="29">
        <v>24.66062041904198</v>
      </c>
      <c r="I38" s="29">
        <v>24.770330859616575</v>
      </c>
      <c r="J38" s="36">
        <f>H38-I38</f>
        <v>-0.10971044057459522</v>
      </c>
    </row>
    <row r="39" spans="2:10" ht="12.75">
      <c r="B39" s="24" t="s">
        <v>68</v>
      </c>
      <c r="C39" s="28">
        <v>24.639806661413136</v>
      </c>
      <c r="D39" s="28">
        <v>12.054658278591683</v>
      </c>
      <c r="E39" s="28">
        <v>10.676665263235892</v>
      </c>
      <c r="F39" s="28">
        <v>8.550158902219216</v>
      </c>
      <c r="G39" s="28">
        <v>44.07871089454007</v>
      </c>
      <c r="H39" s="29">
        <v>19.15606022668655</v>
      </c>
      <c r="I39" s="29">
        <v>19.53</v>
      </c>
      <c r="J39" s="36">
        <f>H39-I39</f>
        <v>-0.3739397733134524</v>
      </c>
    </row>
    <row r="40" spans="2:9" ht="12.75">
      <c r="B40" s="24" t="s">
        <v>188</v>
      </c>
      <c r="C40" s="32">
        <v>3902.8648902821315</v>
      </c>
      <c r="D40" s="32">
        <v>2478.0492270138325</v>
      </c>
      <c r="E40" s="32">
        <v>2536.3258110014103</v>
      </c>
      <c r="F40" s="32">
        <v>1899.8557607739665</v>
      </c>
      <c r="G40" s="32">
        <v>1312.8403772472739</v>
      </c>
      <c r="H40" s="29"/>
      <c r="I40" s="29"/>
    </row>
    <row r="41" spans="1:10" ht="12.75">
      <c r="A41" s="27" t="s">
        <v>74</v>
      </c>
      <c r="B41" s="24" t="s">
        <v>58</v>
      </c>
      <c r="C41" s="28">
        <v>14.564500691268744</v>
      </c>
      <c r="D41" s="28">
        <v>10.56932184763728</v>
      </c>
      <c r="E41" s="28">
        <v>9.392392498847887</v>
      </c>
      <c r="F41" s="28">
        <v>9.321493140487078</v>
      </c>
      <c r="G41" s="28">
        <v>56.152291821759015</v>
      </c>
      <c r="H41" s="29">
        <v>22.309617497961643</v>
      </c>
      <c r="I41" s="29">
        <v>22.553304222315607</v>
      </c>
      <c r="J41" s="36">
        <f>H41-I41</f>
        <v>-0.24368672435396377</v>
      </c>
    </row>
    <row r="42" spans="2:10" ht="12.75">
      <c r="B42" s="24" t="s">
        <v>68</v>
      </c>
      <c r="C42" s="28">
        <v>28.403803485645756</v>
      </c>
      <c r="D42" s="28">
        <v>19.634701370449246</v>
      </c>
      <c r="E42" s="28">
        <v>14.650818483749156</v>
      </c>
      <c r="F42" s="28">
        <v>12.959904267582163</v>
      </c>
      <c r="G42" s="28">
        <v>24.35077239257368</v>
      </c>
      <c r="H42" s="29">
        <v>14.01080156777867</v>
      </c>
      <c r="I42" s="29">
        <v>14.56</v>
      </c>
      <c r="J42" s="36">
        <f>H42-I42</f>
        <v>-0.5491984322213312</v>
      </c>
    </row>
    <row r="43" spans="1:10" ht="12.75">
      <c r="A43" s="33"/>
      <c r="B43" s="196" t="s">
        <v>188</v>
      </c>
      <c r="C43" s="34">
        <v>28941.969696969696</v>
      </c>
      <c r="D43" s="34">
        <v>27569.212644641957</v>
      </c>
      <c r="E43" s="34">
        <v>23149.032270239666</v>
      </c>
      <c r="F43" s="34">
        <v>20633.05305191101</v>
      </c>
      <c r="G43" s="34">
        <v>6435.650347222222</v>
      </c>
      <c r="H43" s="35"/>
      <c r="I43" s="35"/>
      <c r="J43" s="82"/>
    </row>
    <row r="44" spans="1:9" ht="12.75" customHeight="1">
      <c r="A44" s="22" t="s">
        <v>103</v>
      </c>
      <c r="C44" s="24"/>
      <c r="D44" s="24"/>
      <c r="E44" s="24"/>
      <c r="F44" s="24"/>
      <c r="G44" s="24"/>
      <c r="H44" s="25"/>
      <c r="I44" s="25"/>
    </row>
    <row r="45" spans="1:10" ht="12.75">
      <c r="A45" s="27" t="s">
        <v>2</v>
      </c>
      <c r="B45" s="24" t="s">
        <v>58</v>
      </c>
      <c r="C45" s="28">
        <v>11.244239631336406</v>
      </c>
      <c r="D45" s="28">
        <v>15.483870967741936</v>
      </c>
      <c r="E45" s="28">
        <v>15.023041474654377</v>
      </c>
      <c r="F45" s="28">
        <v>16.7741935483871</v>
      </c>
      <c r="G45" s="28">
        <v>41.474654377880185</v>
      </c>
      <c r="H45" s="29">
        <v>19.18341013824885</v>
      </c>
      <c r="I45" s="29">
        <v>19.51490514905149</v>
      </c>
      <c r="J45" s="36">
        <f>H45-I45</f>
        <v>-0.3314950108026409</v>
      </c>
    </row>
    <row r="46" spans="2:10" ht="12.75">
      <c r="B46" s="24" t="s">
        <v>68</v>
      </c>
      <c r="C46" s="28">
        <v>22.666313707053117</v>
      </c>
      <c r="D46" s="28">
        <v>25.545574448977938</v>
      </c>
      <c r="E46" s="28">
        <v>17.436204909364942</v>
      </c>
      <c r="F46" s="28">
        <v>13.32694033357527</v>
      </c>
      <c r="G46" s="28">
        <v>21.024966601028737</v>
      </c>
      <c r="H46" s="29">
        <v>13.420956566120013</v>
      </c>
      <c r="I46" s="29">
        <v>14.33</v>
      </c>
      <c r="J46" s="36">
        <f>H46-I46</f>
        <v>-0.9090434338799867</v>
      </c>
    </row>
    <row r="47" spans="2:9" ht="12.75">
      <c r="B47" s="24" t="s">
        <v>188</v>
      </c>
      <c r="C47" s="32">
        <v>94094.96721311475</v>
      </c>
      <c r="D47" s="32">
        <v>77010.81547619047</v>
      </c>
      <c r="E47" s="32">
        <v>54176.343558282206</v>
      </c>
      <c r="F47" s="32">
        <v>37085.52197802198</v>
      </c>
      <c r="G47" s="32">
        <v>23662.908888888887</v>
      </c>
      <c r="H47" s="29"/>
      <c r="I47" s="29"/>
    </row>
    <row r="48" spans="1:10" ht="12.75">
      <c r="A48" s="27" t="s">
        <v>93</v>
      </c>
      <c r="B48" s="24" t="s">
        <v>58</v>
      </c>
      <c r="C48" s="28">
        <v>27.09205020920502</v>
      </c>
      <c r="D48" s="28">
        <v>28.451882845188287</v>
      </c>
      <c r="E48" s="28">
        <v>24.163179916317993</v>
      </c>
      <c r="F48" s="28">
        <v>11.610878661087867</v>
      </c>
      <c r="G48" s="28">
        <v>8.682008368200837</v>
      </c>
      <c r="H48" s="29">
        <v>9.910041841004183</v>
      </c>
      <c r="I48" s="29">
        <v>9.793346774193548</v>
      </c>
      <c r="J48" s="36">
        <f>H48-I48</f>
        <v>0.11669506681063524</v>
      </c>
    </row>
    <row r="49" spans="2:10" ht="12.75">
      <c r="B49" s="24" t="s">
        <v>68</v>
      </c>
      <c r="C49" s="28">
        <v>33.01287014094086</v>
      </c>
      <c r="D49" s="28">
        <v>30.75126099931748</v>
      </c>
      <c r="E49" s="28">
        <v>21.949557610028315</v>
      </c>
      <c r="F49" s="28">
        <v>8.328128363617953</v>
      </c>
      <c r="G49" s="28">
        <v>5.958182886095387</v>
      </c>
      <c r="H49" s="29">
        <v>8.675024794100839</v>
      </c>
      <c r="I49" s="29">
        <v>8.47</v>
      </c>
      <c r="J49" s="36">
        <f>H49-I49</f>
        <v>0.2050247941008383</v>
      </c>
    </row>
    <row r="50" spans="2:9" ht="12.75">
      <c r="B50" s="24" t="s">
        <v>188</v>
      </c>
      <c r="C50" s="32">
        <v>56948.41698841699</v>
      </c>
      <c r="D50" s="32">
        <v>50511.720588235294</v>
      </c>
      <c r="E50" s="32">
        <v>42453.34632034632</v>
      </c>
      <c r="F50" s="32">
        <v>33521.43243243243</v>
      </c>
      <c r="G50" s="32">
        <v>32072.578313253012</v>
      </c>
      <c r="H50" s="29"/>
      <c r="I50" s="29"/>
    </row>
    <row r="51" spans="1:10" ht="12.75">
      <c r="A51" s="27" t="s">
        <v>11</v>
      </c>
      <c r="B51" s="24" t="s">
        <v>58</v>
      </c>
      <c r="C51" s="28">
        <v>13.361016121152907</v>
      </c>
      <c r="D51" s="28">
        <v>10.576453346360527</v>
      </c>
      <c r="E51" s="28">
        <v>17.757694186614557</v>
      </c>
      <c r="F51" s="28">
        <v>20.34684904738642</v>
      </c>
      <c r="G51" s="28">
        <v>37.95798729848559</v>
      </c>
      <c r="H51" s="29">
        <v>20.836834391792866</v>
      </c>
      <c r="I51" s="29">
        <v>20.806867998051633</v>
      </c>
      <c r="J51" s="36">
        <f>H51-I51</f>
        <v>0.029966393741233333</v>
      </c>
    </row>
    <row r="52" spans="2:10" ht="12.75">
      <c r="B52" s="24" t="s">
        <v>68</v>
      </c>
      <c r="C52" s="28">
        <v>22.987200290508326</v>
      </c>
      <c r="D52" s="28">
        <v>15.334793548242082</v>
      </c>
      <c r="E52" s="28">
        <v>22.143070167028426</v>
      </c>
      <c r="F52" s="28">
        <v>11.891461201790174</v>
      </c>
      <c r="G52" s="28">
        <v>27.643474792430993</v>
      </c>
      <c r="H52" s="29">
        <v>16.683918138093645</v>
      </c>
      <c r="I52" s="29">
        <v>17.34</v>
      </c>
      <c r="J52" s="36">
        <f>H52-I52</f>
        <v>-0.6560818619063546</v>
      </c>
    </row>
    <row r="53" spans="2:9" ht="12.75">
      <c r="B53" s="24" t="s">
        <v>188</v>
      </c>
      <c r="C53" s="32">
        <v>6973.636197440585</v>
      </c>
      <c r="D53" s="32">
        <v>5876.930715935335</v>
      </c>
      <c r="E53" s="32">
        <v>5054.334250343879</v>
      </c>
      <c r="F53" s="32">
        <v>2368.921968787515</v>
      </c>
      <c r="G53" s="32">
        <v>2951.903474903475</v>
      </c>
      <c r="H53" s="29"/>
      <c r="I53" s="29"/>
    </row>
    <row r="54" spans="1:10" ht="12.75">
      <c r="A54" s="27" t="s">
        <v>1</v>
      </c>
      <c r="B54" s="24" t="s">
        <v>58</v>
      </c>
      <c r="C54" s="28">
        <v>25.032765399737876</v>
      </c>
      <c r="D54" s="28">
        <v>24.639580602883353</v>
      </c>
      <c r="E54" s="28">
        <v>12.450851900393186</v>
      </c>
      <c r="F54" s="28">
        <v>19.003931847968545</v>
      </c>
      <c r="G54" s="28">
        <v>18.872870249017037</v>
      </c>
      <c r="H54" s="29">
        <v>13.816950633464394</v>
      </c>
      <c r="I54" s="29">
        <v>14.211791383219955</v>
      </c>
      <c r="J54" s="36">
        <f>H54-I54</f>
        <v>-0.39484074975556105</v>
      </c>
    </row>
    <row r="55" spans="2:10" ht="12.75">
      <c r="B55" s="24" t="s">
        <v>68</v>
      </c>
      <c r="C55" s="28">
        <v>32.4443224489417</v>
      </c>
      <c r="D55" s="28">
        <v>39.35890931005848</v>
      </c>
      <c r="E55" s="28">
        <v>17.856725338743672</v>
      </c>
      <c r="F55" s="28">
        <v>7.352681271045723</v>
      </c>
      <c r="G55" s="28">
        <v>2.987361631210427</v>
      </c>
      <c r="H55" s="29">
        <v>7.874404535084938</v>
      </c>
      <c r="I55" s="29">
        <v>8.43</v>
      </c>
      <c r="J55" s="36">
        <f>H55-I55</f>
        <v>-0.5555954649150614</v>
      </c>
    </row>
    <row r="56" spans="2:9" ht="13.5" customHeight="1">
      <c r="B56" s="24" t="s">
        <v>188</v>
      </c>
      <c r="C56" s="32">
        <v>52391.069808027925</v>
      </c>
      <c r="D56" s="32">
        <v>64570.94326241135</v>
      </c>
      <c r="E56" s="32">
        <v>57973.58245614035</v>
      </c>
      <c r="F56" s="32">
        <v>15639.744827586206</v>
      </c>
      <c r="G56" s="32">
        <v>6398.486111111111</v>
      </c>
      <c r="H56" s="29"/>
      <c r="I56" s="29"/>
    </row>
    <row r="57" spans="1:10" ht="12.75">
      <c r="A57" s="27" t="s">
        <v>73</v>
      </c>
      <c r="B57" s="24" t="s">
        <v>58</v>
      </c>
      <c r="C57" s="28">
        <v>7.144767338206454</v>
      </c>
      <c r="D57" s="28">
        <v>10.982349794972365</v>
      </c>
      <c r="E57" s="28">
        <v>12.1456587627028</v>
      </c>
      <c r="F57" s="28">
        <v>9.065787127830273</v>
      </c>
      <c r="G57" s="28">
        <v>60.66143697628811</v>
      </c>
      <c r="H57" s="29">
        <v>25.286994116598326</v>
      </c>
      <c r="I57" s="29">
        <v>25.08263570078315</v>
      </c>
      <c r="J57" s="36">
        <f>H57-I57</f>
        <v>0.20435841581517522</v>
      </c>
    </row>
    <row r="58" spans="2:10" ht="12.75">
      <c r="B58" s="24" t="s">
        <v>68</v>
      </c>
      <c r="C58" s="28">
        <v>22.33194124445003</v>
      </c>
      <c r="D58" s="28">
        <v>20.064155220954238</v>
      </c>
      <c r="E58" s="28">
        <v>17.8299767481953</v>
      </c>
      <c r="F58" s="28">
        <v>9.667953198346734</v>
      </c>
      <c r="G58" s="28">
        <v>30.105973588053704</v>
      </c>
      <c r="H58" s="29">
        <v>16.35834443789294</v>
      </c>
      <c r="I58" s="29">
        <v>16.59</v>
      </c>
      <c r="J58" s="36">
        <f>H58-I58</f>
        <v>-0.23165556210706129</v>
      </c>
    </row>
    <row r="59" spans="2:9" ht="12.75">
      <c r="B59" s="24" t="s">
        <v>188</v>
      </c>
      <c r="C59" s="32">
        <v>3051.3562071116658</v>
      </c>
      <c r="D59" s="32">
        <v>1783.528814935065</v>
      </c>
      <c r="E59" s="32">
        <v>1433.125504587156</v>
      </c>
      <c r="F59" s="32">
        <v>1041.0786627335299</v>
      </c>
      <c r="G59" s="32">
        <v>484.5008082292432</v>
      </c>
      <c r="H59" s="29"/>
      <c r="I59" s="29"/>
    </row>
    <row r="60" spans="1:10" ht="12.75">
      <c r="A60" s="27" t="s">
        <v>74</v>
      </c>
      <c r="B60" s="24" t="s">
        <v>58</v>
      </c>
      <c r="C60" s="28">
        <v>10.058327932598834</v>
      </c>
      <c r="D60" s="28">
        <v>12.64095917044718</v>
      </c>
      <c r="E60" s="28">
        <v>13.386260531432276</v>
      </c>
      <c r="F60" s="28">
        <v>11.649384316267012</v>
      </c>
      <c r="G60" s="28">
        <v>52.2650680492547</v>
      </c>
      <c r="H60" s="29">
        <v>23.154893065456903</v>
      </c>
      <c r="I60" s="29">
        <v>23.030364372469634</v>
      </c>
      <c r="J60" s="36">
        <f>H60-I60</f>
        <v>0.1245286929872691</v>
      </c>
    </row>
    <row r="61" spans="2:10" ht="12.75">
      <c r="B61" s="24" t="s">
        <v>68</v>
      </c>
      <c r="C61" s="28">
        <v>28.696846290283467</v>
      </c>
      <c r="D61" s="28">
        <v>30.940777717914152</v>
      </c>
      <c r="E61" s="28">
        <v>18.882161043118543</v>
      </c>
      <c r="F61" s="28">
        <v>9.438759333993765</v>
      </c>
      <c r="G61" s="28">
        <v>12.041455614690074</v>
      </c>
      <c r="H61" s="29">
        <v>11.024542210788603</v>
      </c>
      <c r="I61" s="29">
        <v>11.56</v>
      </c>
      <c r="J61" s="36">
        <f>H61-I61</f>
        <v>-0.5354577892113976</v>
      </c>
    </row>
    <row r="62" spans="1:10" ht="12.75">
      <c r="A62" s="33"/>
      <c r="B62" s="196" t="s">
        <v>188</v>
      </c>
      <c r="C62" s="34">
        <v>20926.292525773195</v>
      </c>
      <c r="D62" s="34">
        <v>17952.920533196615</v>
      </c>
      <c r="E62" s="34">
        <v>10346.091987412248</v>
      </c>
      <c r="F62" s="34">
        <v>5942.8648122392215</v>
      </c>
      <c r="G62" s="34">
        <v>1689.8625457250914</v>
      </c>
      <c r="H62" s="35"/>
      <c r="I62" s="35"/>
      <c r="J62" s="82"/>
    </row>
    <row r="63" spans="2:9" ht="12.75">
      <c r="B63" s="24"/>
      <c r="C63" s="32"/>
      <c r="D63" s="32"/>
      <c r="E63" s="32"/>
      <c r="F63" s="32"/>
      <c r="G63" s="32"/>
      <c r="H63" s="29"/>
      <c r="I63" s="29"/>
    </row>
    <row r="64" spans="2:9" ht="12.75">
      <c r="B64" s="24"/>
      <c r="C64" s="32"/>
      <c r="D64" s="32"/>
      <c r="E64" s="32"/>
      <c r="F64" s="32"/>
      <c r="G64" s="32"/>
      <c r="H64" s="29"/>
      <c r="I64" s="29"/>
    </row>
    <row r="65" spans="1:10" s="21" customFormat="1" ht="39" thickBot="1">
      <c r="A65" s="65" t="s">
        <v>60</v>
      </c>
      <c r="B65" s="65"/>
      <c r="C65" s="65" t="s">
        <v>61</v>
      </c>
      <c r="D65" s="65" t="s">
        <v>62</v>
      </c>
      <c r="E65" s="65" t="s">
        <v>63</v>
      </c>
      <c r="F65" s="65" t="s">
        <v>64</v>
      </c>
      <c r="G65" s="65" t="s">
        <v>65</v>
      </c>
      <c r="H65" s="65" t="s">
        <v>202</v>
      </c>
      <c r="I65" s="65" t="s">
        <v>203</v>
      </c>
      <c r="J65" s="65" t="s">
        <v>144</v>
      </c>
    </row>
    <row r="66" spans="1:9" ht="12.75" customHeight="1">
      <c r="A66" s="22" t="s">
        <v>204</v>
      </c>
      <c r="C66" s="24"/>
      <c r="D66" s="24"/>
      <c r="E66" s="24"/>
      <c r="F66" s="24"/>
      <c r="G66" s="24"/>
      <c r="H66" s="25"/>
      <c r="I66" s="25"/>
    </row>
    <row r="67" spans="1:10" ht="12.75">
      <c r="A67" s="30" t="s">
        <v>2</v>
      </c>
      <c r="B67" s="24" t="s">
        <v>58</v>
      </c>
      <c r="C67" s="28">
        <v>13.29639889196676</v>
      </c>
      <c r="D67" s="28">
        <v>7.063711911357341</v>
      </c>
      <c r="E67" s="28">
        <v>7.202216066481995</v>
      </c>
      <c r="F67" s="28">
        <v>15.512465373961218</v>
      </c>
      <c r="G67" s="28">
        <v>56.92520775623269</v>
      </c>
      <c r="H67" s="29">
        <v>20.825484764542935</v>
      </c>
      <c r="I67" s="29">
        <v>22.5608214849921</v>
      </c>
      <c r="J67" s="36">
        <f>H67-I67</f>
        <v>-1.7353367204491654</v>
      </c>
    </row>
    <row r="68" spans="2:10" ht="12.75">
      <c r="B68" s="24" t="s">
        <v>68</v>
      </c>
      <c r="C68" s="28">
        <v>13.977182964879486</v>
      </c>
      <c r="D68" s="28">
        <v>8.478232642179435</v>
      </c>
      <c r="E68" s="28">
        <v>9.986334130769697</v>
      </c>
      <c r="F68" s="28">
        <v>19.425644412144855</v>
      </c>
      <c r="G68" s="28">
        <v>48.13260585002653</v>
      </c>
      <c r="H68" s="29">
        <v>19.354186154133696</v>
      </c>
      <c r="I68" s="29">
        <v>20.98</v>
      </c>
      <c r="J68" s="36">
        <f>H68-I68</f>
        <v>-1.625813845866304</v>
      </c>
    </row>
    <row r="69" spans="2:9" ht="12.75">
      <c r="B69" s="24" t="s">
        <v>188</v>
      </c>
      <c r="C69" s="32">
        <v>38168.885416666664</v>
      </c>
      <c r="D69" s="32">
        <v>43580.901960784315</v>
      </c>
      <c r="E69" s="32">
        <v>50345.86538461538</v>
      </c>
      <c r="F69" s="32">
        <v>45469.32142857143</v>
      </c>
      <c r="G69" s="32">
        <v>30701.430656934306</v>
      </c>
      <c r="H69" s="29"/>
      <c r="I69" s="29"/>
    </row>
    <row r="70" spans="1:10" ht="12.75">
      <c r="A70" s="30" t="s">
        <v>93</v>
      </c>
      <c r="B70" s="24" t="s">
        <v>58</v>
      </c>
      <c r="C70" s="28">
        <v>13.656387665198238</v>
      </c>
      <c r="D70" s="28">
        <v>14.977973568281937</v>
      </c>
      <c r="E70" s="28">
        <v>17.62114537444934</v>
      </c>
      <c r="F70" s="28">
        <v>18.94273127753304</v>
      </c>
      <c r="G70" s="28">
        <v>34.801762114537446</v>
      </c>
      <c r="H70" s="29">
        <v>15.845814977973568</v>
      </c>
      <c r="I70" s="29">
        <v>15.616113744075829</v>
      </c>
      <c r="J70" s="36">
        <f>H70-I70</f>
        <v>0.2297012338977389</v>
      </c>
    </row>
    <row r="71" spans="2:10" ht="12.75">
      <c r="B71" s="24" t="s">
        <v>68</v>
      </c>
      <c r="C71" s="28">
        <v>23.32248368759661</v>
      </c>
      <c r="D71" s="28">
        <v>30.05029349026611</v>
      </c>
      <c r="E71" s="28">
        <v>5.497134004758182</v>
      </c>
      <c r="F71" s="28">
        <v>17.298172221776923</v>
      </c>
      <c r="G71" s="28">
        <v>23.83191659560217</v>
      </c>
      <c r="H71" s="29">
        <v>12.231646168832565</v>
      </c>
      <c r="I71" s="29">
        <v>11.74</v>
      </c>
      <c r="J71" s="36">
        <f>H71-I71</f>
        <v>0.49164616883256507</v>
      </c>
    </row>
    <row r="72" spans="2:9" ht="12.75">
      <c r="B72" s="24" t="s">
        <v>188</v>
      </c>
      <c r="C72" s="32">
        <v>42143.87096774193</v>
      </c>
      <c r="D72" s="32">
        <v>49509.794117647056</v>
      </c>
      <c r="E72" s="32">
        <v>7698.35</v>
      </c>
      <c r="F72" s="32">
        <v>22534.767441860466</v>
      </c>
      <c r="G72" s="32">
        <v>16898.696202531646</v>
      </c>
      <c r="H72" s="29"/>
      <c r="I72" s="29"/>
    </row>
    <row r="73" spans="1:10" ht="12.75">
      <c r="A73" s="30" t="s">
        <v>11</v>
      </c>
      <c r="B73" s="24" t="s">
        <v>58</v>
      </c>
      <c r="C73" s="28">
        <v>6.586985391766269</v>
      </c>
      <c r="D73" s="28">
        <v>10.0398406374502</v>
      </c>
      <c r="E73" s="28">
        <v>4.5949535192563085</v>
      </c>
      <c r="F73" s="28">
        <v>10.172642762284196</v>
      </c>
      <c r="G73" s="28">
        <v>68.60557768924302</v>
      </c>
      <c r="H73" s="29">
        <v>24.538645418326695</v>
      </c>
      <c r="I73" s="29">
        <v>24.223228556206713</v>
      </c>
      <c r="J73" s="36">
        <f>H73-I73</f>
        <v>0.31541686211998154</v>
      </c>
    </row>
    <row r="74" spans="2:10" ht="12.75">
      <c r="B74" s="24" t="s">
        <v>68</v>
      </c>
      <c r="C74" s="28">
        <v>7.515610180577551</v>
      </c>
      <c r="D74" s="28">
        <v>6.197236275373614</v>
      </c>
      <c r="E74" s="28">
        <v>4.667577847041027</v>
      </c>
      <c r="F74" s="28">
        <v>7.479400431067024</v>
      </c>
      <c r="G74" s="28">
        <v>74.14017526594078</v>
      </c>
      <c r="H74" s="29">
        <v>25.587514447944294</v>
      </c>
      <c r="I74" s="29">
        <v>26.87</v>
      </c>
      <c r="J74" s="36">
        <f>H74-I74</f>
        <v>-1.2824855520557072</v>
      </c>
    </row>
    <row r="75" spans="2:9" ht="12.75">
      <c r="B75" s="24" t="s">
        <v>188</v>
      </c>
      <c r="C75" s="32">
        <v>4058.2540322580644</v>
      </c>
      <c r="D75" s="32">
        <v>2195.4973544973545</v>
      </c>
      <c r="E75" s="32">
        <v>3613.034682080925</v>
      </c>
      <c r="F75" s="32">
        <v>2615.1383812010445</v>
      </c>
      <c r="G75" s="32">
        <v>3843.756484707704</v>
      </c>
      <c r="H75" s="29"/>
      <c r="I75" s="29"/>
    </row>
    <row r="76" spans="1:10" ht="12.75">
      <c r="A76" s="30" t="s">
        <v>1</v>
      </c>
      <c r="B76" s="24" t="s">
        <v>58</v>
      </c>
      <c r="C76" s="28">
        <v>12.343297974927676</v>
      </c>
      <c r="D76" s="28">
        <v>9.932497589199613</v>
      </c>
      <c r="E76" s="28">
        <v>4.243008678881389</v>
      </c>
      <c r="F76" s="28">
        <v>8.96817743490839</v>
      </c>
      <c r="G76" s="28">
        <v>64.51301832208293</v>
      </c>
      <c r="H76" s="29">
        <v>23.50433944069431</v>
      </c>
      <c r="I76" s="29">
        <v>23.81451612903226</v>
      </c>
      <c r="J76" s="36">
        <f>H76-I76</f>
        <v>-0.3101766883379504</v>
      </c>
    </row>
    <row r="77" spans="2:10" ht="12.75">
      <c r="B77" s="24" t="s">
        <v>68</v>
      </c>
      <c r="C77" s="28">
        <v>29.008325425577464</v>
      </c>
      <c r="D77" s="28">
        <v>26.711139692803886</v>
      </c>
      <c r="E77" s="28">
        <v>6.550684522211238</v>
      </c>
      <c r="F77" s="28">
        <v>14.732320317285957</v>
      </c>
      <c r="G77" s="28">
        <v>22.997530042121458</v>
      </c>
      <c r="H77" s="29">
        <v>13.055095697927399</v>
      </c>
      <c r="I77" s="29">
        <v>13.75</v>
      </c>
      <c r="J77" s="36">
        <f>H77-I77</f>
        <v>-0.6949043020726009</v>
      </c>
    </row>
    <row r="78" spans="2:9" ht="12.75">
      <c r="B78" s="24" t="s">
        <v>188</v>
      </c>
      <c r="C78" s="32">
        <v>32114.6796875</v>
      </c>
      <c r="D78" s="32">
        <v>36749.04854368932</v>
      </c>
      <c r="E78" s="32">
        <v>21097.204545454544</v>
      </c>
      <c r="F78" s="32">
        <v>22448.075268817203</v>
      </c>
      <c r="G78" s="32">
        <v>4871.312406576981</v>
      </c>
      <c r="H78" s="29"/>
      <c r="I78" s="29"/>
    </row>
    <row r="79" spans="1:10" ht="12.75">
      <c r="A79" s="30" t="s">
        <v>73</v>
      </c>
      <c r="B79" s="24" t="s">
        <v>58</v>
      </c>
      <c r="C79" s="28">
        <v>5.643274853801169</v>
      </c>
      <c r="D79" s="28">
        <v>4.883040935672515</v>
      </c>
      <c r="E79" s="28">
        <v>3.1871345029239766</v>
      </c>
      <c r="F79" s="28">
        <v>10.64327485380117</v>
      </c>
      <c r="G79" s="28">
        <v>75.64327485380117</v>
      </c>
      <c r="H79" s="29">
        <v>25.75643274853801</v>
      </c>
      <c r="I79" s="29">
        <v>25.411623726782505</v>
      </c>
      <c r="J79" s="36">
        <f>H79-I79</f>
        <v>0.34480902175550554</v>
      </c>
    </row>
    <row r="80" spans="2:10" ht="12.75">
      <c r="B80" s="24" t="s">
        <v>68</v>
      </c>
      <c r="C80" s="28">
        <v>26.845354372294693</v>
      </c>
      <c r="D80" s="28">
        <v>25.838005723360645</v>
      </c>
      <c r="E80" s="28">
        <v>7.199267586739327</v>
      </c>
      <c r="F80" s="28">
        <v>12.372380899121081</v>
      </c>
      <c r="G80" s="28">
        <v>27.744991418484254</v>
      </c>
      <c r="H80" s="29">
        <v>13.927739500156541</v>
      </c>
      <c r="I80" s="29">
        <v>15.51</v>
      </c>
      <c r="J80" s="36">
        <f>H80-I80</f>
        <v>-1.5822604998434588</v>
      </c>
    </row>
    <row r="81" spans="2:9" ht="12.75">
      <c r="B81" s="24" t="s">
        <v>188</v>
      </c>
      <c r="C81" s="32">
        <v>17361.124352331608</v>
      </c>
      <c r="D81" s="32">
        <v>19311.16766467066</v>
      </c>
      <c r="E81" s="32">
        <v>8243.80733944954</v>
      </c>
      <c r="F81" s="32">
        <v>4242.461538461538</v>
      </c>
      <c r="G81" s="32">
        <v>1338.6103594897565</v>
      </c>
      <c r="H81" s="29"/>
      <c r="I81" s="29"/>
    </row>
    <row r="82" spans="1:10" ht="12.75">
      <c r="A82" s="30" t="s">
        <v>74</v>
      </c>
      <c r="B82" s="24" t="s">
        <v>58</v>
      </c>
      <c r="C82" s="28">
        <v>7.589139679424273</v>
      </c>
      <c r="D82" s="28">
        <v>7.992585323301713</v>
      </c>
      <c r="E82" s="28">
        <v>4.557845382182968</v>
      </c>
      <c r="F82" s="28">
        <v>10.849416639406826</v>
      </c>
      <c r="G82" s="28">
        <v>69.01101297568422</v>
      </c>
      <c r="H82" s="29">
        <v>24.368334968923783</v>
      </c>
      <c r="I82" s="29">
        <v>24.300851254480285</v>
      </c>
      <c r="J82" s="36">
        <f>H82-I82</f>
        <v>0.06748371444349743</v>
      </c>
    </row>
    <row r="83" spans="2:10" ht="12.75">
      <c r="B83" s="24" t="s">
        <v>68</v>
      </c>
      <c r="C83" s="28">
        <v>18.70068542482046</v>
      </c>
      <c r="D83" s="28">
        <v>16.34541281867555</v>
      </c>
      <c r="E83" s="28">
        <v>7.483652359268516</v>
      </c>
      <c r="F83" s="28">
        <v>14.883019757272725</v>
      </c>
      <c r="G83" s="28">
        <v>42.58722963996275</v>
      </c>
      <c r="H83" s="29">
        <v>18.09293289995702</v>
      </c>
      <c r="I83" s="29">
        <v>20.18</v>
      </c>
      <c r="J83" s="36">
        <f>H83-I83</f>
        <v>-2.0870671000429795</v>
      </c>
    </row>
    <row r="84" spans="1:10" ht="12.75">
      <c r="A84" s="33"/>
      <c r="B84" s="196" t="s">
        <v>188</v>
      </c>
      <c r="C84" s="34">
        <v>19308.183908045976</v>
      </c>
      <c r="D84" s="34">
        <v>16024.521145975443</v>
      </c>
      <c r="E84" s="34">
        <v>12865.612440191388</v>
      </c>
      <c r="F84" s="34">
        <v>10748.828140703517</v>
      </c>
      <c r="G84" s="34">
        <v>4835.455996207932</v>
      </c>
      <c r="H84" s="35"/>
      <c r="I84" s="35"/>
      <c r="J84" s="35"/>
    </row>
    <row r="85" spans="1:9" ht="12.75">
      <c r="A85" s="22" t="s">
        <v>75</v>
      </c>
      <c r="B85" s="24"/>
      <c r="C85" s="24"/>
      <c r="D85" s="24"/>
      <c r="E85" s="24"/>
      <c r="F85" s="24"/>
      <c r="G85" s="24"/>
      <c r="H85" s="25"/>
      <c r="I85" s="25"/>
    </row>
    <row r="86" spans="1:10" ht="12.75">
      <c r="A86" s="30" t="s">
        <v>2</v>
      </c>
      <c r="B86" s="24" t="s">
        <v>58</v>
      </c>
      <c r="C86" s="28">
        <v>24.377642085486144</v>
      </c>
      <c r="D86" s="28">
        <v>18.388914983560355</v>
      </c>
      <c r="E86" s="28">
        <v>14.936589948332552</v>
      </c>
      <c r="F86" s="28">
        <v>8.87740723344293</v>
      </c>
      <c r="G86" s="28">
        <v>33.41944574917802</v>
      </c>
      <c r="H86" s="29">
        <v>14.332315641146078</v>
      </c>
      <c r="I86" s="29">
        <v>15.127812113720642</v>
      </c>
      <c r="J86" s="36">
        <f>H86-I86</f>
        <v>-0.7954964725745644</v>
      </c>
    </row>
    <row r="87" spans="2:10" ht="12.75">
      <c r="B87" s="24" t="s">
        <v>68</v>
      </c>
      <c r="C87" s="28">
        <v>28.776297486737164</v>
      </c>
      <c r="D87" s="28">
        <v>19.78707644912482</v>
      </c>
      <c r="E87" s="28">
        <v>15.590769655549277</v>
      </c>
      <c r="F87" s="28">
        <v>10.51769580619457</v>
      </c>
      <c r="G87" s="28">
        <v>25.328160602394174</v>
      </c>
      <c r="H87" s="29">
        <v>12.654422159325934</v>
      </c>
      <c r="I87" s="29">
        <v>13.13</v>
      </c>
      <c r="J87" s="36">
        <f>H87-I87</f>
        <v>-0.4755778406740667</v>
      </c>
    </row>
    <row r="88" spans="2:9" ht="12.75">
      <c r="B88" s="24" t="s">
        <v>188</v>
      </c>
      <c r="C88" s="32">
        <v>77348.8429672447</v>
      </c>
      <c r="D88" s="32">
        <v>70507.63218390805</v>
      </c>
      <c r="E88" s="32">
        <v>68395.36949685535</v>
      </c>
      <c r="F88" s="32">
        <v>77632.7671957672</v>
      </c>
      <c r="G88" s="32">
        <v>49660.94869992972</v>
      </c>
      <c r="H88" s="29"/>
      <c r="I88" s="29"/>
    </row>
    <row r="89" spans="1:10" ht="12.75">
      <c r="A89" s="30" t="s">
        <v>93</v>
      </c>
      <c r="B89" s="24" t="s">
        <v>58</v>
      </c>
      <c r="C89" s="28">
        <v>35.001986491855384</v>
      </c>
      <c r="D89" s="28">
        <v>21.891140246324987</v>
      </c>
      <c r="E89" s="28">
        <v>20.500595947556615</v>
      </c>
      <c r="F89" s="28">
        <v>12.236789829161701</v>
      </c>
      <c r="G89" s="28">
        <v>10.369487485101311</v>
      </c>
      <c r="H89" s="29">
        <v>9.611839491458085</v>
      </c>
      <c r="I89" s="29">
        <v>10.328816261458748</v>
      </c>
      <c r="J89" s="36">
        <f>H89-I89</f>
        <v>-0.7169767700006631</v>
      </c>
    </row>
    <row r="90" spans="2:10" ht="12.75">
      <c r="B90" s="24" t="s">
        <v>68</v>
      </c>
      <c r="C90" s="28">
        <v>41.634600004172015</v>
      </c>
      <c r="D90" s="28">
        <v>25.696414347865453</v>
      </c>
      <c r="E90" s="28">
        <v>15.70042274499216</v>
      </c>
      <c r="F90" s="28">
        <v>9.042825284469846</v>
      </c>
      <c r="G90" s="28">
        <v>7.925737618500528</v>
      </c>
      <c r="H90" s="29">
        <v>8.302526120135058</v>
      </c>
      <c r="I90" s="29">
        <v>8.97</v>
      </c>
      <c r="J90" s="36">
        <f>H90-I90</f>
        <v>-0.6674738798649429</v>
      </c>
    </row>
    <row r="91" spans="2:9" ht="12.75">
      <c r="B91" s="24" t="s">
        <v>188</v>
      </c>
      <c r="C91" s="32">
        <v>42863.125993189555</v>
      </c>
      <c r="D91" s="32">
        <v>42298.627949183305</v>
      </c>
      <c r="E91" s="32">
        <v>27597.325581395347</v>
      </c>
      <c r="F91" s="32">
        <v>26629.24025974026</v>
      </c>
      <c r="G91" s="32">
        <v>27542.57471264368</v>
      </c>
      <c r="H91" s="29"/>
      <c r="I91" s="29"/>
    </row>
    <row r="92" spans="1:10" ht="12.75">
      <c r="A92" s="30" t="s">
        <v>11</v>
      </c>
      <c r="B92" s="24" t="s">
        <v>58</v>
      </c>
      <c r="C92" s="28">
        <v>15.342465753424658</v>
      </c>
      <c r="D92" s="28">
        <v>9.462592202318229</v>
      </c>
      <c r="E92" s="28">
        <v>13.782929399367754</v>
      </c>
      <c r="F92" s="28">
        <v>11.84404636459431</v>
      </c>
      <c r="G92" s="28">
        <v>49.567966280295046</v>
      </c>
      <c r="H92" s="29">
        <v>19.806111696522656</v>
      </c>
      <c r="I92" s="29">
        <v>20.464905203711172</v>
      </c>
      <c r="J92" s="36">
        <f>H92-I92</f>
        <v>-0.6587935071885163</v>
      </c>
    </row>
    <row r="93" spans="2:10" ht="12.75">
      <c r="B93" s="24" t="s">
        <v>68</v>
      </c>
      <c r="C93" s="28">
        <v>19.76018917557677</v>
      </c>
      <c r="D93" s="28">
        <v>12.159342374918074</v>
      </c>
      <c r="E93" s="28">
        <v>16.479831984011003</v>
      </c>
      <c r="F93" s="28">
        <v>9.239377662836578</v>
      </c>
      <c r="G93" s="28">
        <v>42.361258802657574</v>
      </c>
      <c r="H93" s="29">
        <v>17.774330723946647</v>
      </c>
      <c r="I93" s="29">
        <v>19.15</v>
      </c>
      <c r="J93" s="36">
        <f>H93-I93</f>
        <v>-1.375669276053351</v>
      </c>
    </row>
    <row r="94" spans="2:9" ht="12.75">
      <c r="B94" s="24" t="s">
        <v>188</v>
      </c>
      <c r="C94" s="32">
        <v>11712.30357142857</v>
      </c>
      <c r="D94" s="32">
        <v>11685.47438752784</v>
      </c>
      <c r="E94" s="32">
        <v>10873.20642201835</v>
      </c>
      <c r="F94" s="32">
        <v>7093.964412811388</v>
      </c>
      <c r="G94" s="32">
        <v>7771.666241496599</v>
      </c>
      <c r="H94" s="29"/>
      <c r="I94" s="29"/>
    </row>
    <row r="95" spans="1:10" ht="12.75">
      <c r="A95" s="30" t="s">
        <v>1</v>
      </c>
      <c r="B95" s="24" t="s">
        <v>58</v>
      </c>
      <c r="C95" s="28">
        <v>35.77430972388956</v>
      </c>
      <c r="D95" s="28">
        <v>23.349339735894358</v>
      </c>
      <c r="E95" s="28">
        <v>14.195678271308523</v>
      </c>
      <c r="F95" s="28">
        <v>9.243697478991598</v>
      </c>
      <c r="G95" s="28">
        <v>17.436974789915965</v>
      </c>
      <c r="H95" s="29">
        <v>10.700480192076832</v>
      </c>
      <c r="I95" s="29">
        <v>11.34081436357807</v>
      </c>
      <c r="J95" s="36">
        <f>H95-I95</f>
        <v>-0.6403341715012392</v>
      </c>
    </row>
    <row r="96" spans="2:10" ht="12.75">
      <c r="B96" s="24" t="s">
        <v>68</v>
      </c>
      <c r="C96" s="28">
        <v>30.740477931626042</v>
      </c>
      <c r="D96" s="28">
        <v>28.885782170027802</v>
      </c>
      <c r="E96" s="28">
        <v>18.611189118326067</v>
      </c>
      <c r="F96" s="28">
        <v>13.740520433791788</v>
      </c>
      <c r="G96" s="28">
        <v>8.022030346228304</v>
      </c>
      <c r="H96" s="29">
        <v>9.48093531285469</v>
      </c>
      <c r="I96" s="29">
        <v>9.71</v>
      </c>
      <c r="J96" s="36">
        <f>H96-I96</f>
        <v>-0.22906468714531059</v>
      </c>
    </row>
    <row r="97" spans="2:9" ht="12.75">
      <c r="B97" s="24" t="s">
        <v>188</v>
      </c>
      <c r="C97" s="32">
        <v>64869.661073825504</v>
      </c>
      <c r="D97" s="32">
        <v>93392.45758354756</v>
      </c>
      <c r="E97" s="32">
        <v>98973.80126849894</v>
      </c>
      <c r="F97" s="32">
        <v>112217.27922077922</v>
      </c>
      <c r="G97" s="32">
        <v>34730.851979345956</v>
      </c>
      <c r="H97" s="29"/>
      <c r="I97" s="29"/>
    </row>
    <row r="98" spans="1:10" ht="12.75">
      <c r="A98" s="30" t="s">
        <v>73</v>
      </c>
      <c r="B98" s="24" t="s">
        <v>58</v>
      </c>
      <c r="C98" s="28">
        <v>19.857976160284046</v>
      </c>
      <c r="D98" s="28">
        <v>10.398173979203653</v>
      </c>
      <c r="E98" s="28">
        <v>10.60106517879787</v>
      </c>
      <c r="F98" s="28">
        <v>7.304083185391834</v>
      </c>
      <c r="G98" s="28">
        <v>51.83870149632259</v>
      </c>
      <c r="H98" s="29">
        <v>21.22977428354045</v>
      </c>
      <c r="I98" s="29">
        <v>21.87435828154553</v>
      </c>
      <c r="J98" s="36">
        <f>H98-I98</f>
        <v>-0.6445839980050785</v>
      </c>
    </row>
    <row r="99" spans="2:10" ht="12.75">
      <c r="B99" s="24" t="s">
        <v>68</v>
      </c>
      <c r="C99" s="28">
        <v>35.580173758739576</v>
      </c>
      <c r="D99" s="28">
        <v>13.029139496784575</v>
      </c>
      <c r="E99" s="28">
        <v>10.157294823332462</v>
      </c>
      <c r="F99" s="28">
        <v>5.867236068155206</v>
      </c>
      <c r="G99" s="28">
        <v>35.36615585298818</v>
      </c>
      <c r="H99" s="29">
        <v>15.881567578332769</v>
      </c>
      <c r="I99" s="29">
        <v>16.72</v>
      </c>
      <c r="J99" s="36">
        <f>H99-I99</f>
        <v>-0.8384324216672301</v>
      </c>
    </row>
    <row r="100" spans="2:9" ht="12.75">
      <c r="B100" s="24" t="s">
        <v>188</v>
      </c>
      <c r="C100" s="32">
        <v>19566.375478927202</v>
      </c>
      <c r="D100" s="32">
        <v>13683.460975609756</v>
      </c>
      <c r="E100" s="32">
        <v>10463.232057416268</v>
      </c>
      <c r="F100" s="32">
        <v>8772.131944444445</v>
      </c>
      <c r="G100" s="32">
        <v>7450.253424657534</v>
      </c>
      <c r="H100" s="29"/>
      <c r="I100" s="29"/>
    </row>
    <row r="101" spans="1:10" ht="12.75">
      <c r="A101" s="30" t="s">
        <v>74</v>
      </c>
      <c r="B101" s="24" t="s">
        <v>58</v>
      </c>
      <c r="C101" s="28">
        <v>24.591646714551743</v>
      </c>
      <c r="D101" s="28">
        <v>15.807395583931896</v>
      </c>
      <c r="E101" s="28">
        <v>14.349561053471668</v>
      </c>
      <c r="F101" s="28">
        <v>9.811119978717745</v>
      </c>
      <c r="G101" s="28">
        <v>35.44027666932695</v>
      </c>
      <c r="H101" s="29">
        <v>15.885235434956105</v>
      </c>
      <c r="I101" s="29">
        <v>16.63217324896356</v>
      </c>
      <c r="J101" s="36">
        <f>H101-I101</f>
        <v>-0.7469378140074561</v>
      </c>
    </row>
    <row r="102" spans="2:10" ht="12.75">
      <c r="B102" s="24" t="s">
        <v>68</v>
      </c>
      <c r="C102" s="28">
        <v>30.987365165202814</v>
      </c>
      <c r="D102" s="28">
        <v>22.90321918208592</v>
      </c>
      <c r="E102" s="28">
        <v>16.402275628876758</v>
      </c>
      <c r="F102" s="28">
        <v>11.113485909125474</v>
      </c>
      <c r="G102" s="28">
        <v>18.593654114709032</v>
      </c>
      <c r="H102" s="29">
        <v>11.831941494596517</v>
      </c>
      <c r="I102" s="29">
        <v>12.34</v>
      </c>
      <c r="J102" s="36">
        <f>H102-I102</f>
        <v>-0.5080585054034827</v>
      </c>
    </row>
    <row r="103" spans="1:10" ht="12.75">
      <c r="A103" s="33"/>
      <c r="B103" s="196" t="s">
        <v>188</v>
      </c>
      <c r="C103" s="34">
        <v>47430.155344006926</v>
      </c>
      <c r="D103" s="34">
        <v>54537.31033322114</v>
      </c>
      <c r="E103" s="34">
        <v>43025.20986281053</v>
      </c>
      <c r="F103" s="34">
        <v>42637.25379609544</v>
      </c>
      <c r="G103" s="34">
        <v>19748.092478606817</v>
      </c>
      <c r="H103" s="35"/>
      <c r="I103" s="35"/>
      <c r="J103" s="35"/>
    </row>
    <row r="106" spans="1:9" ht="12.75">
      <c r="A106" s="227" t="s">
        <v>240</v>
      </c>
      <c r="B106" s="243" t="s">
        <v>221</v>
      </c>
      <c r="C106" s="243"/>
      <c r="D106" s="243"/>
      <c r="E106" s="243"/>
      <c r="F106" s="243"/>
      <c r="G106" s="243"/>
      <c r="H106" s="243"/>
      <c r="I106" s="243"/>
    </row>
    <row r="107" spans="1:9" ht="15.75">
      <c r="A107" s="208" t="s">
        <v>219</v>
      </c>
      <c r="B107" s="243" t="s">
        <v>273</v>
      </c>
      <c r="C107" s="243"/>
      <c r="D107" s="243"/>
      <c r="E107" s="243"/>
      <c r="F107" s="243"/>
      <c r="G107" s="243"/>
      <c r="H107" s="243"/>
      <c r="I107" s="243"/>
    </row>
  </sheetData>
  <mergeCells count="8">
    <mergeCell ref="Q1:V1"/>
    <mergeCell ref="A1:J1"/>
    <mergeCell ref="B106:I106"/>
    <mergeCell ref="B107:I107"/>
    <mergeCell ref="Q2:V2"/>
    <mergeCell ref="A2:J2"/>
    <mergeCell ref="Q3:V3"/>
    <mergeCell ref="A3:J3"/>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S48"/>
  <sheetViews>
    <sheetView workbookViewId="0" topLeftCell="A1">
      <selection activeCell="B48" sqref="B48:K48"/>
    </sheetView>
  </sheetViews>
  <sheetFormatPr defaultColWidth="9.140625" defaultRowHeight="12.75"/>
  <cols>
    <col min="1" max="1" width="20.57421875" style="118" customWidth="1"/>
    <col min="2" max="2" width="10.421875" style="64" bestFit="1" customWidth="1"/>
    <col min="3" max="3" width="9.28125" style="64" bestFit="1" customWidth="1"/>
    <col min="4" max="4" width="6.8515625" style="64" bestFit="1" customWidth="1"/>
    <col min="5" max="5" width="10.421875" style="64" bestFit="1" customWidth="1"/>
    <col min="6" max="6" width="9.57421875" style="64" bestFit="1" customWidth="1"/>
    <col min="7" max="7" width="10.421875" style="64" bestFit="1" customWidth="1"/>
    <col min="8" max="8" width="7.7109375" style="119" bestFit="1" customWidth="1"/>
    <col min="9" max="9" width="9.28125" style="133" bestFit="1" customWidth="1"/>
    <col min="10" max="10" width="10.28125" style="119" hidden="1" customWidth="1"/>
    <col min="11" max="11" width="8.421875" style="119" hidden="1" customWidth="1"/>
    <col min="12" max="12" width="7.140625" style="64" customWidth="1"/>
    <col min="13" max="13" width="8.140625" style="107" customWidth="1"/>
    <col min="14" max="14" width="11.421875" style="107" hidden="1" customWidth="1"/>
    <col min="15" max="19" width="11.421875" style="107" customWidth="1"/>
    <col min="20" max="16384" width="11.421875" style="64" customWidth="1"/>
  </cols>
  <sheetData>
    <row r="2" spans="1:11" ht="15">
      <c r="A2" s="245" t="s">
        <v>280</v>
      </c>
      <c r="B2" s="245"/>
      <c r="C2" s="245"/>
      <c r="D2" s="245"/>
      <c r="E2" s="245"/>
      <c r="F2" s="245"/>
      <c r="G2" s="245"/>
      <c r="H2" s="245"/>
      <c r="I2" s="245"/>
      <c r="J2" s="245"/>
      <c r="K2" s="245"/>
    </row>
    <row r="3" spans="1:11" ht="16.5">
      <c r="A3" s="248" t="s">
        <v>231</v>
      </c>
      <c r="B3" s="248"/>
      <c r="C3" s="248"/>
      <c r="D3" s="248"/>
      <c r="E3" s="248"/>
      <c r="F3" s="248"/>
      <c r="G3" s="248"/>
      <c r="H3" s="248"/>
      <c r="I3" s="248"/>
      <c r="J3" s="248"/>
      <c r="K3" s="248"/>
    </row>
    <row r="5" spans="1:11" ht="12.75">
      <c r="A5" s="252" t="s">
        <v>274</v>
      </c>
      <c r="B5" s="254" t="s">
        <v>12</v>
      </c>
      <c r="C5" s="254"/>
      <c r="D5" s="254"/>
      <c r="E5" s="255" t="s">
        <v>13</v>
      </c>
      <c r="F5" s="254"/>
      <c r="G5" s="254"/>
      <c r="H5" s="254"/>
      <c r="I5" s="254"/>
      <c r="J5" s="254"/>
      <c r="K5" s="254"/>
    </row>
    <row r="6" spans="1:19" ht="71.25" customHeight="1">
      <c r="A6" s="253"/>
      <c r="B6" s="234" t="s">
        <v>275</v>
      </c>
      <c r="C6" s="234" t="s">
        <v>14</v>
      </c>
      <c r="D6" s="234" t="s">
        <v>15</v>
      </c>
      <c r="E6" s="235" t="s">
        <v>275</v>
      </c>
      <c r="F6" s="234" t="s">
        <v>14</v>
      </c>
      <c r="G6" s="234" t="s">
        <v>15</v>
      </c>
      <c r="H6" s="236" t="s">
        <v>16</v>
      </c>
      <c r="I6" s="237" t="s">
        <v>197</v>
      </c>
      <c r="J6" s="236" t="s">
        <v>17</v>
      </c>
      <c r="K6" s="236" t="s">
        <v>18</v>
      </c>
      <c r="M6" s="108"/>
      <c r="N6" s="108"/>
      <c r="O6" s="108"/>
      <c r="P6" s="108"/>
      <c r="Q6" s="108"/>
      <c r="R6" s="108"/>
      <c r="S6" s="108"/>
    </row>
    <row r="7" spans="1:18" ht="12.75">
      <c r="A7" s="109" t="s">
        <v>20</v>
      </c>
      <c r="B7" s="120">
        <v>741</v>
      </c>
      <c r="C7" s="121">
        <v>2409</v>
      </c>
      <c r="D7" s="122">
        <v>3150</v>
      </c>
      <c r="E7" s="123">
        <v>58478197</v>
      </c>
      <c r="F7" s="121">
        <v>127616965</v>
      </c>
      <c r="G7" s="121">
        <v>186095162</v>
      </c>
      <c r="H7" s="121">
        <v>68.57618630622972</v>
      </c>
      <c r="I7" s="193">
        <v>15.96396527285597</v>
      </c>
      <c r="J7" s="110">
        <v>15.333300666058724</v>
      </c>
      <c r="K7" s="111">
        <f>I7-J7</f>
        <v>0.6306646067972466</v>
      </c>
      <c r="O7" s="112"/>
      <c r="P7" s="112"/>
      <c r="Q7" s="112"/>
      <c r="R7" s="112"/>
    </row>
    <row r="8" spans="1:18" ht="12.75">
      <c r="A8" s="109" t="s">
        <v>19</v>
      </c>
      <c r="B8" s="120">
        <v>720</v>
      </c>
      <c r="C8" s="121">
        <v>3031</v>
      </c>
      <c r="D8" s="122">
        <v>3751</v>
      </c>
      <c r="E8" s="123">
        <v>14443324</v>
      </c>
      <c r="F8" s="121">
        <v>168876356</v>
      </c>
      <c r="G8" s="121">
        <v>183319680</v>
      </c>
      <c r="H8" s="121">
        <v>92.12123651972335</v>
      </c>
      <c r="I8" s="193">
        <v>15.725873654636272</v>
      </c>
      <c r="J8" s="110">
        <v>15.682503206806686</v>
      </c>
      <c r="K8" s="111">
        <f aca="true" t="shared" si="0" ref="K8:K42">I8-J8</f>
        <v>0.04337044782958621</v>
      </c>
      <c r="O8" s="112"/>
      <c r="P8" s="112"/>
      <c r="Q8" s="112"/>
      <c r="R8" s="112"/>
    </row>
    <row r="9" spans="1:18" ht="12.75">
      <c r="A9" s="109" t="s">
        <v>22</v>
      </c>
      <c r="B9" s="120">
        <v>2024</v>
      </c>
      <c r="C9" s="121">
        <v>1609</v>
      </c>
      <c r="D9" s="122">
        <v>3633</v>
      </c>
      <c r="E9" s="123">
        <v>41026075</v>
      </c>
      <c r="F9" s="121">
        <v>63426314</v>
      </c>
      <c r="G9" s="121">
        <v>104452389</v>
      </c>
      <c r="H9" s="121">
        <v>60.72270304894606</v>
      </c>
      <c r="I9" s="193">
        <v>8.960331331251066</v>
      </c>
      <c r="J9" s="110">
        <v>8.398430950690418</v>
      </c>
      <c r="K9" s="111">
        <f t="shared" si="0"/>
        <v>0.5619003805606475</v>
      </c>
      <c r="O9" s="112"/>
      <c r="P9" s="112"/>
      <c r="Q9" s="112"/>
      <c r="R9" s="112"/>
    </row>
    <row r="10" spans="1:18" ht="12.75">
      <c r="A10" s="109" t="s">
        <v>21</v>
      </c>
      <c r="B10" s="120">
        <v>458</v>
      </c>
      <c r="C10" s="121">
        <v>3169</v>
      </c>
      <c r="D10" s="122">
        <v>3627</v>
      </c>
      <c r="E10" s="123">
        <v>16926387</v>
      </c>
      <c r="F10" s="121">
        <v>86969282</v>
      </c>
      <c r="G10" s="121">
        <v>103895669</v>
      </c>
      <c r="H10" s="121">
        <v>83.70828431741461</v>
      </c>
      <c r="I10" s="193">
        <v>8.912573728897575</v>
      </c>
      <c r="J10" s="110">
        <v>9.498425673752674</v>
      </c>
      <c r="K10" s="111">
        <f t="shared" si="0"/>
        <v>-0.585851944855099</v>
      </c>
      <c r="O10" s="112"/>
      <c r="P10" s="112"/>
      <c r="Q10" s="112"/>
      <c r="R10" s="112"/>
    </row>
    <row r="11" spans="1:18" ht="12.75">
      <c r="A11" s="109" t="s">
        <v>24</v>
      </c>
      <c r="B11" s="120">
        <v>775</v>
      </c>
      <c r="C11" s="121">
        <v>425</v>
      </c>
      <c r="D11" s="122">
        <v>1200</v>
      </c>
      <c r="E11" s="123">
        <v>18865348</v>
      </c>
      <c r="F11" s="121">
        <v>26017970</v>
      </c>
      <c r="G11" s="121">
        <v>44883318</v>
      </c>
      <c r="H11" s="121">
        <v>57.96801831807532</v>
      </c>
      <c r="I11" s="193">
        <v>3.8502652201272767</v>
      </c>
      <c r="J11" s="110">
        <v>4.219452922556691</v>
      </c>
      <c r="K11" s="111">
        <f t="shared" si="0"/>
        <v>-0.36918770242941434</v>
      </c>
      <c r="O11" s="112"/>
      <c r="P11" s="112"/>
      <c r="Q11" s="112"/>
      <c r="R11" s="112"/>
    </row>
    <row r="12" spans="1:18" ht="12.75">
      <c r="A12" s="109" t="s">
        <v>190</v>
      </c>
      <c r="B12" s="120">
        <v>920</v>
      </c>
      <c r="C12" s="121">
        <v>945</v>
      </c>
      <c r="D12" s="122">
        <v>1865</v>
      </c>
      <c r="E12" s="123">
        <v>21529559</v>
      </c>
      <c r="F12" s="121">
        <v>19761196</v>
      </c>
      <c r="G12" s="121">
        <v>41290755</v>
      </c>
      <c r="H12" s="121">
        <v>47.858645355358604</v>
      </c>
      <c r="I12" s="193">
        <v>3.5420812224554448</v>
      </c>
      <c r="J12" s="110">
        <v>3.61695610309996</v>
      </c>
      <c r="K12" s="111">
        <f t="shared" si="0"/>
        <v>-0.07487488064451542</v>
      </c>
      <c r="O12" s="112"/>
      <c r="P12" s="112"/>
      <c r="Q12" s="112"/>
      <c r="R12" s="112"/>
    </row>
    <row r="13" spans="1:18" ht="12.75">
      <c r="A13" s="109" t="s">
        <v>23</v>
      </c>
      <c r="B13" s="120">
        <v>820</v>
      </c>
      <c r="C13" s="121">
        <v>1148</v>
      </c>
      <c r="D13" s="122">
        <v>1968</v>
      </c>
      <c r="E13" s="123">
        <v>14102299</v>
      </c>
      <c r="F13" s="121">
        <v>26416491</v>
      </c>
      <c r="G13" s="121">
        <v>40518790</v>
      </c>
      <c r="H13" s="121">
        <v>65.19565613879388</v>
      </c>
      <c r="I13" s="193">
        <v>3.4758590685884876</v>
      </c>
      <c r="J13" s="110">
        <v>4.544624165014741</v>
      </c>
      <c r="K13" s="111">
        <f t="shared" si="0"/>
        <v>-1.0687650964262536</v>
      </c>
      <c r="O13" s="112"/>
      <c r="P13" s="112"/>
      <c r="Q13" s="112"/>
      <c r="R13" s="112"/>
    </row>
    <row r="14" spans="1:18" ht="12.75">
      <c r="A14" s="109" t="s">
        <v>176</v>
      </c>
      <c r="B14" s="120">
        <v>350</v>
      </c>
      <c r="C14" s="121">
        <v>330</v>
      </c>
      <c r="D14" s="122">
        <v>680</v>
      </c>
      <c r="E14" s="123">
        <v>21225179</v>
      </c>
      <c r="F14" s="121">
        <v>13216692</v>
      </c>
      <c r="G14" s="121">
        <v>34441871</v>
      </c>
      <c r="H14" s="121">
        <v>38.37390831642102</v>
      </c>
      <c r="I14" s="193">
        <v>2.954557370901373</v>
      </c>
      <c r="J14" s="110">
        <v>3.052043120643203</v>
      </c>
      <c r="K14" s="111">
        <f t="shared" si="0"/>
        <v>-0.09748574974182977</v>
      </c>
      <c r="O14" s="112"/>
      <c r="P14" s="112"/>
      <c r="Q14" s="112"/>
      <c r="R14" s="112"/>
    </row>
    <row r="15" spans="1:18" ht="12.75">
      <c r="A15" s="109" t="s">
        <v>25</v>
      </c>
      <c r="B15" s="120">
        <v>360</v>
      </c>
      <c r="C15" s="121">
        <v>580</v>
      </c>
      <c r="D15" s="122">
        <v>940</v>
      </c>
      <c r="E15" s="123">
        <v>12937381</v>
      </c>
      <c r="F15" s="121">
        <v>20261040</v>
      </c>
      <c r="G15" s="121">
        <v>33198421</v>
      </c>
      <c r="H15" s="121">
        <v>61.03013152342396</v>
      </c>
      <c r="I15" s="193">
        <v>2.8478894037968185</v>
      </c>
      <c r="J15" s="110">
        <v>2.8594293724346134</v>
      </c>
      <c r="K15" s="111">
        <f t="shared" si="0"/>
        <v>-0.011539968637794829</v>
      </c>
      <c r="O15" s="112"/>
      <c r="P15" s="112"/>
      <c r="Q15" s="112"/>
      <c r="R15" s="112"/>
    </row>
    <row r="16" spans="1:18" ht="12.75">
      <c r="A16" s="109" t="s">
        <v>27</v>
      </c>
      <c r="B16" s="120">
        <v>598</v>
      </c>
      <c r="C16" s="121">
        <v>387</v>
      </c>
      <c r="D16" s="122">
        <v>985</v>
      </c>
      <c r="E16" s="123">
        <v>17377216</v>
      </c>
      <c r="F16" s="121">
        <v>15232228</v>
      </c>
      <c r="G16" s="121">
        <v>32609444</v>
      </c>
      <c r="H16" s="121">
        <v>46.71109387820289</v>
      </c>
      <c r="I16" s="193">
        <v>2.7973646707867745</v>
      </c>
      <c r="J16" s="110">
        <v>2.554836540056759</v>
      </c>
      <c r="K16" s="111">
        <f t="shared" si="0"/>
        <v>0.24252813073001533</v>
      </c>
      <c r="O16" s="112"/>
      <c r="P16" s="112"/>
      <c r="Q16" s="112"/>
      <c r="R16" s="112"/>
    </row>
    <row r="17" spans="1:18" ht="12.75">
      <c r="A17" s="109" t="s">
        <v>177</v>
      </c>
      <c r="B17" s="120">
        <v>92</v>
      </c>
      <c r="C17" s="121">
        <v>545</v>
      </c>
      <c r="D17" s="122">
        <v>637</v>
      </c>
      <c r="E17" s="123">
        <v>3769436</v>
      </c>
      <c r="F17" s="121">
        <v>25721242</v>
      </c>
      <c r="G17" s="121">
        <v>29490678</v>
      </c>
      <c r="H17" s="121">
        <v>87.21821180238717</v>
      </c>
      <c r="I17" s="193">
        <v>2.529824818685923</v>
      </c>
      <c r="J17" s="110">
        <v>2.6972625450144743</v>
      </c>
      <c r="K17" s="111">
        <f t="shared" si="0"/>
        <v>-0.16743772632855114</v>
      </c>
      <c r="O17" s="112"/>
      <c r="P17" s="112"/>
      <c r="Q17" s="112"/>
      <c r="R17" s="112"/>
    </row>
    <row r="18" spans="1:18" ht="12.75">
      <c r="A18" s="109" t="s">
        <v>26</v>
      </c>
      <c r="B18" s="120">
        <v>357</v>
      </c>
      <c r="C18" s="121">
        <v>437</v>
      </c>
      <c r="D18" s="122">
        <v>794</v>
      </c>
      <c r="E18" s="123">
        <v>8948902</v>
      </c>
      <c r="F18" s="121">
        <v>17262720</v>
      </c>
      <c r="G18" s="121">
        <v>26211622</v>
      </c>
      <c r="H18" s="121">
        <v>65.85903001348028</v>
      </c>
      <c r="I18" s="193">
        <v>2.2485346682641194</v>
      </c>
      <c r="J18" s="110">
        <v>2.797977139112528</v>
      </c>
      <c r="K18" s="111">
        <f t="shared" si="0"/>
        <v>-0.5494424708484087</v>
      </c>
      <c r="L18" s="113"/>
      <c r="O18" s="112"/>
      <c r="P18" s="112"/>
      <c r="Q18" s="112"/>
      <c r="R18" s="112"/>
    </row>
    <row r="19" spans="1:18" ht="12.75">
      <c r="A19" s="109" t="s">
        <v>28</v>
      </c>
      <c r="B19" s="120">
        <v>608</v>
      </c>
      <c r="C19" s="121">
        <v>236</v>
      </c>
      <c r="D19" s="122">
        <v>844</v>
      </c>
      <c r="E19" s="123">
        <v>15277538</v>
      </c>
      <c r="F19" s="121">
        <v>7176463</v>
      </c>
      <c r="G19" s="121">
        <v>22454001</v>
      </c>
      <c r="H19" s="121">
        <v>31.960731630857236</v>
      </c>
      <c r="I19" s="193">
        <v>1.926191354725671</v>
      </c>
      <c r="J19" s="110">
        <v>1.7874285380290136</v>
      </c>
      <c r="K19" s="111">
        <f t="shared" si="0"/>
        <v>0.13876281669665746</v>
      </c>
      <c r="O19" s="112"/>
      <c r="P19" s="112"/>
      <c r="Q19" s="112"/>
      <c r="R19" s="112"/>
    </row>
    <row r="20" spans="1:18" ht="12.75">
      <c r="A20" s="109" t="s">
        <v>29</v>
      </c>
      <c r="B20" s="120">
        <v>1472</v>
      </c>
      <c r="C20" s="121">
        <v>515</v>
      </c>
      <c r="D20" s="122">
        <v>1987</v>
      </c>
      <c r="E20" s="123">
        <v>5860326</v>
      </c>
      <c r="F20" s="121">
        <v>13571242</v>
      </c>
      <c r="G20" s="121">
        <v>19431568</v>
      </c>
      <c r="H20" s="121">
        <v>69.84120890295627</v>
      </c>
      <c r="I20" s="193">
        <v>1.666915321254506</v>
      </c>
      <c r="J20" s="110">
        <v>1.6550753952480488</v>
      </c>
      <c r="K20" s="111">
        <f t="shared" si="0"/>
        <v>0.011839926006457224</v>
      </c>
      <c r="O20" s="112"/>
      <c r="P20" s="112"/>
      <c r="Q20" s="112"/>
      <c r="R20" s="112"/>
    </row>
    <row r="21" spans="1:18" ht="12.75">
      <c r="A21" s="109" t="s">
        <v>31</v>
      </c>
      <c r="B21" s="120">
        <v>210</v>
      </c>
      <c r="C21" s="121">
        <v>223</v>
      </c>
      <c r="D21" s="122">
        <v>433</v>
      </c>
      <c r="E21" s="123">
        <v>2303767</v>
      </c>
      <c r="F21" s="121">
        <v>15980908</v>
      </c>
      <c r="G21" s="121">
        <v>18284675</v>
      </c>
      <c r="H21" s="121">
        <v>87.40055811765865</v>
      </c>
      <c r="I21" s="193">
        <v>1.568530388369031</v>
      </c>
      <c r="J21" s="110">
        <v>1.5539755379961473</v>
      </c>
      <c r="K21" s="111">
        <f t="shared" si="0"/>
        <v>0.014554850372883621</v>
      </c>
      <c r="O21" s="112"/>
      <c r="P21" s="112"/>
      <c r="Q21" s="112"/>
      <c r="R21" s="112"/>
    </row>
    <row r="22" spans="1:18" ht="12.75">
      <c r="A22" s="109" t="s">
        <v>49</v>
      </c>
      <c r="B22" s="120">
        <v>0</v>
      </c>
      <c r="C22" s="121">
        <v>180</v>
      </c>
      <c r="D22" s="122">
        <v>180</v>
      </c>
      <c r="E22" s="123">
        <v>0</v>
      </c>
      <c r="F22" s="121">
        <v>17192696</v>
      </c>
      <c r="G22" s="121">
        <v>17192696</v>
      </c>
      <c r="H22" s="121">
        <v>100</v>
      </c>
      <c r="I22" s="193">
        <v>1.4748561915369391</v>
      </c>
      <c r="J22" s="110">
        <v>0.2921065775481405</v>
      </c>
      <c r="K22" s="111">
        <f t="shared" si="0"/>
        <v>1.1827496139887987</v>
      </c>
      <c r="O22" s="112"/>
      <c r="P22" s="112"/>
      <c r="Q22" s="112"/>
      <c r="R22" s="112"/>
    </row>
    <row r="23" spans="1:18" ht="12.75">
      <c r="A23" s="109" t="s">
        <v>30</v>
      </c>
      <c r="B23" s="120">
        <v>443</v>
      </c>
      <c r="C23" s="121">
        <v>66</v>
      </c>
      <c r="D23" s="122">
        <v>509</v>
      </c>
      <c r="E23" s="123">
        <v>14280882</v>
      </c>
      <c r="F23" s="121">
        <v>2885687</v>
      </c>
      <c r="G23" s="121">
        <v>17166569</v>
      </c>
      <c r="H23" s="121">
        <v>16.809922821502653</v>
      </c>
      <c r="I23" s="193">
        <v>1.4726149160722717</v>
      </c>
      <c r="J23" s="110">
        <v>1.5577826474847356</v>
      </c>
      <c r="K23" s="111">
        <f t="shared" si="0"/>
        <v>-0.08516773141246392</v>
      </c>
      <c r="O23" s="112"/>
      <c r="P23" s="112"/>
      <c r="Q23" s="112"/>
      <c r="R23" s="112"/>
    </row>
    <row r="24" spans="1:18" ht="12.75">
      <c r="A24" s="109" t="s">
        <v>32</v>
      </c>
      <c r="B24" s="120">
        <v>558</v>
      </c>
      <c r="C24" s="121">
        <v>664</v>
      </c>
      <c r="D24" s="122">
        <v>1222</v>
      </c>
      <c r="E24" s="123">
        <v>7139310</v>
      </c>
      <c r="F24" s="121">
        <v>9629658</v>
      </c>
      <c r="G24" s="121">
        <v>16768968</v>
      </c>
      <c r="H24" s="121">
        <v>57.42546589629129</v>
      </c>
      <c r="I24" s="193">
        <v>1.4385071591148244</v>
      </c>
      <c r="J24" s="110">
        <v>1.398325151292397</v>
      </c>
      <c r="K24" s="111">
        <f t="shared" si="0"/>
        <v>0.04018200782242731</v>
      </c>
      <c r="O24" s="112"/>
      <c r="P24" s="112"/>
      <c r="Q24" s="112"/>
      <c r="R24" s="112"/>
    </row>
    <row r="25" spans="1:18" ht="12.75">
      <c r="A25" s="109" t="s">
        <v>34</v>
      </c>
      <c r="B25" s="120">
        <v>74</v>
      </c>
      <c r="C25" s="121">
        <v>91</v>
      </c>
      <c r="D25" s="122">
        <v>165</v>
      </c>
      <c r="E25" s="123">
        <v>853008</v>
      </c>
      <c r="F25" s="121">
        <v>12839807</v>
      </c>
      <c r="G25" s="121">
        <v>13692815</v>
      </c>
      <c r="H25" s="121">
        <v>93.77039710242197</v>
      </c>
      <c r="I25" s="193">
        <v>1.1746228155444542</v>
      </c>
      <c r="J25" s="110">
        <v>1.317753114009581</v>
      </c>
      <c r="K25" s="111">
        <f t="shared" si="0"/>
        <v>-0.14313029846512682</v>
      </c>
      <c r="O25" s="112"/>
      <c r="P25" s="112"/>
      <c r="Q25" s="112"/>
      <c r="R25" s="112"/>
    </row>
    <row r="26" spans="1:18" ht="12.75">
      <c r="A26" s="109" t="s">
        <v>33</v>
      </c>
      <c r="B26" s="120">
        <v>74</v>
      </c>
      <c r="C26" s="121">
        <v>98</v>
      </c>
      <c r="D26" s="122">
        <v>172</v>
      </c>
      <c r="E26" s="123">
        <v>1740908</v>
      </c>
      <c r="F26" s="121">
        <v>11464923</v>
      </c>
      <c r="G26" s="121">
        <v>13205831</v>
      </c>
      <c r="H26" s="121">
        <v>86.81712646481694</v>
      </c>
      <c r="I26" s="193">
        <v>1.1328474379318083</v>
      </c>
      <c r="J26" s="110">
        <v>1.3494940194289267</v>
      </c>
      <c r="K26" s="111">
        <f t="shared" si="0"/>
        <v>-0.21664658149711835</v>
      </c>
      <c r="O26" s="112"/>
      <c r="P26" s="112"/>
      <c r="Q26" s="112"/>
      <c r="R26" s="112"/>
    </row>
    <row r="27" spans="1:18" ht="12.75">
      <c r="A27" s="109" t="s">
        <v>35</v>
      </c>
      <c r="B27" s="120">
        <v>85</v>
      </c>
      <c r="C27" s="121">
        <v>149</v>
      </c>
      <c r="D27" s="122">
        <v>234</v>
      </c>
      <c r="E27" s="123">
        <v>5581132</v>
      </c>
      <c r="F27" s="121">
        <v>6966887</v>
      </c>
      <c r="G27" s="121">
        <v>12548019</v>
      </c>
      <c r="H27" s="121">
        <v>55.521807864651784</v>
      </c>
      <c r="I27" s="193">
        <v>1.0764177714579</v>
      </c>
      <c r="J27" s="110">
        <v>1.2169868437872975</v>
      </c>
      <c r="K27" s="111">
        <f t="shared" si="0"/>
        <v>-0.14056907232939753</v>
      </c>
      <c r="O27" s="112"/>
      <c r="P27" s="112"/>
      <c r="Q27" s="112"/>
      <c r="R27" s="112"/>
    </row>
    <row r="28" spans="1:18" ht="12.75">
      <c r="A28" s="109" t="s">
        <v>36</v>
      </c>
      <c r="B28" s="120">
        <v>380</v>
      </c>
      <c r="C28" s="121">
        <v>100</v>
      </c>
      <c r="D28" s="122">
        <v>480</v>
      </c>
      <c r="E28" s="123">
        <v>8783140</v>
      </c>
      <c r="F28" s="121">
        <v>3655990</v>
      </c>
      <c r="G28" s="121">
        <v>12439130</v>
      </c>
      <c r="H28" s="121">
        <v>29.391042621147946</v>
      </c>
      <c r="I28" s="193">
        <v>1.0670768504156</v>
      </c>
      <c r="J28" s="110">
        <v>1.0461075666237283</v>
      </c>
      <c r="K28" s="111">
        <f t="shared" si="0"/>
        <v>0.020969283791871796</v>
      </c>
      <c r="O28" s="112"/>
      <c r="P28" s="112"/>
      <c r="Q28" s="112"/>
      <c r="R28" s="112"/>
    </row>
    <row r="29" spans="1:18" ht="12.75">
      <c r="A29" s="109" t="s">
        <v>37</v>
      </c>
      <c r="B29" s="120">
        <v>63</v>
      </c>
      <c r="C29" s="121">
        <v>354</v>
      </c>
      <c r="D29" s="122">
        <v>417</v>
      </c>
      <c r="E29" s="123">
        <v>698818</v>
      </c>
      <c r="F29" s="121">
        <v>8525258</v>
      </c>
      <c r="G29" s="121">
        <v>9224076</v>
      </c>
      <c r="H29" s="121">
        <v>92.42397829332715</v>
      </c>
      <c r="I29" s="193">
        <v>0.791277039959718</v>
      </c>
      <c r="J29" s="110">
        <v>0.8174751978224482</v>
      </c>
      <c r="K29" s="111">
        <f t="shared" si="0"/>
        <v>-0.026198157862730165</v>
      </c>
      <c r="O29" s="112"/>
      <c r="P29" s="112"/>
      <c r="Q29" s="112"/>
      <c r="R29" s="112"/>
    </row>
    <row r="30" spans="1:18" ht="12.75">
      <c r="A30" s="109" t="s">
        <v>41</v>
      </c>
      <c r="B30" s="120">
        <v>778</v>
      </c>
      <c r="C30" s="121">
        <v>90</v>
      </c>
      <c r="D30" s="122">
        <v>868</v>
      </c>
      <c r="E30" s="123">
        <v>7069985</v>
      </c>
      <c r="F30" s="121">
        <v>1868730</v>
      </c>
      <c r="G30" s="121">
        <v>8938715</v>
      </c>
      <c r="H30" s="121">
        <v>20.90602508302368</v>
      </c>
      <c r="I30" s="193">
        <v>0.7667976658305429</v>
      </c>
      <c r="J30" s="110">
        <v>0.6354682682406212</v>
      </c>
      <c r="K30" s="111">
        <f t="shared" si="0"/>
        <v>0.13132939758992168</v>
      </c>
      <c r="O30" s="112"/>
      <c r="P30" s="112"/>
      <c r="Q30" s="112"/>
      <c r="R30" s="112"/>
    </row>
    <row r="31" spans="1:18" ht="12.75">
      <c r="A31" s="109" t="s">
        <v>39</v>
      </c>
      <c r="B31" s="120">
        <v>129</v>
      </c>
      <c r="C31" s="121">
        <v>206</v>
      </c>
      <c r="D31" s="122">
        <v>335</v>
      </c>
      <c r="E31" s="123">
        <v>3542642</v>
      </c>
      <c r="F31" s="121">
        <v>5339340</v>
      </c>
      <c r="G31" s="121">
        <v>8881982</v>
      </c>
      <c r="H31" s="121">
        <v>60.114285302537205</v>
      </c>
      <c r="I31" s="193">
        <v>0.7619308888972182</v>
      </c>
      <c r="J31" s="110">
        <v>0.7564786375047383</v>
      </c>
      <c r="K31" s="111">
        <f t="shared" si="0"/>
        <v>0.0054522513924798455</v>
      </c>
      <c r="O31" s="112"/>
      <c r="P31" s="112"/>
      <c r="Q31" s="112"/>
      <c r="R31" s="112"/>
    </row>
    <row r="32" spans="1:18" ht="12.75">
      <c r="A32" s="109" t="s">
        <v>38</v>
      </c>
      <c r="B32" s="120">
        <v>528</v>
      </c>
      <c r="C32" s="121">
        <v>272</v>
      </c>
      <c r="D32" s="122">
        <v>800</v>
      </c>
      <c r="E32" s="123">
        <v>4828515</v>
      </c>
      <c r="F32" s="121">
        <v>3989203</v>
      </c>
      <c r="G32" s="121">
        <v>8817718</v>
      </c>
      <c r="H32" s="121">
        <v>45.240764106994575</v>
      </c>
      <c r="I32" s="193">
        <v>0.7564180735544161</v>
      </c>
      <c r="J32" s="110">
        <v>0.7606165284890545</v>
      </c>
      <c r="K32" s="111">
        <f t="shared" si="0"/>
        <v>-0.004198454934638329</v>
      </c>
      <c r="O32" s="112"/>
      <c r="P32" s="112"/>
      <c r="Q32" s="112"/>
      <c r="R32" s="112"/>
    </row>
    <row r="33" spans="1:18" ht="12.75">
      <c r="A33" s="109" t="s">
        <v>45</v>
      </c>
      <c r="B33" s="120">
        <v>128</v>
      </c>
      <c r="C33" s="121">
        <v>33</v>
      </c>
      <c r="D33" s="122">
        <v>161</v>
      </c>
      <c r="E33" s="123">
        <v>2272241</v>
      </c>
      <c r="F33" s="121">
        <v>5463966</v>
      </c>
      <c r="G33" s="121">
        <v>7736207</v>
      </c>
      <c r="H33" s="121">
        <v>70.62848757795649</v>
      </c>
      <c r="I33" s="193">
        <v>0.6636418623909485</v>
      </c>
      <c r="J33" s="110">
        <v>0.42635200768729314</v>
      </c>
      <c r="K33" s="111">
        <f t="shared" si="0"/>
        <v>0.23728985470365532</v>
      </c>
      <c r="O33" s="112"/>
      <c r="P33" s="112"/>
      <c r="Q33" s="112"/>
      <c r="R33" s="112"/>
    </row>
    <row r="34" spans="1:18" ht="12.75">
      <c r="A34" s="109" t="s">
        <v>42</v>
      </c>
      <c r="B34" s="120">
        <v>180</v>
      </c>
      <c r="C34" s="121">
        <v>224</v>
      </c>
      <c r="D34" s="122">
        <v>404</v>
      </c>
      <c r="E34" s="123">
        <v>2994852</v>
      </c>
      <c r="F34" s="121">
        <v>4390712</v>
      </c>
      <c r="G34" s="121">
        <v>7385564</v>
      </c>
      <c r="H34" s="121">
        <v>59.44992149550122</v>
      </c>
      <c r="I34" s="193">
        <v>0.6335623449278882</v>
      </c>
      <c r="J34" s="110">
        <v>0.5941770539567917</v>
      </c>
      <c r="K34" s="111">
        <f t="shared" si="0"/>
        <v>0.039385290971096554</v>
      </c>
      <c r="O34" s="112"/>
      <c r="P34" s="112"/>
      <c r="Q34" s="112"/>
      <c r="R34" s="112"/>
    </row>
    <row r="35" spans="1:18" ht="12.75">
      <c r="A35" s="109" t="s">
        <v>40</v>
      </c>
      <c r="B35" s="120">
        <v>136</v>
      </c>
      <c r="C35" s="121">
        <v>217</v>
      </c>
      <c r="D35" s="122">
        <v>353</v>
      </c>
      <c r="E35" s="123">
        <v>1453082</v>
      </c>
      <c r="F35" s="121">
        <v>5570298</v>
      </c>
      <c r="G35" s="121">
        <v>7023380</v>
      </c>
      <c r="H35" s="121">
        <v>79.31078768342307</v>
      </c>
      <c r="I35" s="193">
        <v>0.6024927956916535</v>
      </c>
      <c r="J35" s="110">
        <v>0.6731500274234603</v>
      </c>
      <c r="K35" s="111">
        <f t="shared" si="0"/>
        <v>-0.07065723173180682</v>
      </c>
      <c r="O35" s="112"/>
      <c r="P35" s="112"/>
      <c r="Q35" s="112"/>
      <c r="R35" s="112"/>
    </row>
    <row r="36" spans="1:18" ht="12.75">
      <c r="A36" s="109" t="s">
        <v>44</v>
      </c>
      <c r="B36" s="120">
        <v>460</v>
      </c>
      <c r="C36" s="121">
        <v>84</v>
      </c>
      <c r="D36" s="122">
        <v>544</v>
      </c>
      <c r="E36" s="123">
        <v>4560855</v>
      </c>
      <c r="F36" s="121">
        <v>2230992</v>
      </c>
      <c r="G36" s="121">
        <v>6791847</v>
      </c>
      <c r="H36" s="121">
        <v>32.84808977587393</v>
      </c>
      <c r="I36" s="193">
        <v>0.5826309963208555</v>
      </c>
      <c r="J36" s="110">
        <v>0.5039255627494633</v>
      </c>
      <c r="K36" s="111">
        <f t="shared" si="0"/>
        <v>0.07870543357139215</v>
      </c>
      <c r="O36" s="112"/>
      <c r="P36" s="112"/>
      <c r="Q36" s="112"/>
      <c r="R36" s="112"/>
    </row>
    <row r="37" spans="1:18" ht="12.75">
      <c r="A37" s="109" t="s">
        <v>43</v>
      </c>
      <c r="B37" s="120">
        <v>39</v>
      </c>
      <c r="C37" s="121">
        <v>47</v>
      </c>
      <c r="D37" s="122">
        <v>86</v>
      </c>
      <c r="E37" s="123">
        <v>3835639</v>
      </c>
      <c r="F37" s="121">
        <v>2767625</v>
      </c>
      <c r="G37" s="121">
        <v>6603264</v>
      </c>
      <c r="H37" s="121">
        <v>41.91298424536714</v>
      </c>
      <c r="I37" s="193">
        <v>0.5664536146485097</v>
      </c>
      <c r="J37" s="110">
        <v>0.583603630233428</v>
      </c>
      <c r="K37" s="111">
        <f t="shared" si="0"/>
        <v>-0.017150015584918243</v>
      </c>
      <c r="O37" s="112"/>
      <c r="P37" s="112"/>
      <c r="Q37" s="112"/>
      <c r="R37" s="112"/>
    </row>
    <row r="38" spans="1:18" ht="12.75">
      <c r="A38" s="109" t="s">
        <v>46</v>
      </c>
      <c r="B38" s="120">
        <v>173</v>
      </c>
      <c r="C38" s="121">
        <v>231</v>
      </c>
      <c r="D38" s="122">
        <v>404</v>
      </c>
      <c r="E38" s="123">
        <v>1405579</v>
      </c>
      <c r="F38" s="121">
        <v>3839347</v>
      </c>
      <c r="G38" s="121">
        <v>5244926</v>
      </c>
      <c r="H38" s="121">
        <v>73.20116623189726</v>
      </c>
      <c r="I38" s="193">
        <v>0.449930108998209</v>
      </c>
      <c r="J38" s="110">
        <v>0.40254216557249584</v>
      </c>
      <c r="K38" s="111">
        <f t="shared" si="0"/>
        <v>0.047387943425713175</v>
      </c>
      <c r="O38" s="112"/>
      <c r="P38" s="112"/>
      <c r="Q38" s="112"/>
      <c r="R38" s="112"/>
    </row>
    <row r="39" spans="1:18" ht="12.75">
      <c r="A39" s="109" t="s">
        <v>50</v>
      </c>
      <c r="B39" s="120">
        <v>2</v>
      </c>
      <c r="C39" s="121">
        <v>30</v>
      </c>
      <c r="D39" s="122">
        <v>32</v>
      </c>
      <c r="E39" s="123">
        <v>4968</v>
      </c>
      <c r="F39" s="121">
        <v>4817656</v>
      </c>
      <c r="G39" s="121">
        <v>4822624</v>
      </c>
      <c r="H39" s="121">
        <v>99.89698554148116</v>
      </c>
      <c r="I39" s="193">
        <v>0.4137034043907157</v>
      </c>
      <c r="J39" s="111" t="s">
        <v>51</v>
      </c>
      <c r="K39" s="111" t="s">
        <v>51</v>
      </c>
      <c r="O39" s="112"/>
      <c r="P39" s="112"/>
      <c r="Q39" s="112"/>
      <c r="R39" s="112"/>
    </row>
    <row r="40" spans="1:18" ht="12.75">
      <c r="A40" s="109" t="s">
        <v>48</v>
      </c>
      <c r="B40" s="120">
        <v>35</v>
      </c>
      <c r="C40" s="121">
        <v>122</v>
      </c>
      <c r="D40" s="122">
        <v>157</v>
      </c>
      <c r="E40" s="123">
        <v>1023109</v>
      </c>
      <c r="F40" s="121">
        <v>2925288</v>
      </c>
      <c r="G40" s="121">
        <v>3948397</v>
      </c>
      <c r="H40" s="121">
        <v>74.08799064531757</v>
      </c>
      <c r="I40" s="193">
        <v>0.3387088192623121</v>
      </c>
      <c r="J40" s="111">
        <v>0.35</v>
      </c>
      <c r="K40" s="111">
        <f t="shared" si="0"/>
        <v>-0.011291180737687867</v>
      </c>
      <c r="O40" s="112"/>
      <c r="P40" s="112"/>
      <c r="Q40" s="112"/>
      <c r="R40" s="112"/>
    </row>
    <row r="41" spans="1:18" ht="12.75">
      <c r="A41" s="114" t="s">
        <v>47</v>
      </c>
      <c r="B41" s="124">
        <v>298</v>
      </c>
      <c r="C41" s="125">
        <v>45</v>
      </c>
      <c r="D41" s="126">
        <v>343</v>
      </c>
      <c r="E41" s="127">
        <v>3007664</v>
      </c>
      <c r="F41" s="125">
        <v>785892</v>
      </c>
      <c r="G41" s="125">
        <v>3793556</v>
      </c>
      <c r="H41" s="125">
        <v>20.71649924239948</v>
      </c>
      <c r="I41" s="193">
        <v>0.32542595731013363</v>
      </c>
      <c r="J41" s="115">
        <v>0.37</v>
      </c>
      <c r="K41" s="115">
        <f t="shared" si="0"/>
        <v>-0.04457404268986637</v>
      </c>
      <c r="L41" s="116"/>
      <c r="O41" s="112"/>
      <c r="P41" s="112"/>
      <c r="Q41" s="112"/>
      <c r="R41" s="112"/>
    </row>
    <row r="42" spans="1:18" ht="12.75">
      <c r="A42" s="114" t="s">
        <v>205</v>
      </c>
      <c r="B42" s="128">
        <v>15068</v>
      </c>
      <c r="C42" s="129">
        <v>19292</v>
      </c>
      <c r="D42" s="129">
        <v>34360</v>
      </c>
      <c r="E42" s="129">
        <v>348147263</v>
      </c>
      <c r="F42" s="129">
        <v>764657064</v>
      </c>
      <c r="G42" s="129">
        <v>1112804327</v>
      </c>
      <c r="H42" s="129">
        <v>68.71442224361516</v>
      </c>
      <c r="I42" s="194">
        <v>95.46067420985322</v>
      </c>
      <c r="J42" s="115">
        <v>95.6</v>
      </c>
      <c r="K42" s="115">
        <f t="shared" si="0"/>
        <v>-0.1393257901467706</v>
      </c>
      <c r="M42" s="112"/>
      <c r="N42" s="112"/>
      <c r="O42" s="112"/>
      <c r="P42" s="112"/>
      <c r="Q42" s="112"/>
      <c r="R42" s="112"/>
    </row>
    <row r="43" spans="1:18" ht="12.75">
      <c r="A43" s="114" t="s">
        <v>10</v>
      </c>
      <c r="B43" s="128">
        <v>17279</v>
      </c>
      <c r="C43" s="129">
        <v>21133</v>
      </c>
      <c r="D43" s="129">
        <v>38412</v>
      </c>
      <c r="E43" s="129">
        <v>368251867</v>
      </c>
      <c r="F43" s="129">
        <v>797468296</v>
      </c>
      <c r="G43" s="129">
        <v>1165720163</v>
      </c>
      <c r="H43" s="129">
        <v>68.40992558177103</v>
      </c>
      <c r="I43" s="195">
        <v>100</v>
      </c>
      <c r="J43" s="115">
        <v>100</v>
      </c>
      <c r="K43" s="115"/>
      <c r="O43" s="117"/>
      <c r="P43" s="117"/>
      <c r="Q43" s="117"/>
      <c r="R43" s="117"/>
    </row>
    <row r="44" spans="2:18" ht="12.75">
      <c r="B44" s="130"/>
      <c r="C44" s="130"/>
      <c r="D44" s="130"/>
      <c r="E44" s="130"/>
      <c r="F44" s="130"/>
      <c r="G44" s="130"/>
      <c r="H44" s="131"/>
      <c r="I44" s="132"/>
      <c r="P44" s="117"/>
      <c r="Q44" s="117"/>
      <c r="R44" s="117"/>
    </row>
    <row r="45" spans="1:11" ht="21" customHeight="1">
      <c r="A45" s="289" t="s">
        <v>232</v>
      </c>
      <c r="B45" s="241" t="s">
        <v>221</v>
      </c>
      <c r="C45" s="241"/>
      <c r="D45" s="241"/>
      <c r="E45" s="241"/>
      <c r="F45" s="241"/>
      <c r="G45" s="241"/>
      <c r="H45" s="241"/>
      <c r="I45" s="241"/>
      <c r="J45" s="241"/>
      <c r="K45" s="241"/>
    </row>
    <row r="46" spans="1:11" ht="45" customHeight="1">
      <c r="A46" s="231" t="s">
        <v>219</v>
      </c>
      <c r="B46" s="241" t="s">
        <v>237</v>
      </c>
      <c r="C46" s="241"/>
      <c r="D46" s="241"/>
      <c r="E46" s="241"/>
      <c r="F46" s="241"/>
      <c r="G46" s="241"/>
      <c r="H46" s="241"/>
      <c r="I46" s="241"/>
      <c r="J46" s="241"/>
      <c r="K46" s="241"/>
    </row>
    <row r="47" spans="1:11" ht="69" customHeight="1">
      <c r="A47" s="231" t="s">
        <v>233</v>
      </c>
      <c r="B47" s="241" t="s">
        <v>234</v>
      </c>
      <c r="C47" s="241"/>
      <c r="D47" s="241"/>
      <c r="E47" s="241"/>
      <c r="F47" s="241"/>
      <c r="G47" s="241"/>
      <c r="H47" s="241"/>
      <c r="I47" s="241"/>
      <c r="J47" s="241"/>
      <c r="K47" s="241"/>
    </row>
    <row r="48" spans="1:11" ht="67.5" customHeight="1">
      <c r="A48" s="231" t="s">
        <v>235</v>
      </c>
      <c r="B48" s="241" t="s">
        <v>236</v>
      </c>
      <c r="C48" s="241"/>
      <c r="D48" s="241"/>
      <c r="E48" s="241"/>
      <c r="F48" s="241"/>
      <c r="G48" s="241"/>
      <c r="H48" s="241"/>
      <c r="I48" s="241"/>
      <c r="J48" s="241"/>
      <c r="K48" s="241"/>
    </row>
  </sheetData>
  <mergeCells count="9">
    <mergeCell ref="A5:A6"/>
    <mergeCell ref="B5:D5"/>
    <mergeCell ref="E5:K5"/>
    <mergeCell ref="A2:K2"/>
    <mergeCell ref="A3:K3"/>
    <mergeCell ref="B45:K45"/>
    <mergeCell ref="B46:K46"/>
    <mergeCell ref="B47:K47"/>
    <mergeCell ref="B48:K48"/>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6"/>
  <sheetViews>
    <sheetView workbookViewId="0" topLeftCell="A1">
      <selection activeCell="A1" sqref="A1:H1"/>
    </sheetView>
  </sheetViews>
  <sheetFormatPr defaultColWidth="9.140625" defaultRowHeight="12.75"/>
  <cols>
    <col min="1" max="1" width="30.28125" style="64" bestFit="1" customWidth="1"/>
    <col min="2" max="8" width="12.8515625" style="64" customWidth="1"/>
    <col min="9" max="14" width="11.421875" style="64" customWidth="1"/>
    <col min="15" max="16384" width="9.140625" style="64" customWidth="1"/>
  </cols>
  <sheetData>
    <row r="1" spans="1:14" ht="15">
      <c r="A1" s="245" t="s">
        <v>238</v>
      </c>
      <c r="B1" s="245"/>
      <c r="C1" s="245"/>
      <c r="D1" s="245"/>
      <c r="E1" s="245"/>
      <c r="F1" s="245"/>
      <c r="G1" s="245"/>
      <c r="H1" s="245"/>
      <c r="I1" s="246"/>
      <c r="J1" s="245"/>
      <c r="K1" s="245"/>
      <c r="L1" s="245"/>
      <c r="M1" s="245"/>
      <c r="N1" s="245"/>
    </row>
    <row r="2" spans="1:14" ht="16.5">
      <c r="A2" s="246" t="s">
        <v>283</v>
      </c>
      <c r="B2" s="246"/>
      <c r="C2" s="246"/>
      <c r="D2" s="246"/>
      <c r="E2" s="246"/>
      <c r="F2" s="246"/>
      <c r="G2" s="246"/>
      <c r="H2" s="246"/>
      <c r="I2" s="246"/>
      <c r="J2" s="246"/>
      <c r="K2" s="246"/>
      <c r="L2" s="246"/>
      <c r="M2" s="246"/>
      <c r="N2" s="246"/>
    </row>
    <row r="3" spans="1:14" ht="14.25">
      <c r="A3" s="205"/>
      <c r="B3" s="205"/>
      <c r="C3" s="205"/>
      <c r="D3" s="205"/>
      <c r="E3" s="205"/>
      <c r="F3" s="205"/>
      <c r="G3" s="205"/>
      <c r="H3" s="205"/>
      <c r="I3" s="205"/>
      <c r="J3" s="205"/>
      <c r="K3" s="205"/>
      <c r="L3" s="205"/>
      <c r="M3" s="205"/>
      <c r="N3" s="205"/>
    </row>
    <row r="4" spans="1:8" ht="48.75" customHeight="1">
      <c r="A4" s="54" t="s">
        <v>262</v>
      </c>
      <c r="B4" s="37" t="s">
        <v>12</v>
      </c>
      <c r="C4" s="38" t="s">
        <v>76</v>
      </c>
      <c r="D4" s="39" t="s">
        <v>191</v>
      </c>
      <c r="E4" s="38" t="s">
        <v>77</v>
      </c>
      <c r="F4" s="38" t="s">
        <v>78</v>
      </c>
      <c r="G4" s="38" t="s">
        <v>79</v>
      </c>
      <c r="H4" s="40" t="s">
        <v>207</v>
      </c>
    </row>
    <row r="5" spans="1:8" ht="15">
      <c r="A5" s="41" t="s">
        <v>80</v>
      </c>
      <c r="B5" s="42">
        <v>8100</v>
      </c>
      <c r="C5" s="43">
        <v>7.926101336673385</v>
      </c>
      <c r="D5" s="44">
        <v>288757.587</v>
      </c>
      <c r="E5" s="43">
        <v>22.62747276771161</v>
      </c>
      <c r="F5" s="43">
        <v>22.62747276771161</v>
      </c>
      <c r="G5" s="45">
        <v>35649.084814814814</v>
      </c>
      <c r="H5" s="43">
        <v>5.400844099325397</v>
      </c>
    </row>
    <row r="6" spans="1:8" ht="15">
      <c r="A6" s="41" t="s">
        <v>81</v>
      </c>
      <c r="B6" s="42">
        <v>2456</v>
      </c>
      <c r="C6" s="43">
        <v>2.403272207761708</v>
      </c>
      <c r="D6" s="44">
        <v>142120.95</v>
      </c>
      <c r="E6" s="43">
        <v>11.136808418634914</v>
      </c>
      <c r="F6" s="43">
        <v>33.76428118634652</v>
      </c>
      <c r="G6" s="45">
        <v>57866.836319218244</v>
      </c>
      <c r="H6" s="43">
        <v>12.800807550600023</v>
      </c>
    </row>
    <row r="7" spans="1:8" ht="15">
      <c r="A7" s="41" t="s">
        <v>82</v>
      </c>
      <c r="B7" s="42">
        <v>1376</v>
      </c>
      <c r="C7" s="43">
        <v>1.3464586962052567</v>
      </c>
      <c r="D7" s="44">
        <v>77827.419</v>
      </c>
      <c r="E7" s="43">
        <v>6.09867197707183</v>
      </c>
      <c r="F7" s="43">
        <v>39.862953163418354</v>
      </c>
      <c r="G7" s="45">
        <v>56560.62427325582</v>
      </c>
      <c r="H7" s="43">
        <v>13.698275557924156</v>
      </c>
    </row>
    <row r="8" spans="1:8" ht="15">
      <c r="A8" s="41" t="s">
        <v>176</v>
      </c>
      <c r="B8" s="42">
        <v>1529</v>
      </c>
      <c r="C8" s="43">
        <v>1.496173943675754</v>
      </c>
      <c r="D8" s="44">
        <v>74513.464</v>
      </c>
      <c r="E8" s="43">
        <v>5.8389855484138655</v>
      </c>
      <c r="F8" s="43">
        <v>45.70193871183222</v>
      </c>
      <c r="G8" s="45">
        <v>48733.462393721384</v>
      </c>
      <c r="H8" s="43">
        <v>16.096201088530094</v>
      </c>
    </row>
    <row r="9" spans="1:8" ht="15">
      <c r="A9" s="41" t="s">
        <v>20</v>
      </c>
      <c r="B9" s="42">
        <v>1517</v>
      </c>
      <c r="C9" s="43">
        <v>1.4844315713251268</v>
      </c>
      <c r="D9" s="44">
        <v>67629.171</v>
      </c>
      <c r="E9" s="43">
        <v>5.299522138981622</v>
      </c>
      <c r="F9" s="43">
        <v>51.00146085081384</v>
      </c>
      <c r="G9" s="45">
        <v>44580.86420566908</v>
      </c>
      <c r="H9" s="43">
        <v>7.2869838257694</v>
      </c>
    </row>
    <row r="10" spans="1:8" ht="15">
      <c r="A10" s="41" t="s">
        <v>83</v>
      </c>
      <c r="B10" s="42">
        <v>1426</v>
      </c>
      <c r="C10" s="43">
        <v>1.3953852476662036</v>
      </c>
      <c r="D10" s="44">
        <v>64109.098</v>
      </c>
      <c r="E10" s="43">
        <v>5.023683998154324</v>
      </c>
      <c r="F10" s="43">
        <v>56.02514484896817</v>
      </c>
      <c r="G10" s="45">
        <v>44957.29172510519</v>
      </c>
      <c r="H10" s="43">
        <v>3.379277637817202</v>
      </c>
    </row>
    <row r="11" spans="1:8" ht="15">
      <c r="A11" s="41" t="s">
        <v>27</v>
      </c>
      <c r="B11" s="42">
        <v>2563</v>
      </c>
      <c r="C11" s="43">
        <v>2.507975027888134</v>
      </c>
      <c r="D11" s="44">
        <v>61660.395</v>
      </c>
      <c r="E11" s="43">
        <v>4.831799999453663</v>
      </c>
      <c r="F11" s="43">
        <v>60.85694484842183</v>
      </c>
      <c r="G11" s="45">
        <v>24057.898946547015</v>
      </c>
      <c r="H11" s="43">
        <v>1.4188281450215445</v>
      </c>
    </row>
    <row r="12" spans="1:8" ht="15">
      <c r="A12" s="41" t="s">
        <v>84</v>
      </c>
      <c r="B12" s="42">
        <v>1613</v>
      </c>
      <c r="C12" s="43">
        <v>1.5783705501301446</v>
      </c>
      <c r="D12" s="44">
        <v>56156.103</v>
      </c>
      <c r="E12" s="43">
        <v>4.400475515032297</v>
      </c>
      <c r="F12" s="43">
        <v>65.25742036345413</v>
      </c>
      <c r="G12" s="45">
        <v>34814.694978301304</v>
      </c>
      <c r="H12" s="43">
        <v>10.836576587408953</v>
      </c>
    </row>
    <row r="13" spans="1:8" ht="15">
      <c r="A13" s="41" t="s">
        <v>22</v>
      </c>
      <c r="B13" s="42">
        <v>4064</v>
      </c>
      <c r="C13" s="43">
        <v>3.976750102745758</v>
      </c>
      <c r="D13" s="44">
        <v>45157.339</v>
      </c>
      <c r="E13" s="43">
        <v>3.5385960559534024</v>
      </c>
      <c r="F13" s="43">
        <v>68.79601641940754</v>
      </c>
      <c r="G13" s="45">
        <v>11111.549950787401</v>
      </c>
      <c r="H13" s="43">
        <v>12.897996074988383</v>
      </c>
    </row>
    <row r="14" spans="1:8" ht="15">
      <c r="A14" s="41" t="s">
        <v>39</v>
      </c>
      <c r="B14" s="42">
        <v>1026</v>
      </c>
      <c r="C14" s="43">
        <v>1.0039728359786289</v>
      </c>
      <c r="D14" s="44">
        <v>31305.207</v>
      </c>
      <c r="E14" s="43">
        <v>2.4531224486235748</v>
      </c>
      <c r="F14" s="43">
        <v>71.24913886803111</v>
      </c>
      <c r="G14" s="45">
        <v>30511.897660818715</v>
      </c>
      <c r="H14" s="43">
        <v>-0.26246044335934693</v>
      </c>
    </row>
    <row r="15" spans="1:8" ht="15">
      <c r="A15" s="41" t="s">
        <v>24</v>
      </c>
      <c r="B15" s="42">
        <v>3009</v>
      </c>
      <c r="C15" s="43">
        <v>2.94439986691978</v>
      </c>
      <c r="D15" s="44">
        <v>20818.605</v>
      </c>
      <c r="E15" s="43">
        <v>1.6313767634415257</v>
      </c>
      <c r="F15" s="43">
        <v>72.88051563147263</v>
      </c>
      <c r="G15" s="45">
        <v>6918.778664007976</v>
      </c>
      <c r="H15" s="43">
        <v>-7.882621144239987</v>
      </c>
    </row>
    <row r="16" spans="1:8" ht="15">
      <c r="A16" s="41" t="s">
        <v>85</v>
      </c>
      <c r="B16" s="42">
        <v>560</v>
      </c>
      <c r="C16" s="43">
        <v>0.5479773763626045</v>
      </c>
      <c r="D16" s="44">
        <v>18647.942</v>
      </c>
      <c r="E16" s="43">
        <v>1.461280391496226</v>
      </c>
      <c r="F16" s="43">
        <v>74.34179602296886</v>
      </c>
      <c r="G16" s="45">
        <v>33299.89642857143</v>
      </c>
      <c r="H16" s="43">
        <v>-8.235487132408126</v>
      </c>
    </row>
    <row r="17" spans="1:8" ht="15">
      <c r="A17" s="41" t="s">
        <v>26</v>
      </c>
      <c r="B17" s="42">
        <v>1697</v>
      </c>
      <c r="C17" s="43">
        <v>1.6605671565845352</v>
      </c>
      <c r="D17" s="44">
        <v>17757.523</v>
      </c>
      <c r="E17" s="43">
        <v>1.3915058380942649</v>
      </c>
      <c r="F17" s="43">
        <v>75.73330186106313</v>
      </c>
      <c r="G17" s="45">
        <v>10464.067766647024</v>
      </c>
      <c r="H17" s="43">
        <v>11.331357678427434</v>
      </c>
    </row>
    <row r="18" spans="1:8" ht="15">
      <c r="A18" s="41" t="s">
        <v>19</v>
      </c>
      <c r="B18" s="42">
        <v>6221</v>
      </c>
      <c r="C18" s="43">
        <v>6.087441532771004</v>
      </c>
      <c r="D18" s="44">
        <v>17707.219</v>
      </c>
      <c r="E18" s="43">
        <v>1.3875639420494452</v>
      </c>
      <c r="F18" s="43">
        <v>77.12086580311257</v>
      </c>
      <c r="G18" s="45">
        <v>2846.362160424369</v>
      </c>
      <c r="H18" s="43">
        <v>14.85764172357371</v>
      </c>
    </row>
    <row r="19" spans="1:8" ht="15">
      <c r="A19" s="41" t="s">
        <v>21</v>
      </c>
      <c r="B19" s="42">
        <v>948</v>
      </c>
      <c r="C19" s="43">
        <v>0.9276474156995519</v>
      </c>
      <c r="D19" s="44">
        <v>17570.219</v>
      </c>
      <c r="E19" s="43">
        <v>1.3768284188675852</v>
      </c>
      <c r="F19" s="43">
        <v>78.49769422198015</v>
      </c>
      <c r="G19" s="45">
        <v>18533.98628691983</v>
      </c>
      <c r="H19" s="43">
        <v>-2.1103453924047555</v>
      </c>
    </row>
    <row r="20" spans="1:8" ht="15">
      <c r="A20" s="41" t="s">
        <v>28</v>
      </c>
      <c r="B20" s="42">
        <v>1635</v>
      </c>
      <c r="C20" s="43">
        <v>1.5998982327729612</v>
      </c>
      <c r="D20" s="44">
        <v>17275.958</v>
      </c>
      <c r="E20" s="43">
        <v>1.3537696904951955</v>
      </c>
      <c r="F20" s="43">
        <v>79.85146391247535</v>
      </c>
      <c r="G20" s="45">
        <v>10566.33516819572</v>
      </c>
      <c r="H20" s="43">
        <v>19.843814189192454</v>
      </c>
    </row>
    <row r="21" spans="1:8" ht="15">
      <c r="A21" s="41" t="s">
        <v>50</v>
      </c>
      <c r="B21" s="42">
        <v>363</v>
      </c>
      <c r="C21" s="43">
        <v>0.35520676360647396</v>
      </c>
      <c r="D21" s="44">
        <v>16710.921</v>
      </c>
      <c r="E21" s="43">
        <v>1.3094925531805337</v>
      </c>
      <c r="F21" s="43">
        <v>81.16095646565589</v>
      </c>
      <c r="G21" s="45">
        <v>46035.59504132231</v>
      </c>
      <c r="H21" s="43">
        <v>15.121200925575785</v>
      </c>
    </row>
    <row r="22" spans="1:8" ht="15">
      <c r="A22" s="41" t="s">
        <v>30</v>
      </c>
      <c r="B22" s="42">
        <v>1349</v>
      </c>
      <c r="C22" s="43">
        <v>1.3200383584163453</v>
      </c>
      <c r="D22" s="44">
        <v>14969.558</v>
      </c>
      <c r="E22" s="43">
        <v>1.1730367659211653</v>
      </c>
      <c r="F22" s="43">
        <v>82.33399323157705</v>
      </c>
      <c r="G22" s="45">
        <v>11096.781319495924</v>
      </c>
      <c r="H22" s="43">
        <v>-2.1628338244507495</v>
      </c>
    </row>
    <row r="23" spans="1:8" ht="15">
      <c r="A23" s="41" t="s">
        <v>86</v>
      </c>
      <c r="B23" s="42">
        <v>490</v>
      </c>
      <c r="C23" s="43">
        <v>0.4794802043172789</v>
      </c>
      <c r="D23" s="44">
        <v>13500.204</v>
      </c>
      <c r="E23" s="43">
        <v>1.057896007312706</v>
      </c>
      <c r="F23" s="43">
        <v>83.39188923888976</v>
      </c>
      <c r="G23" s="45">
        <v>27551.436734693878</v>
      </c>
      <c r="H23" s="43">
        <v>8.18175028695778</v>
      </c>
    </row>
    <row r="24" spans="1:8" ht="15">
      <c r="A24" s="41" t="s">
        <v>87</v>
      </c>
      <c r="B24" s="42">
        <v>1237</v>
      </c>
      <c r="C24" s="43">
        <v>1.2104428831438245</v>
      </c>
      <c r="D24" s="44">
        <v>13033.629</v>
      </c>
      <c r="E24" s="43">
        <v>1.0213344983449952</v>
      </c>
      <c r="F24" s="43">
        <v>84.41322373723476</v>
      </c>
      <c r="G24" s="45">
        <v>10536.482619240098</v>
      </c>
      <c r="H24" s="43">
        <v>4.646395273066295</v>
      </c>
    </row>
    <row r="25" spans="1:8" ht="15">
      <c r="A25" s="41" t="s">
        <v>190</v>
      </c>
      <c r="B25" s="42">
        <v>6546</v>
      </c>
      <c r="C25" s="43">
        <v>6.405464117267158</v>
      </c>
      <c r="D25" s="44">
        <v>12791.814</v>
      </c>
      <c r="E25" s="43">
        <v>1.0023855163141813</v>
      </c>
      <c r="F25" s="43">
        <v>85.41560925354894</v>
      </c>
      <c r="G25" s="45">
        <v>1954.142071494042</v>
      </c>
      <c r="H25" s="43">
        <v>7.403357612789652</v>
      </c>
    </row>
    <row r="26" spans="1:8" ht="15">
      <c r="A26" s="41" t="s">
        <v>41</v>
      </c>
      <c r="B26" s="42">
        <v>5205</v>
      </c>
      <c r="C26" s="43">
        <v>5.093254007084565</v>
      </c>
      <c r="D26" s="44">
        <v>10470.68</v>
      </c>
      <c r="E26" s="43">
        <v>0.8204980136484609</v>
      </c>
      <c r="F26" s="43">
        <v>86.2361072671974</v>
      </c>
      <c r="G26" s="45">
        <v>2011.6580211335254</v>
      </c>
      <c r="H26" s="43">
        <v>49.04396710769143</v>
      </c>
    </row>
    <row r="27" spans="1:8" ht="15">
      <c r="A27" s="41" t="s">
        <v>36</v>
      </c>
      <c r="B27" s="42">
        <v>1344</v>
      </c>
      <c r="C27" s="43">
        <v>1.3151457032702507</v>
      </c>
      <c r="D27" s="44">
        <v>10224.838</v>
      </c>
      <c r="E27" s="43">
        <v>0.8012334699252867</v>
      </c>
      <c r="F27" s="43">
        <v>87.03734073712269</v>
      </c>
      <c r="G27" s="45">
        <v>7607.766369047619</v>
      </c>
      <c r="H27" s="43">
        <v>8.880869024728222</v>
      </c>
    </row>
    <row r="28" spans="1:8" ht="15">
      <c r="A28" s="41" t="s">
        <v>49</v>
      </c>
      <c r="B28" s="42">
        <v>155</v>
      </c>
      <c r="C28" s="43">
        <v>0.15167230952893518</v>
      </c>
      <c r="D28" s="44">
        <v>10106.567</v>
      </c>
      <c r="E28" s="43">
        <v>0.7919655789600182</v>
      </c>
      <c r="F28" s="43">
        <v>87.82930631608271</v>
      </c>
      <c r="G28" s="45">
        <v>65203.65806451613</v>
      </c>
      <c r="H28" s="43">
        <v>-1.8630791960137727</v>
      </c>
    </row>
    <row r="29" spans="1:8" ht="15">
      <c r="A29" s="41" t="s">
        <v>88</v>
      </c>
      <c r="B29" s="42">
        <v>165</v>
      </c>
      <c r="C29" s="43">
        <v>0.16145761982112453</v>
      </c>
      <c r="D29" s="44">
        <v>8330.353</v>
      </c>
      <c r="E29" s="43">
        <v>0.652778815653854</v>
      </c>
      <c r="F29" s="43">
        <v>88.48208513173657</v>
      </c>
      <c r="G29" s="45">
        <v>50486.98787878788</v>
      </c>
      <c r="H29" s="43">
        <v>16.606154416400432</v>
      </c>
    </row>
    <row r="30" spans="1:8" ht="15">
      <c r="A30" s="41" t="s">
        <v>32</v>
      </c>
      <c r="B30" s="42">
        <v>1344</v>
      </c>
      <c r="C30" s="43">
        <v>1.3151457032702507</v>
      </c>
      <c r="D30" s="44">
        <v>7877.98</v>
      </c>
      <c r="E30" s="43">
        <v>0.617330196468835</v>
      </c>
      <c r="F30" s="43">
        <v>89.09941532820541</v>
      </c>
      <c r="G30" s="45">
        <v>5861.5922619047615</v>
      </c>
      <c r="H30" s="43">
        <v>5.372908420036349</v>
      </c>
    </row>
    <row r="31" spans="1:8" ht="15">
      <c r="A31" s="41" t="s">
        <v>206</v>
      </c>
      <c r="B31" s="42">
        <v>1043</v>
      </c>
      <c r="C31" s="43">
        <v>1.0206078634753508</v>
      </c>
      <c r="D31" s="44">
        <v>7329.177</v>
      </c>
      <c r="E31" s="43">
        <v>0.5743251794704818</v>
      </c>
      <c r="F31" s="43">
        <v>89.67374050767589</v>
      </c>
      <c r="G31" s="45">
        <v>7027.0153403643335</v>
      </c>
      <c r="H31" s="43">
        <v>-0.9591688392557085</v>
      </c>
    </row>
    <row r="32" spans="1:8" ht="15">
      <c r="A32" s="41" t="s">
        <v>29</v>
      </c>
      <c r="B32" s="42">
        <v>3465</v>
      </c>
      <c r="C32" s="43">
        <v>3.390610016243615</v>
      </c>
      <c r="D32" s="44">
        <v>7282.979</v>
      </c>
      <c r="E32" s="43">
        <v>0.5707050356751857</v>
      </c>
      <c r="F32" s="43">
        <v>90.24444554335108</v>
      </c>
      <c r="G32" s="45">
        <v>2101.8698412698413</v>
      </c>
      <c r="H32" s="43">
        <v>1.9968500346479567</v>
      </c>
    </row>
    <row r="33" spans="1:8" ht="15">
      <c r="A33" s="41" t="s">
        <v>38</v>
      </c>
      <c r="B33" s="42">
        <v>1332</v>
      </c>
      <c r="C33" s="43">
        <v>1.3034033309196236</v>
      </c>
      <c r="D33" s="44">
        <v>7252.493</v>
      </c>
      <c r="E33" s="43">
        <v>0.5683161075020311</v>
      </c>
      <c r="F33" s="43">
        <v>90.8127616508531</v>
      </c>
      <c r="G33" s="45">
        <v>5444.8145645645645</v>
      </c>
      <c r="H33" s="43">
        <v>6.419653487589283</v>
      </c>
    </row>
    <row r="34" spans="1:8" ht="15">
      <c r="A34" s="41" t="s">
        <v>89</v>
      </c>
      <c r="B34" s="42">
        <v>1823</v>
      </c>
      <c r="C34" s="43">
        <v>1.7838620662661213</v>
      </c>
      <c r="D34" s="44">
        <v>7032.788</v>
      </c>
      <c r="E34" s="43">
        <v>0.5510996978620998</v>
      </c>
      <c r="F34" s="43">
        <v>91.3638613487152</v>
      </c>
      <c r="G34" s="45">
        <v>3857.8102029621505</v>
      </c>
      <c r="H34" s="43">
        <v>4.1919061500856</v>
      </c>
    </row>
    <row r="35" spans="1:8" ht="15">
      <c r="A35" s="41" t="s">
        <v>35</v>
      </c>
      <c r="B35" s="42">
        <v>246</v>
      </c>
      <c r="C35" s="43">
        <v>0.2407186331878584</v>
      </c>
      <c r="D35" s="44">
        <v>6575.051</v>
      </c>
      <c r="E35" s="43">
        <v>0.5152307476818436</v>
      </c>
      <c r="F35" s="43">
        <v>91.87909209639704</v>
      </c>
      <c r="G35" s="45">
        <v>26727.849593495936</v>
      </c>
      <c r="H35" s="43">
        <v>-0.8453490495629046</v>
      </c>
    </row>
    <row r="36" spans="1:8" ht="15">
      <c r="A36" s="41" t="s">
        <v>44</v>
      </c>
      <c r="B36" s="42">
        <v>1415</v>
      </c>
      <c r="C36" s="43">
        <v>1.3846214063447952</v>
      </c>
      <c r="D36" s="44">
        <v>5415.187</v>
      </c>
      <c r="E36" s="43">
        <v>0.424342084471588</v>
      </c>
      <c r="F36" s="43">
        <v>92.30343418086863</v>
      </c>
      <c r="G36" s="45">
        <v>3826.9872791519433</v>
      </c>
      <c r="H36" s="43">
        <v>16.13512643493773</v>
      </c>
    </row>
    <row r="37" spans="1:8" ht="15">
      <c r="A37" s="41" t="s">
        <v>90</v>
      </c>
      <c r="B37" s="42">
        <v>150</v>
      </c>
      <c r="C37" s="43">
        <v>0.1467796543828405</v>
      </c>
      <c r="D37" s="44">
        <v>3960.649</v>
      </c>
      <c r="E37" s="43">
        <v>0.3103623295964314</v>
      </c>
      <c r="F37" s="43">
        <v>92.61379651046506</v>
      </c>
      <c r="G37" s="45">
        <v>26404.326666666668</v>
      </c>
      <c r="H37" s="43">
        <v>-8.191776351017133</v>
      </c>
    </row>
    <row r="38" spans="1:8" ht="15">
      <c r="A38" s="41" t="s">
        <v>177</v>
      </c>
      <c r="B38" s="42">
        <v>641</v>
      </c>
      <c r="C38" s="43">
        <v>0.6272383897293383</v>
      </c>
      <c r="D38" s="44">
        <v>3944.054</v>
      </c>
      <c r="E38" s="43">
        <v>0.30906192078473094</v>
      </c>
      <c r="F38" s="43">
        <v>92.9228584312498</v>
      </c>
      <c r="G38" s="45">
        <v>6152.970358814353</v>
      </c>
      <c r="H38" s="43">
        <v>-7.108679472806578</v>
      </c>
    </row>
    <row r="39" spans="1:8" ht="15">
      <c r="A39" s="46" t="s">
        <v>43</v>
      </c>
      <c r="B39" s="42">
        <v>209</v>
      </c>
      <c r="C39" s="43">
        <v>0.20451298510675772</v>
      </c>
      <c r="D39" s="44">
        <v>3856.237</v>
      </c>
      <c r="E39" s="43">
        <v>0.3021804504251586</v>
      </c>
      <c r="F39" s="43">
        <v>93.22503888167495</v>
      </c>
      <c r="G39" s="45">
        <v>18450.894736842107</v>
      </c>
      <c r="H39" s="43">
        <v>-0.23315444878194702</v>
      </c>
    </row>
    <row r="40" spans="1:8" ht="28.5">
      <c r="A40" s="47" t="s">
        <v>192</v>
      </c>
      <c r="B40" s="48">
        <v>68262</v>
      </c>
      <c r="C40" s="49">
        <v>66.79648511654305</v>
      </c>
      <c r="D40" s="48">
        <v>1189679.3579999998</v>
      </c>
      <c r="E40" s="49">
        <v>93.22503888167492</v>
      </c>
      <c r="F40" s="49">
        <v>93.22503888167492</v>
      </c>
      <c r="G40" s="50">
        <v>17428.135097125774</v>
      </c>
      <c r="H40" s="49">
        <v>7.438477296202284</v>
      </c>
    </row>
    <row r="41" spans="1:8" ht="15">
      <c r="A41" s="46" t="s">
        <v>10</v>
      </c>
      <c r="B41" s="51">
        <v>102194</v>
      </c>
      <c r="C41" s="52">
        <v>100</v>
      </c>
      <c r="D41" s="53">
        <v>1276137.154</v>
      </c>
      <c r="E41" s="52">
        <v>100</v>
      </c>
      <c r="F41" s="52">
        <v>100</v>
      </c>
      <c r="G41" s="51">
        <v>12487.398027281446</v>
      </c>
      <c r="H41" s="52">
        <v>7.030002624586751</v>
      </c>
    </row>
    <row r="44" spans="1:7" ht="12.75">
      <c r="A44" s="256" t="s">
        <v>241</v>
      </c>
      <c r="B44" s="256"/>
      <c r="C44" s="256"/>
      <c r="D44" s="256"/>
      <c r="E44" s="256"/>
      <c r="F44" s="256"/>
      <c r="G44" s="256"/>
    </row>
    <row r="46" spans="1:3" ht="14.25">
      <c r="A46" s="257" t="s">
        <v>242</v>
      </c>
      <c r="B46" s="257"/>
      <c r="C46" s="257"/>
    </row>
  </sheetData>
  <mergeCells count="6">
    <mergeCell ref="A44:G44"/>
    <mergeCell ref="A46:C46"/>
    <mergeCell ref="A1:H1"/>
    <mergeCell ref="I1:N1"/>
    <mergeCell ref="A2:H2"/>
    <mergeCell ref="I2:N2"/>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2"/>
  <sheetViews>
    <sheetView workbookViewId="0" topLeftCell="A1">
      <selection activeCell="A30" sqref="A30:G30"/>
    </sheetView>
  </sheetViews>
  <sheetFormatPr defaultColWidth="9.140625" defaultRowHeight="12.75"/>
  <cols>
    <col min="1" max="1" width="30.57421875" style="175" customWidth="1"/>
    <col min="2" max="7" width="11.421875" style="175" customWidth="1"/>
    <col min="8" max="8" width="5.28125" style="175" customWidth="1"/>
    <col min="9" max="9" width="11.421875" style="225" customWidth="1"/>
    <col min="10" max="16384" width="11.421875" style="175" customWidth="1"/>
  </cols>
  <sheetData>
    <row r="1" spans="1:9" ht="15">
      <c r="A1" s="245" t="s">
        <v>281</v>
      </c>
      <c r="B1" s="245"/>
      <c r="C1" s="245"/>
      <c r="D1" s="245"/>
      <c r="E1" s="245"/>
      <c r="F1" s="245"/>
      <c r="G1" s="245"/>
      <c r="H1" s="245"/>
      <c r="I1" s="197"/>
    </row>
    <row r="2" spans="1:7" ht="16.5">
      <c r="A2" s="246" t="s">
        <v>284</v>
      </c>
      <c r="B2" s="246"/>
      <c r="C2" s="246"/>
      <c r="D2" s="246"/>
      <c r="E2" s="246"/>
      <c r="F2" s="246"/>
      <c r="G2" s="246"/>
    </row>
    <row r="3" spans="1:7" ht="14.25" customHeight="1">
      <c r="A3" s="247" t="s">
        <v>243</v>
      </c>
      <c r="B3" s="247"/>
      <c r="C3" s="247"/>
      <c r="D3" s="247"/>
      <c r="E3" s="247"/>
      <c r="F3" s="247"/>
      <c r="G3" s="247"/>
    </row>
    <row r="5" spans="1:8" ht="29.25" thickBot="1">
      <c r="A5" s="290"/>
      <c r="B5" s="55" t="s">
        <v>91</v>
      </c>
      <c r="C5" s="55" t="s">
        <v>92</v>
      </c>
      <c r="D5" s="55" t="s">
        <v>2</v>
      </c>
      <c r="E5" s="55" t="s">
        <v>11</v>
      </c>
      <c r="F5" s="55" t="s">
        <v>93</v>
      </c>
      <c r="G5" s="55" t="s">
        <v>73</v>
      </c>
      <c r="H5" s="175" t="s">
        <v>121</v>
      </c>
    </row>
    <row r="6" spans="1:7" ht="15">
      <c r="A6" s="56" t="s">
        <v>10</v>
      </c>
      <c r="B6" s="57">
        <v>100</v>
      </c>
      <c r="C6" s="57">
        <v>100</v>
      </c>
      <c r="D6" s="57">
        <v>100</v>
      </c>
      <c r="E6" s="57">
        <v>100</v>
      </c>
      <c r="F6" s="57">
        <v>100</v>
      </c>
      <c r="G6" s="57">
        <v>100</v>
      </c>
    </row>
    <row r="7" spans="1:7" ht="15">
      <c r="A7" s="56" t="s">
        <v>94</v>
      </c>
      <c r="B7" s="57">
        <v>17.893087518480723</v>
      </c>
      <c r="C7" s="57">
        <v>20.23441344428375</v>
      </c>
      <c r="D7" s="57">
        <v>11.001652649122052</v>
      </c>
      <c r="E7" s="57">
        <v>17.836688859794684</v>
      </c>
      <c r="F7" s="57">
        <v>26.343046689936735</v>
      </c>
      <c r="G7" s="57">
        <v>25.16780887772204</v>
      </c>
    </row>
    <row r="8" spans="1:7" ht="15">
      <c r="A8" s="56"/>
      <c r="B8" s="58">
        <v>17.893087518480723</v>
      </c>
      <c r="C8" s="58">
        <v>20.23441344428375</v>
      </c>
      <c r="D8" s="58">
        <v>11.001652649122052</v>
      </c>
      <c r="E8" s="58">
        <v>17.836688859794684</v>
      </c>
      <c r="F8" s="58">
        <v>26.343046689936735</v>
      </c>
      <c r="G8" s="58">
        <v>-1.5585104103166927</v>
      </c>
    </row>
    <row r="9" spans="1:7" ht="28.5">
      <c r="A9" s="59" t="s">
        <v>95</v>
      </c>
      <c r="B9" s="57">
        <v>1.0012669837201</v>
      </c>
      <c r="C9" s="57">
        <v>0.8402262948392364</v>
      </c>
      <c r="D9" s="57">
        <v>0.44058007016646783</v>
      </c>
      <c r="E9" s="57">
        <v>4.54778662462298</v>
      </c>
      <c r="F9" s="57">
        <v>0.09856020473035779</v>
      </c>
      <c r="G9" s="57">
        <v>2.0586310812427495</v>
      </c>
    </row>
    <row r="10" spans="1:7" ht="15">
      <c r="A10" s="56"/>
      <c r="B10" s="58">
        <v>1.0012669837201</v>
      </c>
      <c r="C10" s="58">
        <v>0.8402262948392364</v>
      </c>
      <c r="D10" s="58">
        <v>0.44058007016646783</v>
      </c>
      <c r="E10" s="58">
        <v>4.54778662462298</v>
      </c>
      <c r="F10" s="58">
        <v>0.09856020473035779</v>
      </c>
      <c r="G10" s="58">
        <v>-0.07387252709884473</v>
      </c>
    </row>
    <row r="11" spans="1:7" ht="15">
      <c r="A11" s="56" t="s">
        <v>96</v>
      </c>
      <c r="B11" s="57">
        <v>25.228607186819193</v>
      </c>
      <c r="C11" s="57">
        <v>23.23268596875497</v>
      </c>
      <c r="D11" s="57">
        <v>26.990761236809753</v>
      </c>
      <c r="E11" s="57">
        <v>35.564377156528046</v>
      </c>
      <c r="F11" s="57">
        <v>19.81078736776482</v>
      </c>
      <c r="G11" s="57">
        <v>24.04950769317825</v>
      </c>
    </row>
    <row r="12" spans="1:7" ht="15">
      <c r="A12" s="56"/>
      <c r="B12" s="58">
        <v>25.228607186819193</v>
      </c>
      <c r="C12" s="58">
        <v>23.23268596875497</v>
      </c>
      <c r="D12" s="58">
        <v>26.990761236809753</v>
      </c>
      <c r="E12" s="58">
        <v>35.564377156528046</v>
      </c>
      <c r="F12" s="58">
        <v>19.81078736776482</v>
      </c>
      <c r="G12" s="58">
        <v>-0.25291493838539836</v>
      </c>
    </row>
    <row r="13" spans="1:7" ht="15">
      <c r="A13" s="60" t="s">
        <v>97</v>
      </c>
      <c r="B13" s="57"/>
      <c r="C13" s="57"/>
      <c r="D13" s="57"/>
      <c r="E13" s="57"/>
      <c r="F13" s="57"/>
      <c r="G13" s="57"/>
    </row>
    <row r="14" spans="1:7" ht="15">
      <c r="A14" s="61" t="s">
        <v>98</v>
      </c>
      <c r="B14" s="57">
        <v>0.6747516884264685</v>
      </c>
      <c r="C14" s="57">
        <v>0.7260438852842307</v>
      </c>
      <c r="D14" s="57">
        <v>0.2949908975505018</v>
      </c>
      <c r="E14" s="57">
        <v>1.8851064972726854</v>
      </c>
      <c r="F14" s="57">
        <v>0.11735984167467292</v>
      </c>
      <c r="G14" s="57">
        <v>1.9086954139392087</v>
      </c>
    </row>
    <row r="15" spans="1:7" ht="15">
      <c r="A15" s="61"/>
      <c r="B15" s="58">
        <v>0.6747516884264685</v>
      </c>
      <c r="C15" s="58">
        <v>0.7260438852842307</v>
      </c>
      <c r="D15" s="58">
        <v>0.2949908975505018</v>
      </c>
      <c r="E15" s="58">
        <v>1.8851064972726854</v>
      </c>
      <c r="F15" s="58">
        <v>0.11735984167467292</v>
      </c>
      <c r="G15" s="58">
        <v>-0.12060300515650257</v>
      </c>
    </row>
    <row r="16" spans="1:7" ht="15">
      <c r="A16" s="61" t="s">
        <v>99</v>
      </c>
      <c r="B16" s="57">
        <v>1.7522983256450988</v>
      </c>
      <c r="C16" s="57">
        <v>1.8622981884887546</v>
      </c>
      <c r="D16" s="57">
        <v>1.239256673667084</v>
      </c>
      <c r="E16" s="57">
        <v>4.220197306421304</v>
      </c>
      <c r="F16" s="57">
        <v>0.27350838114074527</v>
      </c>
      <c r="G16" s="57">
        <v>3.5748354103366</v>
      </c>
    </row>
    <row r="17" spans="1:7" ht="15">
      <c r="A17" s="61"/>
      <c r="B17" s="58">
        <v>1.7522983256450988</v>
      </c>
      <c r="C17" s="58">
        <v>1.8622981884887546</v>
      </c>
      <c r="D17" s="58">
        <v>1.239256673667084</v>
      </c>
      <c r="E17" s="58">
        <v>4.220197306421304</v>
      </c>
      <c r="F17" s="58">
        <v>0.27350838114074527</v>
      </c>
      <c r="G17" s="58">
        <v>-0.2711692922278255</v>
      </c>
    </row>
    <row r="18" spans="1:7" ht="15">
      <c r="A18" s="61" t="s">
        <v>100</v>
      </c>
      <c r="B18" s="57">
        <v>22.360086287120133</v>
      </c>
      <c r="C18" s="57">
        <v>20.325487226012218</v>
      </c>
      <c r="D18" s="57">
        <v>24.91594569336442</v>
      </c>
      <c r="E18" s="57">
        <v>28.68319146604487</v>
      </c>
      <c r="F18" s="57">
        <v>19.393862958101266</v>
      </c>
      <c r="G18" s="57">
        <v>17.646516473954584</v>
      </c>
    </row>
    <row r="19" spans="1:7" ht="15">
      <c r="A19" s="61"/>
      <c r="B19" s="58">
        <v>22.360086287120133</v>
      </c>
      <c r="C19" s="58">
        <v>20.325487226012218</v>
      </c>
      <c r="D19" s="58">
        <v>24.91594569336442</v>
      </c>
      <c r="E19" s="58">
        <v>28.68319146604487</v>
      </c>
      <c r="F19" s="58">
        <v>19.393862958101266</v>
      </c>
      <c r="G19" s="58">
        <v>0.12775599541684812</v>
      </c>
    </row>
    <row r="20" spans="1:7" ht="15">
      <c r="A20" s="61" t="s">
        <v>101</v>
      </c>
      <c r="B20" s="57">
        <v>0.44147088562749354</v>
      </c>
      <c r="C20" s="57">
        <v>0.3188566689697674</v>
      </c>
      <c r="D20" s="57">
        <v>0.5405679722277474</v>
      </c>
      <c r="E20" s="57">
        <v>0.7758818867891859</v>
      </c>
      <c r="F20" s="57">
        <v>0.026056186848137913</v>
      </c>
      <c r="G20" s="57">
        <v>0.9194603949478537</v>
      </c>
    </row>
    <row r="21" spans="1:7" ht="15">
      <c r="A21" s="61"/>
      <c r="B21" s="58">
        <v>0.44147088562749354</v>
      </c>
      <c r="C21" s="58">
        <v>0.3188566689697674</v>
      </c>
      <c r="D21" s="58">
        <v>0.5405679722277474</v>
      </c>
      <c r="E21" s="58">
        <v>0.7758818867891859</v>
      </c>
      <c r="F21" s="58">
        <v>0.026056186848137913</v>
      </c>
      <c r="G21" s="58">
        <v>0.011101363582079804</v>
      </c>
    </row>
    <row r="22" spans="1:7" ht="15">
      <c r="A22" s="56" t="s">
        <v>102</v>
      </c>
      <c r="B22" s="57">
        <v>0.43968541923693144</v>
      </c>
      <c r="C22" s="57">
        <v>0.21798092372229708</v>
      </c>
      <c r="D22" s="57">
        <v>0.2759165290145262</v>
      </c>
      <c r="E22" s="57">
        <v>2.093469953137787</v>
      </c>
      <c r="F22" s="57">
        <v>0.11621475514402486</v>
      </c>
      <c r="G22" s="57">
        <v>0.9858355112900311</v>
      </c>
    </row>
    <row r="23" spans="1:7" ht="15">
      <c r="A23" s="56"/>
      <c r="B23" s="58">
        <v>0.43968541923693144</v>
      </c>
      <c r="C23" s="58">
        <v>0.21798092372229708</v>
      </c>
      <c r="D23" s="58">
        <v>0.2759165290145262</v>
      </c>
      <c r="E23" s="58">
        <v>2.093469953137787</v>
      </c>
      <c r="F23" s="58">
        <v>0.11621475514402486</v>
      </c>
      <c r="G23" s="58">
        <v>-0.019774291959057</v>
      </c>
    </row>
    <row r="24" spans="1:7" ht="30.75">
      <c r="A24" s="59" t="s">
        <v>178</v>
      </c>
      <c r="B24" s="57">
        <v>55.43735289174305</v>
      </c>
      <c r="C24" s="57">
        <v>55.47469336839974</v>
      </c>
      <c r="D24" s="57">
        <v>61.2910895148872</v>
      </c>
      <c r="E24" s="57">
        <v>39.957677405916506</v>
      </c>
      <c r="F24" s="57">
        <v>53.631390982424065</v>
      </c>
      <c r="G24" s="57">
        <v>47.73821683656693</v>
      </c>
    </row>
    <row r="25" spans="1:7" ht="15.75" thickBot="1">
      <c r="A25" s="62"/>
      <c r="B25" s="63">
        <v>55.43735289174305</v>
      </c>
      <c r="C25" s="63">
        <v>55.47469336839974</v>
      </c>
      <c r="D25" s="63">
        <v>61.2910895148872</v>
      </c>
      <c r="E25" s="63">
        <v>39.957677405916506</v>
      </c>
      <c r="F25" s="63">
        <v>53.631390982424065</v>
      </c>
      <c r="G25" s="63">
        <v>1.9050721677599896</v>
      </c>
    </row>
    <row r="27" spans="1:7" ht="12.75">
      <c r="A27" s="206" t="s">
        <v>246</v>
      </c>
      <c r="B27" s="207"/>
      <c r="C27" s="207"/>
      <c r="D27" s="207"/>
      <c r="E27" s="207"/>
      <c r="F27" s="207"/>
      <c r="G27" s="207"/>
    </row>
    <row r="29" spans="1:7" ht="15.75">
      <c r="A29" s="258" t="s">
        <v>244</v>
      </c>
      <c r="B29" s="258"/>
      <c r="C29" s="258"/>
      <c r="D29" s="258"/>
      <c r="E29" s="258"/>
      <c r="F29" s="258"/>
      <c r="G29" s="258"/>
    </row>
    <row r="30" spans="1:7" ht="39.75" customHeight="1">
      <c r="A30" s="259" t="s">
        <v>245</v>
      </c>
      <c r="B30" s="259"/>
      <c r="C30" s="259"/>
      <c r="D30" s="259"/>
      <c r="E30" s="259"/>
      <c r="F30" s="259"/>
      <c r="G30" s="259"/>
    </row>
    <row r="32" ht="12.75">
      <c r="F32" s="175" t="s">
        <v>121</v>
      </c>
    </row>
  </sheetData>
  <mergeCells count="5">
    <mergeCell ref="A29:G29"/>
    <mergeCell ref="A30:G30"/>
    <mergeCell ref="A1:H1"/>
    <mergeCell ref="A2:G2"/>
    <mergeCell ref="A3:G3"/>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AX50"/>
  <sheetViews>
    <sheetView workbookViewId="0" topLeftCell="A19">
      <selection activeCell="A45" sqref="A45"/>
    </sheetView>
  </sheetViews>
  <sheetFormatPr defaultColWidth="9.140625" defaultRowHeight="12.75"/>
  <cols>
    <col min="1" max="1" width="21.140625" style="166" customWidth="1"/>
    <col min="2" max="2" width="9.00390625" style="147" bestFit="1" customWidth="1"/>
    <col min="3" max="3" width="7.8515625" style="147" bestFit="1" customWidth="1"/>
    <col min="4" max="4" width="6.00390625" style="147" bestFit="1" customWidth="1"/>
    <col min="5" max="5" width="9.00390625" style="147" bestFit="1" customWidth="1"/>
    <col min="6" max="6" width="7.8515625" style="147" bestFit="1" customWidth="1"/>
    <col min="7" max="7" width="6.00390625" style="147" bestFit="1" customWidth="1"/>
    <col min="8" max="8" width="9.00390625" style="147" bestFit="1" customWidth="1"/>
    <col min="9" max="9" width="7.8515625" style="147" bestFit="1" customWidth="1"/>
    <col min="10" max="10" width="6.00390625" style="147" bestFit="1" customWidth="1"/>
    <col min="11" max="11" width="9.00390625" style="147" bestFit="1" customWidth="1"/>
    <col min="12" max="12" width="7.8515625" style="147" bestFit="1" customWidth="1"/>
    <col min="13" max="13" width="6.00390625" style="147" bestFit="1" customWidth="1"/>
    <col min="14" max="14" width="9.00390625" style="147" bestFit="1" customWidth="1"/>
    <col min="15" max="15" width="7.8515625" style="147" bestFit="1" customWidth="1"/>
    <col min="16" max="16" width="6.00390625" style="147" bestFit="1" customWidth="1"/>
    <col min="17" max="17" width="9.00390625" style="147" bestFit="1" customWidth="1"/>
    <col min="18" max="18" width="7.8515625" style="147" bestFit="1" customWidth="1"/>
    <col min="19" max="19" width="6.00390625" style="147" bestFit="1" customWidth="1"/>
    <col min="20" max="20" width="19.140625" style="167" customWidth="1"/>
    <col min="21" max="21" width="19.140625" style="166" customWidth="1"/>
    <col min="22" max="22" width="9.00390625" style="147" customWidth="1"/>
    <col min="23" max="23" width="7.140625" style="147" customWidth="1"/>
    <col min="24" max="24" width="6.00390625" style="147" bestFit="1" customWidth="1"/>
    <col min="25" max="25" width="9.00390625" style="147" customWidth="1"/>
    <col min="26" max="26" width="7.140625" style="147" customWidth="1"/>
    <col min="27" max="27" width="6.00390625" style="147" bestFit="1" customWidth="1"/>
    <col min="28" max="28" width="10.140625" style="147" customWidth="1"/>
    <col min="29" max="29" width="8.140625" style="147" customWidth="1"/>
    <col min="30" max="30" width="6.00390625" style="147" bestFit="1" customWidth="1"/>
    <col min="31" max="31" width="8.8515625" style="147" customWidth="1"/>
    <col min="32" max="32" width="7.00390625" style="147" customWidth="1"/>
    <col min="33" max="33" width="6.00390625" style="147" bestFit="1" customWidth="1"/>
    <col min="34" max="34" width="9.421875" style="168" bestFit="1" customWidth="1"/>
    <col min="35" max="36" width="12.8515625" style="147" customWidth="1"/>
    <col min="37" max="37" width="10.00390625" style="147" customWidth="1"/>
    <col min="38" max="38" width="9.140625" style="147" customWidth="1"/>
    <col min="39" max="39" width="11.57421875" style="147" customWidth="1"/>
    <col min="40" max="40" width="12.28125" style="147" customWidth="1"/>
    <col min="41" max="41" width="26.28125" style="167" customWidth="1"/>
    <col min="42" max="16384" width="10.57421875" style="147" customWidth="1"/>
  </cols>
  <sheetData>
    <row r="1" spans="1:41" ht="15">
      <c r="A1" s="245" t="s">
        <v>247</v>
      </c>
      <c r="B1" s="245"/>
      <c r="C1" s="245"/>
      <c r="D1" s="245"/>
      <c r="E1" s="245"/>
      <c r="F1" s="245"/>
      <c r="G1" s="245"/>
      <c r="H1" s="245"/>
      <c r="I1" s="245"/>
      <c r="J1" s="245"/>
      <c r="K1" s="245"/>
      <c r="L1" s="245"/>
      <c r="M1" s="245"/>
      <c r="N1" s="245"/>
      <c r="O1" s="245"/>
      <c r="P1" s="245"/>
      <c r="Q1" s="245"/>
      <c r="R1" s="245"/>
      <c r="S1" s="245"/>
      <c r="T1" s="245"/>
      <c r="U1" s="266" t="s">
        <v>247</v>
      </c>
      <c r="V1" s="266"/>
      <c r="W1" s="266"/>
      <c r="X1" s="266"/>
      <c r="Y1" s="266"/>
      <c r="Z1" s="266"/>
      <c r="AA1" s="266"/>
      <c r="AB1" s="266"/>
      <c r="AC1" s="266"/>
      <c r="AD1" s="266"/>
      <c r="AE1" s="266"/>
      <c r="AF1" s="266"/>
      <c r="AG1" s="266"/>
      <c r="AH1" s="266"/>
      <c r="AI1" s="266"/>
      <c r="AJ1" s="266"/>
      <c r="AK1" s="266"/>
      <c r="AL1" s="266"/>
      <c r="AM1" s="266"/>
      <c r="AN1" s="266"/>
      <c r="AO1" s="267"/>
    </row>
    <row r="2" spans="1:41" ht="16.5">
      <c r="A2" s="246" t="s">
        <v>272</v>
      </c>
      <c r="B2" s="246"/>
      <c r="C2" s="246"/>
      <c r="D2" s="246"/>
      <c r="E2" s="246"/>
      <c r="F2" s="246"/>
      <c r="G2" s="246"/>
      <c r="H2" s="246"/>
      <c r="I2" s="246"/>
      <c r="J2" s="246"/>
      <c r="K2" s="246"/>
      <c r="L2" s="246"/>
      <c r="M2" s="246"/>
      <c r="N2" s="246"/>
      <c r="O2" s="246"/>
      <c r="P2" s="246"/>
      <c r="Q2" s="246"/>
      <c r="R2" s="246"/>
      <c r="S2" s="246"/>
      <c r="T2" s="246"/>
      <c r="U2" s="269" t="s">
        <v>272</v>
      </c>
      <c r="V2" s="269"/>
      <c r="W2" s="269"/>
      <c r="X2" s="269"/>
      <c r="Y2" s="269"/>
      <c r="Z2" s="269"/>
      <c r="AA2" s="269"/>
      <c r="AB2" s="269"/>
      <c r="AC2" s="269"/>
      <c r="AD2" s="269"/>
      <c r="AE2" s="269"/>
      <c r="AF2" s="269"/>
      <c r="AG2" s="269"/>
      <c r="AH2" s="269"/>
      <c r="AI2" s="269"/>
      <c r="AJ2" s="269"/>
      <c r="AK2" s="269"/>
      <c r="AL2" s="269"/>
      <c r="AM2" s="269"/>
      <c r="AN2" s="269"/>
      <c r="AO2" s="270"/>
    </row>
    <row r="4" spans="1:41" s="134" customFormat="1" ht="52.5" customHeight="1">
      <c r="A4" s="271" t="s">
        <v>111</v>
      </c>
      <c r="B4" s="263" t="s">
        <v>80</v>
      </c>
      <c r="C4" s="263"/>
      <c r="D4" s="263"/>
      <c r="E4" s="263" t="s">
        <v>81</v>
      </c>
      <c r="F4" s="263"/>
      <c r="G4" s="263"/>
      <c r="H4" s="263" t="s">
        <v>82</v>
      </c>
      <c r="I4" s="263"/>
      <c r="J4" s="263"/>
      <c r="K4" s="263" t="s">
        <v>83</v>
      </c>
      <c r="L4" s="263"/>
      <c r="M4" s="263"/>
      <c r="N4" s="263" t="s">
        <v>84</v>
      </c>
      <c r="O4" s="263"/>
      <c r="P4" s="263"/>
      <c r="Q4" s="263" t="s">
        <v>39</v>
      </c>
      <c r="R4" s="263"/>
      <c r="S4" s="263"/>
      <c r="T4" s="261" t="s">
        <v>111</v>
      </c>
      <c r="U4" s="271" t="s">
        <v>111</v>
      </c>
      <c r="V4" s="264" t="s">
        <v>50</v>
      </c>
      <c r="W4" s="264"/>
      <c r="X4" s="264"/>
      <c r="Y4" s="264" t="s">
        <v>87</v>
      </c>
      <c r="Z4" s="264"/>
      <c r="AA4" s="264"/>
      <c r="AB4" s="264" t="s">
        <v>49</v>
      </c>
      <c r="AC4" s="264"/>
      <c r="AD4" s="264"/>
      <c r="AE4" s="264" t="s">
        <v>206</v>
      </c>
      <c r="AF4" s="264"/>
      <c r="AG4" s="264"/>
      <c r="AH4" s="264" t="s">
        <v>112</v>
      </c>
      <c r="AI4" s="264"/>
      <c r="AJ4" s="264"/>
      <c r="AK4" s="264"/>
      <c r="AL4" s="264"/>
      <c r="AM4" s="192" t="s">
        <v>105</v>
      </c>
      <c r="AN4" s="263" t="s">
        <v>215</v>
      </c>
      <c r="AO4" s="261" t="s">
        <v>111</v>
      </c>
    </row>
    <row r="5" spans="1:41" s="134" customFormat="1" ht="46.5" customHeight="1" thickBot="1">
      <c r="A5" s="272"/>
      <c r="B5" s="135" t="s">
        <v>12</v>
      </c>
      <c r="C5" s="135" t="s">
        <v>106</v>
      </c>
      <c r="D5" s="136" t="s">
        <v>107</v>
      </c>
      <c r="E5" s="135" t="s">
        <v>12</v>
      </c>
      <c r="F5" s="135" t="s">
        <v>106</v>
      </c>
      <c r="G5" s="136" t="s">
        <v>107</v>
      </c>
      <c r="H5" s="135" t="s">
        <v>12</v>
      </c>
      <c r="I5" s="135" t="s">
        <v>106</v>
      </c>
      <c r="J5" s="136" t="s">
        <v>107</v>
      </c>
      <c r="K5" s="135" t="s">
        <v>12</v>
      </c>
      <c r="L5" s="135" t="s">
        <v>106</v>
      </c>
      <c r="M5" s="136" t="s">
        <v>107</v>
      </c>
      <c r="N5" s="135" t="s">
        <v>12</v>
      </c>
      <c r="O5" s="135" t="s">
        <v>106</v>
      </c>
      <c r="P5" s="136" t="s">
        <v>107</v>
      </c>
      <c r="Q5" s="135" t="s">
        <v>12</v>
      </c>
      <c r="R5" s="135" t="s">
        <v>106</v>
      </c>
      <c r="S5" s="136" t="s">
        <v>107</v>
      </c>
      <c r="T5" s="262"/>
      <c r="U5" s="272"/>
      <c r="V5" s="138" t="s">
        <v>12</v>
      </c>
      <c r="W5" s="138" t="s">
        <v>106</v>
      </c>
      <c r="X5" s="139" t="s">
        <v>107</v>
      </c>
      <c r="Y5" s="138" t="s">
        <v>12</v>
      </c>
      <c r="Z5" s="138" t="s">
        <v>106</v>
      </c>
      <c r="AA5" s="139" t="s">
        <v>107</v>
      </c>
      <c r="AB5" s="138" t="s">
        <v>12</v>
      </c>
      <c r="AC5" s="138" t="s">
        <v>106</v>
      </c>
      <c r="AD5" s="139" t="s">
        <v>107</v>
      </c>
      <c r="AE5" s="138" t="s">
        <v>12</v>
      </c>
      <c r="AF5" s="138" t="s">
        <v>106</v>
      </c>
      <c r="AG5" s="139" t="s">
        <v>107</v>
      </c>
      <c r="AH5" s="140" t="s">
        <v>12</v>
      </c>
      <c r="AI5" s="139" t="s">
        <v>108</v>
      </c>
      <c r="AJ5" s="138" t="s">
        <v>106</v>
      </c>
      <c r="AK5" s="139" t="s">
        <v>109</v>
      </c>
      <c r="AL5" s="138" t="s">
        <v>54</v>
      </c>
      <c r="AM5" s="138" t="s">
        <v>106</v>
      </c>
      <c r="AN5" s="265"/>
      <c r="AO5" s="262"/>
    </row>
    <row r="6" spans="1:41" ht="12.75" customHeight="1">
      <c r="A6" s="141" t="s">
        <v>20</v>
      </c>
      <c r="B6" s="142">
        <v>457</v>
      </c>
      <c r="C6" s="142">
        <v>18727.764</v>
      </c>
      <c r="D6" s="143">
        <v>7.550160022231808</v>
      </c>
      <c r="E6" s="142">
        <v>437</v>
      </c>
      <c r="F6" s="142">
        <v>27887.928</v>
      </c>
      <c r="G6" s="143">
        <v>21.4720478841455</v>
      </c>
      <c r="H6" s="142">
        <v>313</v>
      </c>
      <c r="I6" s="142">
        <v>18629.317</v>
      </c>
      <c r="J6" s="143">
        <v>28.179048219946097</v>
      </c>
      <c r="K6" s="142">
        <v>217</v>
      </c>
      <c r="L6" s="142">
        <v>12149.669</v>
      </c>
      <c r="M6" s="143">
        <v>21.198666684440298</v>
      </c>
      <c r="N6" s="142">
        <v>436</v>
      </c>
      <c r="O6" s="142">
        <v>24692.919</v>
      </c>
      <c r="P6" s="143">
        <v>49.94110518149413</v>
      </c>
      <c r="Q6" s="142">
        <v>218</v>
      </c>
      <c r="R6" s="142">
        <v>11654.189</v>
      </c>
      <c r="S6" s="143">
        <v>39.900170392944574</v>
      </c>
      <c r="T6" s="146" t="s">
        <v>20</v>
      </c>
      <c r="U6" s="141" t="s">
        <v>20</v>
      </c>
      <c r="V6" s="142">
        <v>54</v>
      </c>
      <c r="W6" s="142">
        <v>4639.968</v>
      </c>
      <c r="X6" s="143">
        <v>28.868597636603692</v>
      </c>
      <c r="Y6" s="142">
        <v>5</v>
      </c>
      <c r="Z6" s="142">
        <v>108.672</v>
      </c>
      <c r="AA6" s="143">
        <v>0.8874308154373046</v>
      </c>
      <c r="AB6" s="142">
        <v>3</v>
      </c>
      <c r="AC6" s="142">
        <v>224.556</v>
      </c>
      <c r="AD6" s="143">
        <v>3.728887017991337</v>
      </c>
      <c r="AE6" s="142">
        <v>68</v>
      </c>
      <c r="AF6" s="142">
        <v>1838.726</v>
      </c>
      <c r="AG6" s="143">
        <v>36.26154246338744</v>
      </c>
      <c r="AH6" s="144">
        <v>2208</v>
      </c>
      <c r="AI6" s="145">
        <v>16.31687851019805</v>
      </c>
      <c r="AJ6" s="144">
        <v>120553.708</v>
      </c>
      <c r="AK6" s="145">
        <v>19.462595548193566</v>
      </c>
      <c r="AL6" s="144">
        <v>54598.59963768116</v>
      </c>
      <c r="AM6" s="142">
        <v>186095.162</v>
      </c>
      <c r="AN6" s="143">
        <v>64.78067817797434</v>
      </c>
      <c r="AO6" s="146" t="s">
        <v>20</v>
      </c>
    </row>
    <row r="7" spans="1:41" ht="12">
      <c r="A7" s="141" t="s">
        <v>19</v>
      </c>
      <c r="B7" s="142">
        <v>2294</v>
      </c>
      <c r="C7" s="142">
        <v>130879.001</v>
      </c>
      <c r="D7" s="143">
        <v>52.764302300041635</v>
      </c>
      <c r="E7" s="142">
        <v>111</v>
      </c>
      <c r="F7" s="142">
        <v>7359.087</v>
      </c>
      <c r="G7" s="143">
        <v>5.666059825154191</v>
      </c>
      <c r="H7" s="142">
        <v>32</v>
      </c>
      <c r="I7" s="142">
        <v>3117.556</v>
      </c>
      <c r="J7" s="143">
        <v>4.715672660054165</v>
      </c>
      <c r="K7" s="142">
        <v>89</v>
      </c>
      <c r="L7" s="142">
        <v>4985.571</v>
      </c>
      <c r="M7" s="143">
        <v>8.69879318198806</v>
      </c>
      <c r="N7" s="142">
        <v>8</v>
      </c>
      <c r="O7" s="142">
        <v>344.553</v>
      </c>
      <c r="P7" s="143">
        <v>0.6968539285938348</v>
      </c>
      <c r="Q7" s="142">
        <v>20</v>
      </c>
      <c r="R7" s="142">
        <v>722.635</v>
      </c>
      <c r="S7" s="143">
        <v>2.474068305559958</v>
      </c>
      <c r="T7" s="146" t="s">
        <v>19</v>
      </c>
      <c r="U7" s="141" t="s">
        <v>19</v>
      </c>
      <c r="V7" s="142">
        <v>13</v>
      </c>
      <c r="W7" s="142">
        <v>1046.502</v>
      </c>
      <c r="X7" s="143">
        <v>6.511046016675339</v>
      </c>
      <c r="Y7" s="142"/>
      <c r="Z7" s="142">
        <v>0</v>
      </c>
      <c r="AA7" s="143">
        <v>0</v>
      </c>
      <c r="AB7" s="142">
        <v>2</v>
      </c>
      <c r="AC7" s="142">
        <v>164.027</v>
      </c>
      <c r="AD7" s="143">
        <v>2.7237666813626222</v>
      </c>
      <c r="AE7" s="142">
        <v>3</v>
      </c>
      <c r="AF7" s="142">
        <v>10.142</v>
      </c>
      <c r="AG7" s="143">
        <v>0.20001053102184632</v>
      </c>
      <c r="AH7" s="144">
        <v>2572</v>
      </c>
      <c r="AI7" s="145">
        <v>19.00679869937925</v>
      </c>
      <c r="AJ7" s="144">
        <v>148629.074</v>
      </c>
      <c r="AK7" s="145">
        <v>23.995176937772264</v>
      </c>
      <c r="AL7" s="144">
        <v>57787.35381026439</v>
      </c>
      <c r="AM7" s="142">
        <v>183319.68</v>
      </c>
      <c r="AN7" s="143">
        <v>81.0764419837521</v>
      </c>
      <c r="AO7" s="146" t="s">
        <v>19</v>
      </c>
    </row>
    <row r="8" spans="1:41" ht="12">
      <c r="A8" s="141" t="s">
        <v>22</v>
      </c>
      <c r="B8" s="142">
        <v>567</v>
      </c>
      <c r="C8" s="142">
        <v>26261.82</v>
      </c>
      <c r="D8" s="143">
        <v>10.587539626996994</v>
      </c>
      <c r="E8" s="142">
        <v>13</v>
      </c>
      <c r="F8" s="142">
        <v>399.48</v>
      </c>
      <c r="G8" s="143">
        <v>0.3075758689838286</v>
      </c>
      <c r="H8" s="142">
        <v>13</v>
      </c>
      <c r="I8" s="142">
        <v>963.213</v>
      </c>
      <c r="J8" s="143">
        <v>1.4569737351658645</v>
      </c>
      <c r="K8" s="142">
        <v>6</v>
      </c>
      <c r="L8" s="142">
        <v>428.885</v>
      </c>
      <c r="M8" s="143">
        <v>0.7483158727168763</v>
      </c>
      <c r="N8" s="142">
        <v>11</v>
      </c>
      <c r="O8" s="142">
        <v>190.546</v>
      </c>
      <c r="P8" s="143">
        <v>0.3853767887025823</v>
      </c>
      <c r="Q8" s="142">
        <v>8</v>
      </c>
      <c r="R8" s="142">
        <v>211.465</v>
      </c>
      <c r="S8" s="143">
        <v>0.7239877036612349</v>
      </c>
      <c r="T8" s="146" t="s">
        <v>22</v>
      </c>
      <c r="U8" s="141" t="s">
        <v>22</v>
      </c>
      <c r="V8" s="142">
        <v>2</v>
      </c>
      <c r="W8" s="142">
        <v>570.782</v>
      </c>
      <c r="X8" s="143">
        <v>3.5512477448585704</v>
      </c>
      <c r="Y8" s="142"/>
      <c r="Z8" s="142">
        <v>0</v>
      </c>
      <c r="AA8" s="143">
        <v>0</v>
      </c>
      <c r="AB8" s="142">
        <v>16</v>
      </c>
      <c r="AC8" s="142">
        <v>2200.27</v>
      </c>
      <c r="AD8" s="143">
        <v>36.53680257519639</v>
      </c>
      <c r="AE8" s="142">
        <v>74</v>
      </c>
      <c r="AF8" s="142">
        <v>1732.356</v>
      </c>
      <c r="AG8" s="143">
        <v>34.16381813043598</v>
      </c>
      <c r="AH8" s="144">
        <v>710</v>
      </c>
      <c r="AI8" s="145">
        <v>5.246822347029264</v>
      </c>
      <c r="AJ8" s="144">
        <v>32958.817</v>
      </c>
      <c r="AK8" s="145">
        <v>5.320982122075635</v>
      </c>
      <c r="AL8" s="144">
        <v>46420.86901408451</v>
      </c>
      <c r="AM8" s="142">
        <v>104452.389</v>
      </c>
      <c r="AN8" s="143">
        <v>31.553914003824275</v>
      </c>
      <c r="AO8" s="146" t="s">
        <v>22</v>
      </c>
    </row>
    <row r="9" spans="1:41" ht="12">
      <c r="A9" s="141" t="s">
        <v>21</v>
      </c>
      <c r="B9" s="142">
        <v>31</v>
      </c>
      <c r="C9" s="142">
        <v>3386.012</v>
      </c>
      <c r="D9" s="143">
        <v>1.3650819412930006</v>
      </c>
      <c r="E9" s="142">
        <v>977</v>
      </c>
      <c r="F9" s="142">
        <v>42238.901</v>
      </c>
      <c r="G9" s="143">
        <v>32.52144457794358</v>
      </c>
      <c r="H9" s="142">
        <v>243</v>
      </c>
      <c r="I9" s="142">
        <v>10898.073</v>
      </c>
      <c r="J9" s="143">
        <v>16.484626063934208</v>
      </c>
      <c r="K9" s="142">
        <v>46</v>
      </c>
      <c r="L9" s="142">
        <v>2821.546</v>
      </c>
      <c r="M9" s="143">
        <v>4.92301586066384</v>
      </c>
      <c r="N9" s="142">
        <v>113</v>
      </c>
      <c r="O9" s="142">
        <v>3453.954</v>
      </c>
      <c r="P9" s="143">
        <v>6.985576715577546</v>
      </c>
      <c r="Q9" s="142">
        <v>186</v>
      </c>
      <c r="R9" s="142">
        <v>4238.551</v>
      </c>
      <c r="S9" s="143">
        <v>14.51142650245209</v>
      </c>
      <c r="T9" s="146" t="s">
        <v>21</v>
      </c>
      <c r="U9" s="141" t="s">
        <v>21</v>
      </c>
      <c r="V9" s="142">
        <v>53</v>
      </c>
      <c r="W9" s="142">
        <v>901.012</v>
      </c>
      <c r="X9" s="143">
        <v>5.605847474325591</v>
      </c>
      <c r="Y9" s="142">
        <v>1018</v>
      </c>
      <c r="Z9" s="142">
        <v>11407.152</v>
      </c>
      <c r="AA9" s="143">
        <v>93.15240541424912</v>
      </c>
      <c r="AB9" s="142">
        <v>17</v>
      </c>
      <c r="AC9" s="142">
        <v>667.272</v>
      </c>
      <c r="AD9" s="143">
        <v>11.080451639097221</v>
      </c>
      <c r="AE9" s="142">
        <v>8</v>
      </c>
      <c r="AF9" s="142">
        <v>112.249</v>
      </c>
      <c r="AG9" s="143">
        <v>2.2136641783347693</v>
      </c>
      <c r="AH9" s="144">
        <v>2692</v>
      </c>
      <c r="AI9" s="145">
        <v>19.893585574933493</v>
      </c>
      <c r="AJ9" s="144">
        <v>80124.722</v>
      </c>
      <c r="AK9" s="145">
        <v>12.93560425115623</v>
      </c>
      <c r="AL9" s="144">
        <v>29764.01263001486</v>
      </c>
      <c r="AM9" s="142">
        <v>103895.669</v>
      </c>
      <c r="AN9" s="143">
        <v>77.12036774121933</v>
      </c>
      <c r="AO9" s="146" t="s">
        <v>21</v>
      </c>
    </row>
    <row r="10" spans="1:41" ht="12">
      <c r="A10" s="141" t="s">
        <v>24</v>
      </c>
      <c r="B10" s="142">
        <v>355</v>
      </c>
      <c r="C10" s="142">
        <v>24016.97</v>
      </c>
      <c r="D10" s="143">
        <v>9.682520921832456</v>
      </c>
      <c r="E10" s="142">
        <v>1</v>
      </c>
      <c r="F10" s="142">
        <v>1.436</v>
      </c>
      <c r="G10" s="143">
        <v>0.0011056346947551261</v>
      </c>
      <c r="H10" s="142">
        <v>19</v>
      </c>
      <c r="I10" s="142">
        <v>1608.486</v>
      </c>
      <c r="J10" s="143">
        <v>2.4330255669119927</v>
      </c>
      <c r="K10" s="142"/>
      <c r="L10" s="142">
        <v>0</v>
      </c>
      <c r="M10" s="143">
        <v>0</v>
      </c>
      <c r="N10" s="142">
        <v>3</v>
      </c>
      <c r="O10" s="142">
        <v>13.009</v>
      </c>
      <c r="P10" s="143">
        <v>0.026310532072212976</v>
      </c>
      <c r="Q10" s="142"/>
      <c r="R10" s="142">
        <v>0</v>
      </c>
      <c r="S10" s="143">
        <v>0</v>
      </c>
      <c r="T10" s="146" t="s">
        <v>24</v>
      </c>
      <c r="U10" s="141" t="s">
        <v>24</v>
      </c>
      <c r="V10" s="142"/>
      <c r="W10" s="142">
        <v>0</v>
      </c>
      <c r="X10" s="143">
        <v>0</v>
      </c>
      <c r="Y10" s="142"/>
      <c r="Z10" s="142">
        <v>0</v>
      </c>
      <c r="AA10" s="143">
        <v>0</v>
      </c>
      <c r="AB10" s="142"/>
      <c r="AC10" s="142">
        <v>0</v>
      </c>
      <c r="AD10" s="143">
        <v>0</v>
      </c>
      <c r="AE10" s="142"/>
      <c r="AF10" s="142">
        <v>0</v>
      </c>
      <c r="AG10" s="143">
        <v>0</v>
      </c>
      <c r="AH10" s="144">
        <v>378</v>
      </c>
      <c r="AI10" s="145">
        <v>2.793378657995862</v>
      </c>
      <c r="AJ10" s="144">
        <v>25639.901</v>
      </c>
      <c r="AK10" s="145">
        <v>4.13939173947867</v>
      </c>
      <c r="AL10" s="144">
        <v>67830.42592592594</v>
      </c>
      <c r="AM10" s="142">
        <v>44883.318</v>
      </c>
      <c r="AN10" s="143">
        <v>57.1256808598687</v>
      </c>
      <c r="AO10" s="146" t="s">
        <v>24</v>
      </c>
    </row>
    <row r="11" spans="1:41" ht="12">
      <c r="A11" s="141" t="s">
        <v>190</v>
      </c>
      <c r="B11" s="142">
        <v>159</v>
      </c>
      <c r="C11" s="142">
        <v>3807.589</v>
      </c>
      <c r="D11" s="143">
        <v>1.535042103739111</v>
      </c>
      <c r="E11" s="142">
        <v>54</v>
      </c>
      <c r="F11" s="142">
        <v>2540.799</v>
      </c>
      <c r="G11" s="143">
        <v>1.9562642944283635</v>
      </c>
      <c r="H11" s="142">
        <v>169</v>
      </c>
      <c r="I11" s="142">
        <v>11876.887</v>
      </c>
      <c r="J11" s="143">
        <v>17.96519815921598</v>
      </c>
      <c r="K11" s="142">
        <v>108</v>
      </c>
      <c r="L11" s="142">
        <v>3822.957</v>
      </c>
      <c r="M11" s="143">
        <v>6.670271526899032</v>
      </c>
      <c r="N11" s="142">
        <v>35</v>
      </c>
      <c r="O11" s="142">
        <v>636.889</v>
      </c>
      <c r="P11" s="143">
        <v>1.2880996587700553</v>
      </c>
      <c r="Q11" s="142">
        <v>7</v>
      </c>
      <c r="R11" s="142">
        <v>60.016</v>
      </c>
      <c r="S11" s="143">
        <v>0.20547535536818234</v>
      </c>
      <c r="T11" s="146" t="s">
        <v>190</v>
      </c>
      <c r="U11" s="141" t="s">
        <v>190</v>
      </c>
      <c r="V11" s="142">
        <v>5</v>
      </c>
      <c r="W11" s="142">
        <v>184.029</v>
      </c>
      <c r="X11" s="143">
        <v>1.144977541756008</v>
      </c>
      <c r="Y11" s="142">
        <v>6</v>
      </c>
      <c r="Z11" s="142">
        <v>22.853</v>
      </c>
      <c r="AA11" s="143">
        <v>0.18662080779951343</v>
      </c>
      <c r="AB11" s="142">
        <v>26</v>
      </c>
      <c r="AC11" s="142">
        <v>358.254</v>
      </c>
      <c r="AD11" s="143">
        <v>5.949022469867065</v>
      </c>
      <c r="AE11" s="142">
        <v>23</v>
      </c>
      <c r="AF11" s="142">
        <v>116.056</v>
      </c>
      <c r="AG11" s="143">
        <v>2.2887420812730626</v>
      </c>
      <c r="AH11" s="144">
        <v>592</v>
      </c>
      <c r="AI11" s="145">
        <v>4.37481525273426</v>
      </c>
      <c r="AJ11" s="144">
        <v>23426.328999999998</v>
      </c>
      <c r="AK11" s="145">
        <v>3.7820252406165538</v>
      </c>
      <c r="AL11" s="144">
        <v>39571.50168918919</v>
      </c>
      <c r="AM11" s="142">
        <v>41290.755</v>
      </c>
      <c r="AN11" s="143">
        <v>56.73504638023693</v>
      </c>
      <c r="AO11" s="146" t="s">
        <v>190</v>
      </c>
    </row>
    <row r="12" spans="1:41" ht="12">
      <c r="A12" s="141" t="s">
        <v>23</v>
      </c>
      <c r="B12" s="142">
        <v>111</v>
      </c>
      <c r="C12" s="142">
        <v>3293.776</v>
      </c>
      <c r="D12" s="143">
        <v>1.3278966927064328</v>
      </c>
      <c r="E12" s="142">
        <v>45</v>
      </c>
      <c r="F12" s="142">
        <v>951.818</v>
      </c>
      <c r="G12" s="143">
        <v>0.7328433174738403</v>
      </c>
      <c r="H12" s="142">
        <v>72</v>
      </c>
      <c r="I12" s="142">
        <v>3286.439</v>
      </c>
      <c r="J12" s="143">
        <v>4.971128198253936</v>
      </c>
      <c r="K12" s="142">
        <v>243</v>
      </c>
      <c r="L12" s="142">
        <v>5559.921</v>
      </c>
      <c r="M12" s="143">
        <v>9.700915479328696</v>
      </c>
      <c r="N12" s="142">
        <v>89</v>
      </c>
      <c r="O12" s="142">
        <v>877.811</v>
      </c>
      <c r="P12" s="143">
        <v>1.7753612475087512</v>
      </c>
      <c r="Q12" s="142">
        <v>25</v>
      </c>
      <c r="R12" s="142">
        <v>194.332</v>
      </c>
      <c r="S12" s="143">
        <v>0.6653298580280192</v>
      </c>
      <c r="T12" s="146" t="s">
        <v>23</v>
      </c>
      <c r="U12" s="141" t="s">
        <v>23</v>
      </c>
      <c r="V12" s="142">
        <v>62</v>
      </c>
      <c r="W12" s="142">
        <v>2089.507</v>
      </c>
      <c r="X12" s="143">
        <v>13.000334666503491</v>
      </c>
      <c r="Y12" s="142">
        <v>10</v>
      </c>
      <c r="Z12" s="142">
        <v>97.256</v>
      </c>
      <c r="AA12" s="143">
        <v>0.7942061560123168</v>
      </c>
      <c r="AB12" s="142">
        <v>5</v>
      </c>
      <c r="AC12" s="142">
        <v>58.142</v>
      </c>
      <c r="AD12" s="143">
        <v>0.9654827704450218</v>
      </c>
      <c r="AE12" s="142">
        <v>15</v>
      </c>
      <c r="AF12" s="142">
        <v>55.24</v>
      </c>
      <c r="AG12" s="143">
        <v>1.0893888516709516</v>
      </c>
      <c r="AH12" s="144">
        <v>677</v>
      </c>
      <c r="AI12" s="145">
        <v>5.0029559562518475</v>
      </c>
      <c r="AJ12" s="144">
        <v>16464.242</v>
      </c>
      <c r="AK12" s="145">
        <v>2.6580425303349564</v>
      </c>
      <c r="AL12" s="144">
        <v>24319.412112259968</v>
      </c>
      <c r="AM12" s="142">
        <v>40518.79</v>
      </c>
      <c r="AN12" s="143">
        <v>40.63359740011979</v>
      </c>
      <c r="AO12" s="146" t="s">
        <v>23</v>
      </c>
    </row>
    <row r="13" spans="1:41" ht="12">
      <c r="A13" s="141" t="s">
        <v>176</v>
      </c>
      <c r="B13" s="142">
        <v>123</v>
      </c>
      <c r="C13" s="142">
        <v>5119.006</v>
      </c>
      <c r="D13" s="143">
        <v>2.063744206450101</v>
      </c>
      <c r="E13" s="142">
        <v>69</v>
      </c>
      <c r="F13" s="142">
        <v>4390.741</v>
      </c>
      <c r="G13" s="143">
        <v>3.380609739055583</v>
      </c>
      <c r="H13" s="142">
        <v>5</v>
      </c>
      <c r="I13" s="142">
        <v>125.235</v>
      </c>
      <c r="J13" s="143">
        <v>0.189432768996574</v>
      </c>
      <c r="K13" s="142">
        <v>4</v>
      </c>
      <c r="L13" s="142">
        <v>23.377</v>
      </c>
      <c r="M13" s="143">
        <v>0.04078804377980674</v>
      </c>
      <c r="N13" s="142">
        <v>1</v>
      </c>
      <c r="O13" s="142">
        <v>12.288</v>
      </c>
      <c r="P13" s="143">
        <v>0.024852319017860947</v>
      </c>
      <c r="Q13" s="142">
        <v>2</v>
      </c>
      <c r="R13" s="142">
        <v>36.474</v>
      </c>
      <c r="S13" s="143">
        <v>0.12487516848338912</v>
      </c>
      <c r="T13" s="146" t="s">
        <v>176</v>
      </c>
      <c r="U13" s="141" t="s">
        <v>176</v>
      </c>
      <c r="V13" s="142"/>
      <c r="W13" s="142">
        <v>0</v>
      </c>
      <c r="X13" s="143">
        <v>0</v>
      </c>
      <c r="Y13" s="142"/>
      <c r="Z13" s="142">
        <v>0</v>
      </c>
      <c r="AA13" s="143">
        <v>0</v>
      </c>
      <c r="AB13" s="142">
        <v>5</v>
      </c>
      <c r="AC13" s="142">
        <v>640.159</v>
      </c>
      <c r="AD13" s="143">
        <v>10.630224017841057</v>
      </c>
      <c r="AE13" s="142">
        <v>4</v>
      </c>
      <c r="AF13" s="142">
        <v>51.484</v>
      </c>
      <c r="AG13" s="143">
        <v>1.0153167204820288</v>
      </c>
      <c r="AH13" s="144">
        <v>213</v>
      </c>
      <c r="AI13" s="145">
        <v>1.5740467041087791</v>
      </c>
      <c r="AJ13" s="144">
        <v>10398.764</v>
      </c>
      <c r="AK13" s="145">
        <v>1.6788113886394558</v>
      </c>
      <c r="AL13" s="144">
        <v>48820.488262910796</v>
      </c>
      <c r="AM13" s="142">
        <v>34441.871</v>
      </c>
      <c r="AN13" s="143">
        <v>30.19221574809336</v>
      </c>
      <c r="AO13" s="146" t="s">
        <v>176</v>
      </c>
    </row>
    <row r="14" spans="1:41" ht="12">
      <c r="A14" s="141" t="s">
        <v>25</v>
      </c>
      <c r="B14" s="142">
        <v>41</v>
      </c>
      <c r="C14" s="142">
        <v>1334.816</v>
      </c>
      <c r="D14" s="143">
        <v>0.538135486982609</v>
      </c>
      <c r="E14" s="142">
        <v>4</v>
      </c>
      <c r="F14" s="142">
        <v>244.489</v>
      </c>
      <c r="G14" s="143">
        <v>0.18824200618801257</v>
      </c>
      <c r="H14" s="142">
        <v>7</v>
      </c>
      <c r="I14" s="142">
        <v>355.326</v>
      </c>
      <c r="J14" s="143">
        <v>0.5374726560184985</v>
      </c>
      <c r="K14" s="142">
        <v>52</v>
      </c>
      <c r="L14" s="142">
        <v>721.357</v>
      </c>
      <c r="M14" s="143">
        <v>1.258619193945761</v>
      </c>
      <c r="N14" s="142">
        <v>42</v>
      </c>
      <c r="O14" s="142">
        <v>670.202</v>
      </c>
      <c r="P14" s="143">
        <v>1.355474764844437</v>
      </c>
      <c r="Q14" s="142">
        <v>3</v>
      </c>
      <c r="R14" s="142">
        <v>51.581</v>
      </c>
      <c r="S14" s="143">
        <v>0.17659664598184174</v>
      </c>
      <c r="T14" s="146" t="s">
        <v>25</v>
      </c>
      <c r="U14" s="141" t="s">
        <v>25</v>
      </c>
      <c r="V14" s="142">
        <v>47</v>
      </c>
      <c r="W14" s="142">
        <v>489.246</v>
      </c>
      <c r="X14" s="143">
        <v>3.0439533029792036</v>
      </c>
      <c r="Y14" s="142">
        <v>27</v>
      </c>
      <c r="Z14" s="142">
        <v>138.48</v>
      </c>
      <c r="AA14" s="143">
        <v>1.1308471300956817</v>
      </c>
      <c r="AB14" s="142"/>
      <c r="AC14" s="142">
        <v>0</v>
      </c>
      <c r="AD14" s="143">
        <v>0</v>
      </c>
      <c r="AE14" s="142">
        <v>19</v>
      </c>
      <c r="AF14" s="142">
        <v>52.279</v>
      </c>
      <c r="AG14" s="143">
        <v>1.0309949271633903</v>
      </c>
      <c r="AH14" s="144">
        <v>242</v>
      </c>
      <c r="AI14" s="145">
        <v>1.7883535323677209</v>
      </c>
      <c r="AJ14" s="144">
        <v>4057.776</v>
      </c>
      <c r="AK14" s="145">
        <v>0.6551009871315338</v>
      </c>
      <c r="AL14" s="144">
        <v>16767.669421487604</v>
      </c>
      <c r="AM14" s="142">
        <v>33198.421</v>
      </c>
      <c r="AN14" s="143">
        <v>12.22279818669689</v>
      </c>
      <c r="AO14" s="146" t="s">
        <v>25</v>
      </c>
    </row>
    <row r="15" spans="1:41" ht="12">
      <c r="A15" s="141" t="s">
        <v>27</v>
      </c>
      <c r="B15" s="142">
        <v>103</v>
      </c>
      <c r="C15" s="142">
        <v>3123.852</v>
      </c>
      <c r="D15" s="143">
        <v>1.2593912698691032</v>
      </c>
      <c r="E15" s="142">
        <v>36</v>
      </c>
      <c r="F15" s="142">
        <v>4433.778</v>
      </c>
      <c r="G15" s="143">
        <v>3.413745672452642</v>
      </c>
      <c r="H15" s="142">
        <v>27</v>
      </c>
      <c r="I15" s="142">
        <v>2514.421</v>
      </c>
      <c r="J15" s="143">
        <v>3.803359543682953</v>
      </c>
      <c r="K15" s="142">
        <v>10</v>
      </c>
      <c r="L15" s="142">
        <v>56.592</v>
      </c>
      <c r="M15" s="143">
        <v>0.09874136859249791</v>
      </c>
      <c r="N15" s="142">
        <v>4</v>
      </c>
      <c r="O15" s="142">
        <v>111.008</v>
      </c>
      <c r="P15" s="143">
        <v>0.22451222571083235</v>
      </c>
      <c r="Q15" s="142">
        <v>4</v>
      </c>
      <c r="R15" s="142">
        <v>100.887</v>
      </c>
      <c r="S15" s="143">
        <v>0.3454044284362472</v>
      </c>
      <c r="T15" s="146" t="s">
        <v>27</v>
      </c>
      <c r="U15" s="141" t="s">
        <v>27</v>
      </c>
      <c r="V15" s="142">
        <v>1</v>
      </c>
      <c r="W15" s="142">
        <v>50.266</v>
      </c>
      <c r="X15" s="143">
        <v>0.3127411501117079</v>
      </c>
      <c r="Y15" s="142"/>
      <c r="Z15" s="142">
        <v>0</v>
      </c>
      <c r="AA15" s="143">
        <v>0</v>
      </c>
      <c r="AB15" s="142"/>
      <c r="AC15" s="142">
        <v>0</v>
      </c>
      <c r="AD15" s="143">
        <v>0</v>
      </c>
      <c r="AE15" s="142">
        <v>3</v>
      </c>
      <c r="AF15" s="142">
        <v>23.99</v>
      </c>
      <c r="AG15" s="143">
        <v>0.47310714249793856</v>
      </c>
      <c r="AH15" s="144">
        <v>188</v>
      </c>
      <c r="AI15" s="145">
        <v>1.3892994383683122</v>
      </c>
      <c r="AJ15" s="144">
        <v>10414.794</v>
      </c>
      <c r="AK15" s="145">
        <v>1.6813993256827326</v>
      </c>
      <c r="AL15" s="144">
        <v>55397.84042553192</v>
      </c>
      <c r="AM15" s="142">
        <v>32609.444</v>
      </c>
      <c r="AN15" s="143">
        <v>31.937968644911578</v>
      </c>
      <c r="AO15" s="146" t="s">
        <v>27</v>
      </c>
    </row>
    <row r="16" spans="1:41" ht="12">
      <c r="A16" s="141" t="s">
        <v>177</v>
      </c>
      <c r="B16" s="142">
        <v>321</v>
      </c>
      <c r="C16" s="142">
        <v>12648.586</v>
      </c>
      <c r="D16" s="143">
        <v>5.099319297005287</v>
      </c>
      <c r="E16" s="142">
        <v>80</v>
      </c>
      <c r="F16" s="142">
        <v>6438.337</v>
      </c>
      <c r="G16" s="143">
        <v>4.957137022093061</v>
      </c>
      <c r="H16" s="142"/>
      <c r="I16" s="142">
        <v>0</v>
      </c>
      <c r="J16" s="143">
        <v>0</v>
      </c>
      <c r="K16" s="142"/>
      <c r="L16" s="142">
        <v>0</v>
      </c>
      <c r="M16" s="143">
        <v>0</v>
      </c>
      <c r="N16" s="142"/>
      <c r="O16" s="142">
        <v>0</v>
      </c>
      <c r="P16" s="143">
        <v>0</v>
      </c>
      <c r="Q16" s="142"/>
      <c r="R16" s="142">
        <v>0</v>
      </c>
      <c r="S16" s="143">
        <v>0</v>
      </c>
      <c r="T16" s="146" t="s">
        <v>177</v>
      </c>
      <c r="U16" s="141" t="s">
        <v>177</v>
      </c>
      <c r="V16" s="142"/>
      <c r="W16" s="142">
        <v>0</v>
      </c>
      <c r="X16" s="143">
        <v>0</v>
      </c>
      <c r="Y16" s="142"/>
      <c r="Z16" s="142">
        <v>0</v>
      </c>
      <c r="AA16" s="143">
        <v>0</v>
      </c>
      <c r="AB16" s="142"/>
      <c r="AC16" s="142">
        <v>0</v>
      </c>
      <c r="AD16" s="143">
        <v>0</v>
      </c>
      <c r="AE16" s="142">
        <v>4</v>
      </c>
      <c r="AF16" s="142">
        <v>4.88</v>
      </c>
      <c r="AG16" s="143">
        <v>0.09623855170445772</v>
      </c>
      <c r="AH16" s="144">
        <v>405</v>
      </c>
      <c r="AI16" s="145">
        <v>2.992905704995566</v>
      </c>
      <c r="AJ16" s="144">
        <v>19091.803</v>
      </c>
      <c r="AK16" s="145">
        <v>3.082244803907554</v>
      </c>
      <c r="AL16" s="144">
        <v>47140.25432098765</v>
      </c>
      <c r="AM16" s="142">
        <v>29490.678</v>
      </c>
      <c r="AN16" s="143">
        <v>64.73843361620916</v>
      </c>
      <c r="AO16" s="146" t="s">
        <v>177</v>
      </c>
    </row>
    <row r="17" spans="1:41" ht="12">
      <c r="A17" s="141" t="s">
        <v>26</v>
      </c>
      <c r="B17" s="142">
        <v>49</v>
      </c>
      <c r="C17" s="142">
        <v>1948.778</v>
      </c>
      <c r="D17" s="143">
        <v>0.7856562987340538</v>
      </c>
      <c r="E17" s="142">
        <v>30</v>
      </c>
      <c r="F17" s="142">
        <v>1332.286</v>
      </c>
      <c r="G17" s="143">
        <v>1.025781075861092</v>
      </c>
      <c r="H17" s="142">
        <v>4</v>
      </c>
      <c r="I17" s="142">
        <v>194.356</v>
      </c>
      <c r="J17" s="143">
        <v>0.29398646744997914</v>
      </c>
      <c r="K17" s="142">
        <v>58</v>
      </c>
      <c r="L17" s="142">
        <v>2092.444</v>
      </c>
      <c r="M17" s="143">
        <v>3.6508832390295565</v>
      </c>
      <c r="N17" s="142">
        <v>16</v>
      </c>
      <c r="O17" s="142">
        <v>309.131</v>
      </c>
      <c r="P17" s="143">
        <v>0.625213397648956</v>
      </c>
      <c r="Q17" s="142">
        <v>24</v>
      </c>
      <c r="R17" s="142">
        <v>1301.439</v>
      </c>
      <c r="S17" s="143">
        <v>4.455705828695879</v>
      </c>
      <c r="T17" s="146" t="s">
        <v>26</v>
      </c>
      <c r="U17" s="141" t="s">
        <v>26</v>
      </c>
      <c r="V17" s="142">
        <v>80</v>
      </c>
      <c r="W17" s="142">
        <v>4553.355</v>
      </c>
      <c r="X17" s="143">
        <v>28.3297155048521</v>
      </c>
      <c r="Y17" s="142"/>
      <c r="Z17" s="142">
        <v>0</v>
      </c>
      <c r="AA17" s="143">
        <v>0</v>
      </c>
      <c r="AB17" s="142">
        <v>7</v>
      </c>
      <c r="AC17" s="142">
        <v>384.332</v>
      </c>
      <c r="AD17" s="143">
        <v>6.382063295563897</v>
      </c>
      <c r="AE17" s="142">
        <v>8</v>
      </c>
      <c r="AF17" s="142">
        <v>74.49</v>
      </c>
      <c r="AG17" s="143">
        <v>1.4690183845215274</v>
      </c>
      <c r="AH17" s="144">
        <v>276</v>
      </c>
      <c r="AI17" s="145">
        <v>2.039609813774756</v>
      </c>
      <c r="AJ17" s="144">
        <v>12190.611</v>
      </c>
      <c r="AK17" s="145">
        <v>1.9680931869665883</v>
      </c>
      <c r="AL17" s="144">
        <v>44168.880434782615</v>
      </c>
      <c r="AM17" s="142">
        <v>26211.622</v>
      </c>
      <c r="AN17" s="143">
        <v>46.508419051671055</v>
      </c>
      <c r="AO17" s="146" t="s">
        <v>26</v>
      </c>
    </row>
    <row r="18" spans="1:41" ht="12">
      <c r="A18" s="141" t="s">
        <v>28</v>
      </c>
      <c r="B18" s="142">
        <v>27</v>
      </c>
      <c r="C18" s="142">
        <v>851.84</v>
      </c>
      <c r="D18" s="143">
        <v>0.3434221145320896</v>
      </c>
      <c r="E18" s="142">
        <v>51</v>
      </c>
      <c r="F18" s="142">
        <v>3288.153</v>
      </c>
      <c r="G18" s="143">
        <v>2.5316824780384066</v>
      </c>
      <c r="H18" s="142">
        <v>3</v>
      </c>
      <c r="I18" s="142">
        <v>13.399</v>
      </c>
      <c r="J18" s="143">
        <v>0.02026757433453184</v>
      </c>
      <c r="K18" s="142">
        <v>11</v>
      </c>
      <c r="L18" s="142">
        <v>508.993</v>
      </c>
      <c r="M18" s="143">
        <v>0.8880878114221318</v>
      </c>
      <c r="N18" s="142">
        <v>52</v>
      </c>
      <c r="O18" s="142">
        <v>967.267</v>
      </c>
      <c r="P18" s="143">
        <v>1.9562848355671636</v>
      </c>
      <c r="Q18" s="142">
        <v>4</v>
      </c>
      <c r="R18" s="142">
        <v>47.353</v>
      </c>
      <c r="S18" s="143">
        <v>0.16212134268777556</v>
      </c>
      <c r="T18" s="146" t="s">
        <v>28</v>
      </c>
      <c r="U18" s="141" t="s">
        <v>28</v>
      </c>
      <c r="V18" s="142"/>
      <c r="W18" s="142">
        <v>0</v>
      </c>
      <c r="X18" s="143">
        <v>0</v>
      </c>
      <c r="Y18" s="142"/>
      <c r="Z18" s="142">
        <v>0</v>
      </c>
      <c r="AA18" s="143">
        <v>0</v>
      </c>
      <c r="AB18" s="142"/>
      <c r="AC18" s="142">
        <v>0</v>
      </c>
      <c r="AD18" s="143">
        <v>0</v>
      </c>
      <c r="AE18" s="142">
        <v>10</v>
      </c>
      <c r="AF18" s="142">
        <v>111.243</v>
      </c>
      <c r="AG18" s="143">
        <v>2.1938248375530716</v>
      </c>
      <c r="AH18" s="144">
        <v>158</v>
      </c>
      <c r="AI18" s="145">
        <v>1.1676027194797518</v>
      </c>
      <c r="AJ18" s="144">
        <v>5788.248</v>
      </c>
      <c r="AK18" s="145">
        <v>0.9344741993057591</v>
      </c>
      <c r="AL18" s="144">
        <v>36634.48101265823</v>
      </c>
      <c r="AM18" s="142">
        <v>22454.001</v>
      </c>
      <c r="AN18" s="143">
        <v>25.778247716297862</v>
      </c>
      <c r="AO18" s="146" t="s">
        <v>28</v>
      </c>
    </row>
    <row r="19" spans="1:41" ht="12">
      <c r="A19" s="141" t="s">
        <v>29</v>
      </c>
      <c r="B19" s="142">
        <v>40</v>
      </c>
      <c r="C19" s="142">
        <v>315.76</v>
      </c>
      <c r="D19" s="143">
        <v>0.12729968877330555</v>
      </c>
      <c r="E19" s="142">
        <v>104</v>
      </c>
      <c r="F19" s="142">
        <v>8962.242</v>
      </c>
      <c r="G19" s="143">
        <v>6.900393940105552</v>
      </c>
      <c r="H19" s="142">
        <v>7</v>
      </c>
      <c r="I19" s="142">
        <v>132.45</v>
      </c>
      <c r="J19" s="143">
        <v>0.2003463109641572</v>
      </c>
      <c r="K19" s="142">
        <v>1</v>
      </c>
      <c r="L19" s="142">
        <v>1.983</v>
      </c>
      <c r="M19" s="143">
        <v>0.0034599260305153267</v>
      </c>
      <c r="N19" s="142">
        <v>54</v>
      </c>
      <c r="O19" s="142">
        <v>498.761</v>
      </c>
      <c r="P19" s="143">
        <v>1.0087375883518346</v>
      </c>
      <c r="Q19" s="142">
        <v>50</v>
      </c>
      <c r="R19" s="142">
        <v>2128.258</v>
      </c>
      <c r="S19" s="143">
        <v>7.286466423373383</v>
      </c>
      <c r="T19" s="146" t="s">
        <v>29</v>
      </c>
      <c r="U19" s="141" t="s">
        <v>29</v>
      </c>
      <c r="V19" s="142"/>
      <c r="W19" s="142">
        <v>0</v>
      </c>
      <c r="X19" s="143">
        <v>0</v>
      </c>
      <c r="Y19" s="142">
        <v>3</v>
      </c>
      <c r="Z19" s="142">
        <v>7.527</v>
      </c>
      <c r="AA19" s="143">
        <v>0.06146653919865828</v>
      </c>
      <c r="AB19" s="142"/>
      <c r="AC19" s="142">
        <v>0</v>
      </c>
      <c r="AD19" s="143">
        <v>0</v>
      </c>
      <c r="AE19" s="142">
        <v>19</v>
      </c>
      <c r="AF19" s="142">
        <v>243.804</v>
      </c>
      <c r="AG19" s="143">
        <v>4.808062266342953</v>
      </c>
      <c r="AH19" s="144">
        <v>278</v>
      </c>
      <c r="AI19" s="145">
        <v>2.0543895950339937</v>
      </c>
      <c r="AJ19" s="144">
        <v>12290.785</v>
      </c>
      <c r="AK19" s="145">
        <v>1.9842656140017214</v>
      </c>
      <c r="AL19" s="144">
        <v>44211.45683453237</v>
      </c>
      <c r="AM19" s="142">
        <v>19431.568</v>
      </c>
      <c r="AN19" s="143">
        <v>63.251637747401546</v>
      </c>
      <c r="AO19" s="146" t="s">
        <v>29</v>
      </c>
    </row>
    <row r="20" spans="1:41" ht="12">
      <c r="A20" s="141" t="s">
        <v>31</v>
      </c>
      <c r="B20" s="142">
        <v>8</v>
      </c>
      <c r="C20" s="142">
        <v>323.604</v>
      </c>
      <c r="D20" s="143">
        <v>0.13046202332720028</v>
      </c>
      <c r="E20" s="142">
        <v>3</v>
      </c>
      <c r="F20" s="142">
        <v>159.287</v>
      </c>
      <c r="G20" s="143">
        <v>0.12264152759293857</v>
      </c>
      <c r="H20" s="142">
        <v>4</v>
      </c>
      <c r="I20" s="142">
        <v>122.456</v>
      </c>
      <c r="J20" s="143">
        <v>0.18522920238147855</v>
      </c>
      <c r="K20" s="142">
        <v>103</v>
      </c>
      <c r="L20" s="142">
        <v>10616.763</v>
      </c>
      <c r="M20" s="143">
        <v>18.524061857545128</v>
      </c>
      <c r="N20" s="142">
        <v>1</v>
      </c>
      <c r="O20" s="142">
        <v>23.683</v>
      </c>
      <c r="P20" s="143">
        <v>0.04789855723470058</v>
      </c>
      <c r="Q20" s="142">
        <v>2</v>
      </c>
      <c r="R20" s="142">
        <v>64.127</v>
      </c>
      <c r="S20" s="143">
        <v>0.21955008853798033</v>
      </c>
      <c r="T20" s="146" t="s">
        <v>31</v>
      </c>
      <c r="U20" s="141" t="s">
        <v>31</v>
      </c>
      <c r="V20" s="142">
        <v>1</v>
      </c>
      <c r="W20" s="142">
        <v>20.8</v>
      </c>
      <c r="X20" s="143">
        <v>0.12941184741820563</v>
      </c>
      <c r="Y20" s="142"/>
      <c r="Z20" s="142">
        <v>0</v>
      </c>
      <c r="AA20" s="143">
        <v>0</v>
      </c>
      <c r="AB20" s="142"/>
      <c r="AC20" s="142">
        <v>0</v>
      </c>
      <c r="AD20" s="143">
        <v>0</v>
      </c>
      <c r="AE20" s="142">
        <v>1</v>
      </c>
      <c r="AF20" s="142">
        <v>3.201</v>
      </c>
      <c r="AG20" s="143">
        <v>0.06312696803401008</v>
      </c>
      <c r="AH20" s="144">
        <v>123</v>
      </c>
      <c r="AI20" s="145">
        <v>0.9089565474430978</v>
      </c>
      <c r="AJ20" s="144">
        <v>11333.921</v>
      </c>
      <c r="AK20" s="145">
        <v>1.8297862758246937</v>
      </c>
      <c r="AL20" s="144">
        <v>92145.69918699187</v>
      </c>
      <c r="AM20" s="142">
        <v>18284.675</v>
      </c>
      <c r="AN20" s="143">
        <v>61.98590349568697</v>
      </c>
      <c r="AO20" s="146" t="s">
        <v>31</v>
      </c>
    </row>
    <row r="21" spans="1:41" ht="12">
      <c r="A21" s="141" t="s">
        <v>49</v>
      </c>
      <c r="B21" s="142">
        <v>6</v>
      </c>
      <c r="C21" s="142">
        <v>677.105</v>
      </c>
      <c r="D21" s="143">
        <v>0.27297712112632716</v>
      </c>
      <c r="E21" s="142">
        <v>4</v>
      </c>
      <c r="F21" s="142">
        <v>1176.355</v>
      </c>
      <c r="G21" s="143">
        <v>0.9057234689057567</v>
      </c>
      <c r="H21" s="142">
        <v>35</v>
      </c>
      <c r="I21" s="142">
        <v>5439.393</v>
      </c>
      <c r="J21" s="143">
        <v>8.227726096143902</v>
      </c>
      <c r="K21" s="142">
        <v>14</v>
      </c>
      <c r="L21" s="142">
        <v>1702.644</v>
      </c>
      <c r="M21" s="143">
        <v>2.970762630509701</v>
      </c>
      <c r="N21" s="142">
        <v>4</v>
      </c>
      <c r="O21" s="142">
        <v>74.337</v>
      </c>
      <c r="P21" s="143">
        <v>0.15034560862880283</v>
      </c>
      <c r="Q21" s="142">
        <v>7</v>
      </c>
      <c r="R21" s="142">
        <v>322.146</v>
      </c>
      <c r="S21" s="143">
        <v>1.1029236175426298</v>
      </c>
      <c r="T21" s="146" t="s">
        <v>49</v>
      </c>
      <c r="U21" s="141" t="s">
        <v>49</v>
      </c>
      <c r="V21" s="142">
        <v>5</v>
      </c>
      <c r="W21" s="142">
        <v>1496.429</v>
      </c>
      <c r="X21" s="143">
        <v>9.310367375970099</v>
      </c>
      <c r="Y21" s="142"/>
      <c r="Z21" s="142">
        <v>0</v>
      </c>
      <c r="AA21" s="143">
        <v>0</v>
      </c>
      <c r="AB21" s="142"/>
      <c r="AC21" s="142">
        <v>0</v>
      </c>
      <c r="AD21" s="143">
        <v>0</v>
      </c>
      <c r="AE21" s="142">
        <v>1</v>
      </c>
      <c r="AF21" s="142">
        <v>9.865</v>
      </c>
      <c r="AG21" s="143">
        <v>0.19454780995173676</v>
      </c>
      <c r="AH21" s="144">
        <v>76</v>
      </c>
      <c r="AI21" s="145">
        <v>0.5616316878510198</v>
      </c>
      <c r="AJ21" s="144">
        <v>10898.274</v>
      </c>
      <c r="AK21" s="145">
        <v>1.7594539608470083</v>
      </c>
      <c r="AL21" s="144">
        <v>143398.34210526315</v>
      </c>
      <c r="AM21" s="142">
        <v>17192.696</v>
      </c>
      <c r="AN21" s="143">
        <v>63.38897634204665</v>
      </c>
      <c r="AO21" s="146" t="s">
        <v>49</v>
      </c>
    </row>
    <row r="22" spans="1:41" ht="12">
      <c r="A22" s="141" t="s">
        <v>30</v>
      </c>
      <c r="B22" s="142">
        <v>19</v>
      </c>
      <c r="C22" s="142">
        <v>739.651</v>
      </c>
      <c r="D22" s="143">
        <v>0.2981927479758811</v>
      </c>
      <c r="E22" s="142">
        <v>1</v>
      </c>
      <c r="F22" s="142">
        <v>149.532</v>
      </c>
      <c r="G22" s="143">
        <v>0.11513075708643701</v>
      </c>
      <c r="H22" s="142">
        <v>6</v>
      </c>
      <c r="I22" s="142">
        <v>548.827</v>
      </c>
      <c r="J22" s="143">
        <v>0.8301658347114044</v>
      </c>
      <c r="K22" s="142">
        <v>1</v>
      </c>
      <c r="L22" s="142">
        <v>7.5</v>
      </c>
      <c r="M22" s="143">
        <v>0.01308595321677506</v>
      </c>
      <c r="N22" s="142">
        <v>2</v>
      </c>
      <c r="O22" s="142">
        <v>162.334</v>
      </c>
      <c r="P22" s="143">
        <v>0.3283183883012239</v>
      </c>
      <c r="Q22" s="142">
        <v>3</v>
      </c>
      <c r="R22" s="142">
        <v>283.924</v>
      </c>
      <c r="S22" s="143">
        <v>0.9720638629291487</v>
      </c>
      <c r="T22" s="146" t="s">
        <v>30</v>
      </c>
      <c r="U22" s="141" t="s">
        <v>30</v>
      </c>
      <c r="V22" s="142"/>
      <c r="W22" s="142">
        <v>0</v>
      </c>
      <c r="X22" s="143">
        <v>0</v>
      </c>
      <c r="Y22" s="142"/>
      <c r="Z22" s="142">
        <v>0</v>
      </c>
      <c r="AA22" s="143">
        <v>0</v>
      </c>
      <c r="AB22" s="142"/>
      <c r="AC22" s="142">
        <v>0</v>
      </c>
      <c r="AD22" s="143">
        <v>0</v>
      </c>
      <c r="AE22" s="142">
        <v>5</v>
      </c>
      <c r="AF22" s="142">
        <v>11.582</v>
      </c>
      <c r="AG22" s="143">
        <v>0.22840879218053878</v>
      </c>
      <c r="AH22" s="144">
        <v>37</v>
      </c>
      <c r="AI22" s="145">
        <v>0.27342595329589126</v>
      </c>
      <c r="AJ22" s="144">
        <v>1903.35</v>
      </c>
      <c r="AK22" s="145">
        <v>0.30728321717532087</v>
      </c>
      <c r="AL22" s="144">
        <v>51441.89189189189</v>
      </c>
      <c r="AM22" s="142">
        <v>17166.569</v>
      </c>
      <c r="AN22" s="143">
        <v>11.08753880871594</v>
      </c>
      <c r="AO22" s="146" t="s">
        <v>30</v>
      </c>
    </row>
    <row r="23" spans="1:41" ht="12">
      <c r="A23" s="141" t="s">
        <v>32</v>
      </c>
      <c r="B23" s="142">
        <v>85</v>
      </c>
      <c r="C23" s="142">
        <v>820.073</v>
      </c>
      <c r="D23" s="143">
        <v>0.3306151433727863</v>
      </c>
      <c r="E23" s="142">
        <v>13</v>
      </c>
      <c r="F23" s="142">
        <v>306.277</v>
      </c>
      <c r="G23" s="143">
        <v>0.23581509568629233</v>
      </c>
      <c r="H23" s="142">
        <v>67</v>
      </c>
      <c r="I23" s="142">
        <v>2517.778</v>
      </c>
      <c r="J23" s="143">
        <v>3.8084374037501987</v>
      </c>
      <c r="K23" s="142">
        <v>2</v>
      </c>
      <c r="L23" s="142">
        <v>97.798</v>
      </c>
      <c r="M23" s="143">
        <v>0.17063734035922232</v>
      </c>
      <c r="N23" s="142">
        <v>204</v>
      </c>
      <c r="O23" s="142">
        <v>4532.836</v>
      </c>
      <c r="P23" s="143">
        <v>9.167601426403381</v>
      </c>
      <c r="Q23" s="142"/>
      <c r="R23" s="142">
        <v>0</v>
      </c>
      <c r="S23" s="143">
        <v>0</v>
      </c>
      <c r="T23" s="146" t="s">
        <v>32</v>
      </c>
      <c r="U23" s="141" t="s">
        <v>32</v>
      </c>
      <c r="V23" s="142"/>
      <c r="W23" s="142">
        <v>0</v>
      </c>
      <c r="X23" s="143">
        <v>0</v>
      </c>
      <c r="Y23" s="142">
        <v>7</v>
      </c>
      <c r="Z23" s="142">
        <v>37.734</v>
      </c>
      <c r="AA23" s="143">
        <v>0.30814114389825575</v>
      </c>
      <c r="AB23" s="142"/>
      <c r="AC23" s="142">
        <v>0</v>
      </c>
      <c r="AD23" s="143">
        <v>0</v>
      </c>
      <c r="AE23" s="142">
        <v>16</v>
      </c>
      <c r="AF23" s="142">
        <v>55.118</v>
      </c>
      <c r="AG23" s="143">
        <v>1.0869828878783403</v>
      </c>
      <c r="AH23" s="144">
        <v>394</v>
      </c>
      <c r="AI23" s="145">
        <v>2.9116169080697607</v>
      </c>
      <c r="AJ23" s="144">
        <v>8367.614</v>
      </c>
      <c r="AK23" s="145">
        <v>1.3508957101958419</v>
      </c>
      <c r="AL23" s="144">
        <v>21237.598984771572</v>
      </c>
      <c r="AM23" s="142">
        <v>16768.968</v>
      </c>
      <c r="AN23" s="143">
        <v>49.89939750615541</v>
      </c>
      <c r="AO23" s="146" t="s">
        <v>32</v>
      </c>
    </row>
    <row r="24" spans="1:41" ht="12">
      <c r="A24" s="141" t="s">
        <v>34</v>
      </c>
      <c r="B24" s="142">
        <v>8</v>
      </c>
      <c r="C24" s="142">
        <v>68.329</v>
      </c>
      <c r="D24" s="143">
        <v>0.027547062434099295</v>
      </c>
      <c r="E24" s="142"/>
      <c r="F24" s="142">
        <v>0</v>
      </c>
      <c r="G24" s="143">
        <v>0</v>
      </c>
      <c r="H24" s="142"/>
      <c r="I24" s="142">
        <v>0</v>
      </c>
      <c r="J24" s="143">
        <v>0</v>
      </c>
      <c r="K24" s="142"/>
      <c r="L24" s="142">
        <v>0</v>
      </c>
      <c r="M24" s="143">
        <v>0</v>
      </c>
      <c r="N24" s="142">
        <v>61</v>
      </c>
      <c r="O24" s="142">
        <v>9334.155</v>
      </c>
      <c r="P24" s="143">
        <v>18.878206202975413</v>
      </c>
      <c r="Q24" s="142">
        <v>10</v>
      </c>
      <c r="R24" s="142">
        <v>3179.631</v>
      </c>
      <c r="S24" s="143">
        <v>10.88602722048602</v>
      </c>
      <c r="T24" s="146" t="s">
        <v>34</v>
      </c>
      <c r="U24" s="141" t="s">
        <v>34</v>
      </c>
      <c r="V24" s="142"/>
      <c r="W24" s="142">
        <v>0</v>
      </c>
      <c r="X24" s="143">
        <v>0</v>
      </c>
      <c r="Y24" s="142"/>
      <c r="Z24" s="142">
        <v>0</v>
      </c>
      <c r="AA24" s="143">
        <v>0</v>
      </c>
      <c r="AB24" s="142"/>
      <c r="AC24" s="142">
        <v>0</v>
      </c>
      <c r="AD24" s="143">
        <v>0</v>
      </c>
      <c r="AE24" s="142">
        <v>1</v>
      </c>
      <c r="AF24" s="142">
        <v>1.396</v>
      </c>
      <c r="AG24" s="143">
        <v>0.027530536512176837</v>
      </c>
      <c r="AH24" s="144">
        <v>80</v>
      </c>
      <c r="AI24" s="145">
        <v>0.5911912503694945</v>
      </c>
      <c r="AJ24" s="144">
        <v>12583.511</v>
      </c>
      <c r="AK24" s="145">
        <v>2.031524282681083</v>
      </c>
      <c r="AL24" s="144">
        <v>157293.8875</v>
      </c>
      <c r="AM24" s="142">
        <v>13692.815</v>
      </c>
      <c r="AN24" s="143">
        <v>91.89864173290883</v>
      </c>
      <c r="AO24" s="146" t="s">
        <v>34</v>
      </c>
    </row>
    <row r="25" spans="1:41" ht="12">
      <c r="A25" s="141" t="s">
        <v>33</v>
      </c>
      <c r="B25" s="142">
        <v>7</v>
      </c>
      <c r="C25" s="142">
        <v>150.121</v>
      </c>
      <c r="D25" s="143">
        <v>0.060521777864002424</v>
      </c>
      <c r="E25" s="142">
        <v>24</v>
      </c>
      <c r="F25" s="142">
        <v>6180.37</v>
      </c>
      <c r="G25" s="143">
        <v>4.758517756562493</v>
      </c>
      <c r="H25" s="142">
        <v>1</v>
      </c>
      <c r="I25" s="142">
        <v>1.138</v>
      </c>
      <c r="J25" s="143">
        <v>0.0017213597725723737</v>
      </c>
      <c r="K25" s="142">
        <v>18</v>
      </c>
      <c r="L25" s="142">
        <v>4940.081</v>
      </c>
      <c r="M25" s="143">
        <v>8.619422513743915</v>
      </c>
      <c r="N25" s="142"/>
      <c r="O25" s="142">
        <v>0</v>
      </c>
      <c r="P25" s="143">
        <v>0</v>
      </c>
      <c r="Q25" s="142"/>
      <c r="R25" s="142">
        <v>0</v>
      </c>
      <c r="S25" s="143">
        <v>0</v>
      </c>
      <c r="T25" s="146" t="s">
        <v>33</v>
      </c>
      <c r="U25" s="141" t="s">
        <v>33</v>
      </c>
      <c r="V25" s="142"/>
      <c r="W25" s="142">
        <v>0</v>
      </c>
      <c r="X25" s="143">
        <v>0</v>
      </c>
      <c r="Y25" s="142"/>
      <c r="Z25" s="142">
        <v>0</v>
      </c>
      <c r="AA25" s="143">
        <v>0</v>
      </c>
      <c r="AB25" s="142"/>
      <c r="AC25" s="142">
        <v>0</v>
      </c>
      <c r="AD25" s="143">
        <v>0</v>
      </c>
      <c r="AE25" s="142"/>
      <c r="AF25" s="142">
        <v>0</v>
      </c>
      <c r="AG25" s="143">
        <v>0</v>
      </c>
      <c r="AH25" s="144">
        <v>50</v>
      </c>
      <c r="AI25" s="145">
        <v>0.3694945314809341</v>
      </c>
      <c r="AJ25" s="144">
        <v>11271.71</v>
      </c>
      <c r="AK25" s="145">
        <v>1.8197427230237402</v>
      </c>
      <c r="AL25" s="144">
        <v>225434.2</v>
      </c>
      <c r="AM25" s="142">
        <v>13205.831</v>
      </c>
      <c r="AN25" s="143">
        <v>85.35403792461071</v>
      </c>
      <c r="AO25" s="146" t="s">
        <v>33</v>
      </c>
    </row>
    <row r="26" spans="1:41" ht="12">
      <c r="A26" s="141" t="s">
        <v>35</v>
      </c>
      <c r="B26" s="142">
        <v>4</v>
      </c>
      <c r="C26" s="142">
        <v>199.22</v>
      </c>
      <c r="D26" s="143">
        <v>0.08031620217069271</v>
      </c>
      <c r="E26" s="142">
        <v>1</v>
      </c>
      <c r="F26" s="142">
        <v>13.633</v>
      </c>
      <c r="G26" s="143">
        <v>0.010496600134816597</v>
      </c>
      <c r="H26" s="142">
        <v>1</v>
      </c>
      <c r="I26" s="142">
        <v>441.893</v>
      </c>
      <c r="J26" s="143">
        <v>0.6684154955899155</v>
      </c>
      <c r="K26" s="142">
        <v>11</v>
      </c>
      <c r="L26" s="142">
        <v>141.665</v>
      </c>
      <c r="M26" s="143">
        <v>0.2471762083272585</v>
      </c>
      <c r="N26" s="142">
        <v>14</v>
      </c>
      <c r="O26" s="142">
        <v>397.437</v>
      </c>
      <c r="P26" s="143">
        <v>0.8038111257732423</v>
      </c>
      <c r="Q26" s="142">
        <v>2</v>
      </c>
      <c r="R26" s="142">
        <v>13.57</v>
      </c>
      <c r="S26" s="143">
        <v>0.04645928706255389</v>
      </c>
      <c r="T26" s="146" t="s">
        <v>35</v>
      </c>
      <c r="U26" s="141" t="s">
        <v>35</v>
      </c>
      <c r="V26" s="142"/>
      <c r="W26" s="142">
        <v>0</v>
      </c>
      <c r="X26" s="143">
        <v>0</v>
      </c>
      <c r="Y26" s="142"/>
      <c r="Z26" s="142">
        <v>0</v>
      </c>
      <c r="AA26" s="143">
        <v>0</v>
      </c>
      <c r="AB26" s="142"/>
      <c r="AC26" s="142">
        <v>0</v>
      </c>
      <c r="AD26" s="143">
        <v>0</v>
      </c>
      <c r="AE26" s="142">
        <v>12</v>
      </c>
      <c r="AF26" s="142">
        <v>33.457</v>
      </c>
      <c r="AG26" s="143">
        <v>0.6598059886016479</v>
      </c>
      <c r="AH26" s="144">
        <v>45</v>
      </c>
      <c r="AI26" s="145">
        <v>0.3325450783328407</v>
      </c>
      <c r="AJ26" s="144">
        <v>1240.875</v>
      </c>
      <c r="AK26" s="145">
        <v>0.20033102798351657</v>
      </c>
      <c r="AL26" s="144">
        <v>27575</v>
      </c>
      <c r="AM26" s="142">
        <v>12548.019</v>
      </c>
      <c r="AN26" s="143">
        <v>9.889011165826254</v>
      </c>
      <c r="AO26" s="146" t="s">
        <v>35</v>
      </c>
    </row>
    <row r="27" spans="1:41" ht="12">
      <c r="A27" s="141" t="s">
        <v>36</v>
      </c>
      <c r="B27" s="142">
        <v>17</v>
      </c>
      <c r="C27" s="142">
        <v>312.395</v>
      </c>
      <c r="D27" s="143">
        <v>0.12594307788933615</v>
      </c>
      <c r="E27" s="142"/>
      <c r="F27" s="142">
        <v>0</v>
      </c>
      <c r="G27" s="143">
        <v>0</v>
      </c>
      <c r="H27" s="142">
        <v>12</v>
      </c>
      <c r="I27" s="142">
        <v>74.559</v>
      </c>
      <c r="J27" s="143">
        <v>0.11277931747207699</v>
      </c>
      <c r="K27" s="142">
        <v>13</v>
      </c>
      <c r="L27" s="142">
        <v>106.722</v>
      </c>
      <c r="M27" s="143">
        <v>0.1862078798934224</v>
      </c>
      <c r="N27" s="142">
        <v>1</v>
      </c>
      <c r="O27" s="142">
        <v>2.7</v>
      </c>
      <c r="P27" s="143">
        <v>0.005460714627947962</v>
      </c>
      <c r="Q27" s="142"/>
      <c r="R27" s="142">
        <v>0</v>
      </c>
      <c r="S27" s="143">
        <v>0</v>
      </c>
      <c r="T27" s="146" t="s">
        <v>36</v>
      </c>
      <c r="U27" s="141" t="s">
        <v>36</v>
      </c>
      <c r="V27" s="142"/>
      <c r="W27" s="142">
        <v>0</v>
      </c>
      <c r="X27" s="143">
        <v>0</v>
      </c>
      <c r="Y27" s="142"/>
      <c r="Z27" s="142">
        <v>0</v>
      </c>
      <c r="AA27" s="143">
        <v>0</v>
      </c>
      <c r="AB27" s="142"/>
      <c r="AC27" s="142">
        <v>0</v>
      </c>
      <c r="AD27" s="143">
        <v>0</v>
      </c>
      <c r="AE27" s="142"/>
      <c r="AF27" s="142">
        <v>0</v>
      </c>
      <c r="AG27" s="143">
        <v>0</v>
      </c>
      <c r="AH27" s="144">
        <v>43</v>
      </c>
      <c r="AI27" s="145">
        <v>0.31776529707360335</v>
      </c>
      <c r="AJ27" s="144">
        <v>496.376</v>
      </c>
      <c r="AK27" s="145">
        <v>0.08013660872073822</v>
      </c>
      <c r="AL27" s="144">
        <v>11543.627906976742</v>
      </c>
      <c r="AM27" s="142">
        <v>12439.13</v>
      </c>
      <c r="AN27" s="143">
        <v>3.9904398458734653</v>
      </c>
      <c r="AO27" s="146" t="s">
        <v>36</v>
      </c>
    </row>
    <row r="28" spans="1:41" ht="12">
      <c r="A28" s="141" t="s">
        <v>37</v>
      </c>
      <c r="B28" s="142">
        <v>107</v>
      </c>
      <c r="C28" s="142">
        <v>2725.199</v>
      </c>
      <c r="D28" s="143">
        <v>1.0986729938729525</v>
      </c>
      <c r="E28" s="142">
        <v>25</v>
      </c>
      <c r="F28" s="142">
        <v>1382.132</v>
      </c>
      <c r="G28" s="143">
        <v>1.0641595347710948</v>
      </c>
      <c r="H28" s="142">
        <v>17</v>
      </c>
      <c r="I28" s="142">
        <v>780.514</v>
      </c>
      <c r="J28" s="143">
        <v>1.1806198607465324</v>
      </c>
      <c r="K28" s="142">
        <v>27</v>
      </c>
      <c r="L28" s="142">
        <v>1390.284</v>
      </c>
      <c r="M28" s="143">
        <v>2.425758850937453</v>
      </c>
      <c r="N28" s="142">
        <v>1</v>
      </c>
      <c r="O28" s="142">
        <v>29.617</v>
      </c>
      <c r="P28" s="143">
        <v>0.059899994494790665</v>
      </c>
      <c r="Q28" s="142">
        <v>15</v>
      </c>
      <c r="R28" s="142">
        <v>379.842</v>
      </c>
      <c r="S28" s="143">
        <v>1.300456043950965</v>
      </c>
      <c r="T28" s="146" t="s">
        <v>37</v>
      </c>
      <c r="U28" s="141" t="s">
        <v>37</v>
      </c>
      <c r="V28" s="142"/>
      <c r="W28" s="142">
        <v>0</v>
      </c>
      <c r="X28" s="143">
        <v>0</v>
      </c>
      <c r="Y28" s="142"/>
      <c r="Z28" s="142">
        <v>0</v>
      </c>
      <c r="AA28" s="143">
        <v>0</v>
      </c>
      <c r="AB28" s="142"/>
      <c r="AC28" s="142">
        <v>0</v>
      </c>
      <c r="AD28" s="143">
        <v>0</v>
      </c>
      <c r="AE28" s="142">
        <v>17</v>
      </c>
      <c r="AF28" s="142">
        <v>268.737</v>
      </c>
      <c r="AG28" s="143">
        <v>5.299766325696897</v>
      </c>
      <c r="AH28" s="144">
        <v>209</v>
      </c>
      <c r="AI28" s="145">
        <v>1.5444871415903045</v>
      </c>
      <c r="AJ28" s="144">
        <v>6956.325000000001</v>
      </c>
      <c r="AK28" s="145">
        <v>1.1230524736475762</v>
      </c>
      <c r="AL28" s="144">
        <v>33283.85167464115</v>
      </c>
      <c r="AM28" s="142">
        <v>9224.076</v>
      </c>
      <c r="AN28" s="143">
        <v>75.41487082283366</v>
      </c>
      <c r="AO28" s="146" t="s">
        <v>37</v>
      </c>
    </row>
    <row r="29" spans="1:41" ht="12">
      <c r="A29" s="141" t="s">
        <v>41</v>
      </c>
      <c r="B29" s="142">
        <v>16</v>
      </c>
      <c r="C29" s="142">
        <v>272.969</v>
      </c>
      <c r="D29" s="143">
        <v>0.1100483555382583</v>
      </c>
      <c r="E29" s="142">
        <v>3</v>
      </c>
      <c r="F29" s="142">
        <v>265.217</v>
      </c>
      <c r="G29" s="143">
        <v>0.20420133484600994</v>
      </c>
      <c r="H29" s="142">
        <v>1</v>
      </c>
      <c r="I29" s="142">
        <v>5.538</v>
      </c>
      <c r="J29" s="143">
        <v>0.0083768808616044</v>
      </c>
      <c r="K29" s="142">
        <v>2</v>
      </c>
      <c r="L29" s="142">
        <v>82.205</v>
      </c>
      <c r="M29" s="143">
        <v>0.14343077122466585</v>
      </c>
      <c r="N29" s="142"/>
      <c r="O29" s="142">
        <v>0</v>
      </c>
      <c r="P29" s="143">
        <v>0</v>
      </c>
      <c r="Q29" s="142"/>
      <c r="R29" s="142">
        <v>0</v>
      </c>
      <c r="S29" s="143">
        <v>0</v>
      </c>
      <c r="T29" s="146" t="s">
        <v>41</v>
      </c>
      <c r="U29" s="141" t="s">
        <v>41</v>
      </c>
      <c r="V29" s="142"/>
      <c r="W29" s="142">
        <v>0</v>
      </c>
      <c r="X29" s="143">
        <v>0</v>
      </c>
      <c r="Y29" s="142"/>
      <c r="Z29" s="142">
        <v>0</v>
      </c>
      <c r="AA29" s="143">
        <v>0</v>
      </c>
      <c r="AB29" s="142"/>
      <c r="AC29" s="142">
        <v>0</v>
      </c>
      <c r="AD29" s="143">
        <v>0</v>
      </c>
      <c r="AE29" s="142"/>
      <c r="AF29" s="142">
        <v>0</v>
      </c>
      <c r="AG29" s="143">
        <v>0</v>
      </c>
      <c r="AH29" s="144">
        <v>22</v>
      </c>
      <c r="AI29" s="145">
        <v>0.162577593851611</v>
      </c>
      <c r="AJ29" s="144">
        <v>625.929</v>
      </c>
      <c r="AK29" s="145">
        <v>0.10105208019719518</v>
      </c>
      <c r="AL29" s="144">
        <v>28451.31818181818</v>
      </c>
      <c r="AM29" s="142">
        <v>8938.715</v>
      </c>
      <c r="AN29" s="143">
        <v>7.00244945722064</v>
      </c>
      <c r="AO29" s="146" t="s">
        <v>41</v>
      </c>
    </row>
    <row r="30" spans="1:41" ht="12">
      <c r="A30" s="141" t="s">
        <v>39</v>
      </c>
      <c r="B30" s="142">
        <v>14</v>
      </c>
      <c r="C30" s="142">
        <v>1142.895</v>
      </c>
      <c r="D30" s="143">
        <v>0.46076190081253815</v>
      </c>
      <c r="E30" s="142">
        <v>37</v>
      </c>
      <c r="F30" s="142">
        <v>664.683</v>
      </c>
      <c r="G30" s="143">
        <v>0.5117664246615052</v>
      </c>
      <c r="H30" s="142">
        <v>42</v>
      </c>
      <c r="I30" s="142">
        <v>1146.46</v>
      </c>
      <c r="J30" s="143">
        <v>1.7341565244844672</v>
      </c>
      <c r="K30" s="142">
        <v>23</v>
      </c>
      <c r="L30" s="142">
        <v>706.165</v>
      </c>
      <c r="M30" s="143">
        <v>1.2321122871098613</v>
      </c>
      <c r="N30" s="142">
        <v>33</v>
      </c>
      <c r="O30" s="142">
        <v>941.967</v>
      </c>
      <c r="P30" s="143">
        <v>1.9051159170163916</v>
      </c>
      <c r="Q30" s="142">
        <v>124</v>
      </c>
      <c r="R30" s="142">
        <v>3437.597</v>
      </c>
      <c r="S30" s="143">
        <v>11.769219294648051</v>
      </c>
      <c r="T30" s="146" t="s">
        <v>39</v>
      </c>
      <c r="U30" s="141" t="s">
        <v>39</v>
      </c>
      <c r="V30" s="142"/>
      <c r="W30" s="142">
        <v>0</v>
      </c>
      <c r="X30" s="143">
        <v>0</v>
      </c>
      <c r="Y30" s="142">
        <v>1</v>
      </c>
      <c r="Z30" s="142">
        <v>9.746</v>
      </c>
      <c r="AA30" s="143">
        <v>0.07958720486649708</v>
      </c>
      <c r="AB30" s="142"/>
      <c r="AC30" s="142">
        <v>0</v>
      </c>
      <c r="AD30" s="143">
        <v>0</v>
      </c>
      <c r="AE30" s="142">
        <v>3</v>
      </c>
      <c r="AF30" s="142">
        <v>20.73</v>
      </c>
      <c r="AG30" s="143">
        <v>0.40881663459700995</v>
      </c>
      <c r="AH30" s="144">
        <v>277</v>
      </c>
      <c r="AI30" s="145">
        <v>2.046999704404375</v>
      </c>
      <c r="AJ30" s="144">
        <v>8070.243</v>
      </c>
      <c r="AK30" s="145">
        <v>1.302887137114358</v>
      </c>
      <c r="AL30" s="144">
        <v>29134.451263537907</v>
      </c>
      <c r="AM30" s="142">
        <v>8881.982</v>
      </c>
      <c r="AN30" s="143">
        <v>90.86083489023059</v>
      </c>
      <c r="AO30" s="146" t="s">
        <v>39</v>
      </c>
    </row>
    <row r="31" spans="1:41" ht="12">
      <c r="A31" s="141" t="s">
        <v>38</v>
      </c>
      <c r="B31" s="142">
        <v>24</v>
      </c>
      <c r="C31" s="142">
        <v>128.878</v>
      </c>
      <c r="D31" s="143">
        <v>0.05195759212606433</v>
      </c>
      <c r="E31" s="142">
        <v>7</v>
      </c>
      <c r="F31" s="142">
        <v>92.918</v>
      </c>
      <c r="G31" s="143">
        <v>0.07154134022789473</v>
      </c>
      <c r="H31" s="142">
        <v>16</v>
      </c>
      <c r="I31" s="142">
        <v>427.749</v>
      </c>
      <c r="J31" s="143">
        <v>0.6470210205255363</v>
      </c>
      <c r="K31" s="142">
        <v>33</v>
      </c>
      <c r="L31" s="142">
        <v>1901.977</v>
      </c>
      <c r="M31" s="143">
        <v>3.318557605517624</v>
      </c>
      <c r="N31" s="142">
        <v>5</v>
      </c>
      <c r="O31" s="142">
        <v>28.89</v>
      </c>
      <c r="P31" s="143">
        <v>0.058429646519043185</v>
      </c>
      <c r="Q31" s="142">
        <v>48</v>
      </c>
      <c r="R31" s="142">
        <v>476.171</v>
      </c>
      <c r="S31" s="143">
        <v>1.6302553559221333</v>
      </c>
      <c r="T31" s="146" t="s">
        <v>38</v>
      </c>
      <c r="U31" s="141" t="s">
        <v>38</v>
      </c>
      <c r="V31" s="142">
        <v>2</v>
      </c>
      <c r="W31" s="142">
        <v>2.803</v>
      </c>
      <c r="X31" s="143">
        <v>0.017439490784289923</v>
      </c>
      <c r="Y31" s="142">
        <v>17</v>
      </c>
      <c r="Z31" s="142">
        <v>77.762</v>
      </c>
      <c r="AA31" s="143">
        <v>0.6350154139984143</v>
      </c>
      <c r="AB31" s="142"/>
      <c r="AC31" s="142">
        <v>0</v>
      </c>
      <c r="AD31" s="143">
        <v>0</v>
      </c>
      <c r="AE31" s="142">
        <v>3</v>
      </c>
      <c r="AF31" s="142">
        <v>6.923</v>
      </c>
      <c r="AG31" s="143">
        <v>0.1365285847233526</v>
      </c>
      <c r="AH31" s="144">
        <v>155</v>
      </c>
      <c r="AI31" s="145">
        <v>1.1454330475908956</v>
      </c>
      <c r="AJ31" s="144">
        <v>3144.071</v>
      </c>
      <c r="AK31" s="145">
        <v>0.5075893828815659</v>
      </c>
      <c r="AL31" s="144">
        <v>20284.329032258065</v>
      </c>
      <c r="AM31" s="142">
        <v>8817.718</v>
      </c>
      <c r="AN31" s="143">
        <v>35.6562888493372</v>
      </c>
      <c r="AO31" s="146" t="s">
        <v>38</v>
      </c>
    </row>
    <row r="32" spans="1:41" ht="12">
      <c r="A32" s="141" t="s">
        <v>45</v>
      </c>
      <c r="B32" s="142">
        <v>7</v>
      </c>
      <c r="C32" s="142">
        <v>936.454</v>
      </c>
      <c r="D32" s="143">
        <v>0.37753452859930664</v>
      </c>
      <c r="E32" s="142">
        <v>18</v>
      </c>
      <c r="F32" s="142">
        <v>3820.148</v>
      </c>
      <c r="G32" s="143">
        <v>2.9412870249995864</v>
      </c>
      <c r="H32" s="142">
        <v>1</v>
      </c>
      <c r="I32" s="142">
        <v>280.491</v>
      </c>
      <c r="J32" s="143">
        <v>0.4242758558599276</v>
      </c>
      <c r="K32" s="142">
        <v>2</v>
      </c>
      <c r="L32" s="142">
        <v>363.234</v>
      </c>
      <c r="M32" s="143">
        <v>0.6337684174322763</v>
      </c>
      <c r="N32" s="142"/>
      <c r="O32" s="142">
        <v>0</v>
      </c>
      <c r="P32" s="143">
        <v>0</v>
      </c>
      <c r="Q32" s="142"/>
      <c r="R32" s="142">
        <v>0</v>
      </c>
      <c r="S32" s="143">
        <v>0</v>
      </c>
      <c r="T32" s="146" t="s">
        <v>45</v>
      </c>
      <c r="U32" s="141" t="s">
        <v>45</v>
      </c>
      <c r="V32" s="142"/>
      <c r="W32" s="142">
        <v>0</v>
      </c>
      <c r="X32" s="143">
        <v>0</v>
      </c>
      <c r="Y32" s="142"/>
      <c r="Z32" s="142">
        <v>0</v>
      </c>
      <c r="AA32" s="143">
        <v>0</v>
      </c>
      <c r="AB32" s="142"/>
      <c r="AC32" s="142">
        <v>0</v>
      </c>
      <c r="AD32" s="143">
        <v>0</v>
      </c>
      <c r="AE32" s="142">
        <v>2</v>
      </c>
      <c r="AF32" s="142">
        <v>4.514</v>
      </c>
      <c r="AG32" s="143">
        <v>0.08902066032662338</v>
      </c>
      <c r="AH32" s="144">
        <v>30</v>
      </c>
      <c r="AI32" s="145">
        <v>0.22169671888856043</v>
      </c>
      <c r="AJ32" s="144">
        <v>5404.841</v>
      </c>
      <c r="AK32" s="145">
        <v>0.8725756853973671</v>
      </c>
      <c r="AL32" s="144">
        <v>180161.36666666667</v>
      </c>
      <c r="AM32" s="142">
        <v>7736.207</v>
      </c>
      <c r="AN32" s="143">
        <v>69.86422416049622</v>
      </c>
      <c r="AO32" s="146" t="s">
        <v>45</v>
      </c>
    </row>
    <row r="33" spans="1:41" ht="12">
      <c r="A33" s="141" t="s">
        <v>42</v>
      </c>
      <c r="B33" s="142">
        <v>14</v>
      </c>
      <c r="C33" s="142">
        <v>252.981</v>
      </c>
      <c r="D33" s="143">
        <v>0.10199012720281103</v>
      </c>
      <c r="E33" s="142">
        <v>3</v>
      </c>
      <c r="F33" s="142">
        <v>304.946</v>
      </c>
      <c r="G33" s="143">
        <v>0.23479030475403673</v>
      </c>
      <c r="H33" s="142">
        <v>3</v>
      </c>
      <c r="I33" s="142">
        <v>17.585</v>
      </c>
      <c r="J33" s="143">
        <v>0.026599395079688223</v>
      </c>
      <c r="K33" s="142">
        <v>23</v>
      </c>
      <c r="L33" s="142">
        <v>546.781</v>
      </c>
      <c r="M33" s="143">
        <v>0.9540200781095312</v>
      </c>
      <c r="N33" s="142">
        <v>11</v>
      </c>
      <c r="O33" s="142">
        <v>506.984</v>
      </c>
      <c r="P33" s="143">
        <v>1.025368498124285</v>
      </c>
      <c r="Q33" s="142"/>
      <c r="R33" s="142">
        <v>0</v>
      </c>
      <c r="S33" s="143">
        <v>0</v>
      </c>
      <c r="T33" s="146" t="s">
        <v>42</v>
      </c>
      <c r="U33" s="141" t="s">
        <v>42</v>
      </c>
      <c r="V33" s="142"/>
      <c r="W33" s="142">
        <v>0</v>
      </c>
      <c r="X33" s="143">
        <v>0</v>
      </c>
      <c r="Y33" s="142"/>
      <c r="Z33" s="142">
        <v>0</v>
      </c>
      <c r="AA33" s="143">
        <v>0</v>
      </c>
      <c r="AB33" s="142">
        <v>1</v>
      </c>
      <c r="AC33" s="142">
        <v>6.722</v>
      </c>
      <c r="AD33" s="143">
        <v>0.11162284033799039</v>
      </c>
      <c r="AE33" s="142">
        <v>27</v>
      </c>
      <c r="AF33" s="142">
        <v>63.128</v>
      </c>
      <c r="AG33" s="143">
        <v>1.244948215573567</v>
      </c>
      <c r="AH33" s="144">
        <v>82</v>
      </c>
      <c r="AI33" s="145">
        <v>0.6059710316287319</v>
      </c>
      <c r="AJ33" s="144">
        <v>1699.1269999999997</v>
      </c>
      <c r="AK33" s="145">
        <v>0.2743127700892906</v>
      </c>
      <c r="AL33" s="144">
        <v>20721.06097560975</v>
      </c>
      <c r="AM33" s="142">
        <v>7385.564</v>
      </c>
      <c r="AN33" s="143">
        <v>23.006056138705176</v>
      </c>
      <c r="AO33" s="146" t="s">
        <v>42</v>
      </c>
    </row>
    <row r="34" spans="1:41" ht="12">
      <c r="A34" s="141" t="s">
        <v>40</v>
      </c>
      <c r="B34" s="142">
        <v>3</v>
      </c>
      <c r="C34" s="142">
        <v>5.869</v>
      </c>
      <c r="D34" s="143">
        <v>0.0023661067690984618</v>
      </c>
      <c r="E34" s="142">
        <v>9</v>
      </c>
      <c r="F34" s="142">
        <v>376.659</v>
      </c>
      <c r="G34" s="143">
        <v>0.2900050546600077</v>
      </c>
      <c r="H34" s="142">
        <v>1</v>
      </c>
      <c r="I34" s="142">
        <v>13.147</v>
      </c>
      <c r="J34" s="143">
        <v>0.019886394490341824</v>
      </c>
      <c r="K34" s="142">
        <v>3</v>
      </c>
      <c r="L34" s="142">
        <v>111.443</v>
      </c>
      <c r="M34" s="143">
        <v>0.19444505124494174</v>
      </c>
      <c r="N34" s="142">
        <v>2</v>
      </c>
      <c r="O34" s="142">
        <v>57.06</v>
      </c>
      <c r="P34" s="143">
        <v>0.1154031024706336</v>
      </c>
      <c r="Q34" s="142">
        <v>4</v>
      </c>
      <c r="R34" s="142">
        <v>17.523</v>
      </c>
      <c r="S34" s="143">
        <v>0.05999307938077611</v>
      </c>
      <c r="T34" s="146" t="s">
        <v>40</v>
      </c>
      <c r="U34" s="141" t="s">
        <v>40</v>
      </c>
      <c r="V34" s="142">
        <v>1</v>
      </c>
      <c r="W34" s="142">
        <v>23.05</v>
      </c>
      <c r="X34" s="143">
        <v>0.14341072514373268</v>
      </c>
      <c r="Y34" s="142">
        <v>1</v>
      </c>
      <c r="Z34" s="142">
        <v>4.72</v>
      </c>
      <c r="AA34" s="143">
        <v>0.038544182943758075</v>
      </c>
      <c r="AB34" s="142">
        <v>17</v>
      </c>
      <c r="AC34" s="142">
        <v>1318.331</v>
      </c>
      <c r="AD34" s="143">
        <v>21.89167669229741</v>
      </c>
      <c r="AE34" s="142">
        <v>1</v>
      </c>
      <c r="AF34" s="142">
        <v>4.475</v>
      </c>
      <c r="AG34" s="143">
        <v>0.08825154075357546</v>
      </c>
      <c r="AH34" s="144">
        <v>42</v>
      </c>
      <c r="AI34" s="145">
        <v>0.31037540644398465</v>
      </c>
      <c r="AJ34" s="144">
        <v>1932.2769999999994</v>
      </c>
      <c r="AK34" s="145">
        <v>0.31195328921841875</v>
      </c>
      <c r="AL34" s="144">
        <v>46006.59523809522</v>
      </c>
      <c r="AM34" s="142">
        <v>7023.38</v>
      </c>
      <c r="AN34" s="143">
        <v>27.512066839612825</v>
      </c>
      <c r="AO34" s="146" t="s">
        <v>40</v>
      </c>
    </row>
    <row r="35" spans="1:41" ht="12">
      <c r="A35" s="141" t="s">
        <v>44</v>
      </c>
      <c r="B35" s="142">
        <v>37</v>
      </c>
      <c r="C35" s="142">
        <v>1053.355</v>
      </c>
      <c r="D35" s="143">
        <v>0.42466355354638097</v>
      </c>
      <c r="E35" s="142">
        <v>3</v>
      </c>
      <c r="F35" s="142">
        <v>139.738</v>
      </c>
      <c r="G35" s="143">
        <v>0.10758995889672132</v>
      </c>
      <c r="H35" s="142"/>
      <c r="I35" s="142">
        <v>0</v>
      </c>
      <c r="J35" s="143">
        <v>0</v>
      </c>
      <c r="K35" s="142"/>
      <c r="L35" s="142">
        <v>0</v>
      </c>
      <c r="M35" s="143">
        <v>0</v>
      </c>
      <c r="N35" s="142"/>
      <c r="O35" s="142">
        <v>0</v>
      </c>
      <c r="P35" s="143">
        <v>0</v>
      </c>
      <c r="Q35" s="142"/>
      <c r="R35" s="142">
        <v>0</v>
      </c>
      <c r="S35" s="143">
        <v>0</v>
      </c>
      <c r="T35" s="146" t="s">
        <v>44</v>
      </c>
      <c r="U35" s="141" t="s">
        <v>44</v>
      </c>
      <c r="V35" s="142"/>
      <c r="W35" s="142">
        <v>0</v>
      </c>
      <c r="X35" s="143">
        <v>0</v>
      </c>
      <c r="Y35" s="142"/>
      <c r="Z35" s="142">
        <v>0</v>
      </c>
      <c r="AA35" s="143">
        <v>0</v>
      </c>
      <c r="AB35" s="142"/>
      <c r="AC35" s="142">
        <v>0</v>
      </c>
      <c r="AD35" s="143">
        <v>0</v>
      </c>
      <c r="AE35" s="142"/>
      <c r="AF35" s="142">
        <v>0</v>
      </c>
      <c r="AG35" s="143">
        <v>0</v>
      </c>
      <c r="AH35" s="144">
        <v>40</v>
      </c>
      <c r="AI35" s="145">
        <v>0.29559562518474725</v>
      </c>
      <c r="AJ35" s="144">
        <v>1193.093</v>
      </c>
      <c r="AK35" s="145">
        <v>0.1926169414082303</v>
      </c>
      <c r="AL35" s="144">
        <v>29827.325</v>
      </c>
      <c r="AM35" s="142">
        <v>6791.847</v>
      </c>
      <c r="AN35" s="143">
        <v>17.5665470673883</v>
      </c>
      <c r="AO35" s="146" t="s">
        <v>44</v>
      </c>
    </row>
    <row r="36" spans="1:41" ht="12">
      <c r="A36" s="141" t="s">
        <v>43</v>
      </c>
      <c r="B36" s="142">
        <v>11</v>
      </c>
      <c r="C36" s="142">
        <v>656.928</v>
      </c>
      <c r="D36" s="143">
        <v>0.2648426968155247</v>
      </c>
      <c r="E36" s="142"/>
      <c r="F36" s="142">
        <v>0</v>
      </c>
      <c r="G36" s="143">
        <v>0</v>
      </c>
      <c r="H36" s="142"/>
      <c r="I36" s="142">
        <v>0</v>
      </c>
      <c r="J36" s="143">
        <v>0</v>
      </c>
      <c r="K36" s="142">
        <v>2</v>
      </c>
      <c r="L36" s="142">
        <v>85.344</v>
      </c>
      <c r="M36" s="143">
        <v>0.14890767884432676</v>
      </c>
      <c r="N36" s="142">
        <v>2</v>
      </c>
      <c r="O36" s="142">
        <v>146.676</v>
      </c>
      <c r="P36" s="143">
        <v>0.2966502884329241</v>
      </c>
      <c r="Q36" s="142"/>
      <c r="R36" s="142">
        <v>0</v>
      </c>
      <c r="S36" s="143">
        <v>0</v>
      </c>
      <c r="T36" s="146" t="s">
        <v>43</v>
      </c>
      <c r="U36" s="141" t="s">
        <v>43</v>
      </c>
      <c r="V36" s="142"/>
      <c r="W36" s="142">
        <v>0</v>
      </c>
      <c r="X36" s="143">
        <v>0</v>
      </c>
      <c r="Y36" s="142"/>
      <c r="Z36" s="142">
        <v>0</v>
      </c>
      <c r="AA36" s="143">
        <v>0</v>
      </c>
      <c r="AB36" s="142"/>
      <c r="AC36" s="142">
        <v>0</v>
      </c>
      <c r="AD36" s="143">
        <v>0</v>
      </c>
      <c r="AE36" s="142"/>
      <c r="AF36" s="142">
        <v>0</v>
      </c>
      <c r="AG36" s="143">
        <v>0</v>
      </c>
      <c r="AH36" s="144">
        <v>15</v>
      </c>
      <c r="AI36" s="145">
        <v>0.11084835944428022</v>
      </c>
      <c r="AJ36" s="144">
        <v>888.948</v>
      </c>
      <c r="AK36" s="145">
        <v>0.14351475101351152</v>
      </c>
      <c r="AL36" s="144">
        <v>59263.2</v>
      </c>
      <c r="AM36" s="142">
        <v>6603.264</v>
      </c>
      <c r="AN36" s="143">
        <v>13.46225139567341</v>
      </c>
      <c r="AO36" s="146" t="s">
        <v>43</v>
      </c>
    </row>
    <row r="37" spans="1:41" ht="12">
      <c r="A37" s="141" t="s">
        <v>46</v>
      </c>
      <c r="B37" s="142">
        <v>45</v>
      </c>
      <c r="C37" s="142">
        <v>293.746</v>
      </c>
      <c r="D37" s="143">
        <v>0.11842467183431533</v>
      </c>
      <c r="E37" s="142">
        <v>1</v>
      </c>
      <c r="F37" s="142">
        <v>40.258</v>
      </c>
      <c r="G37" s="143">
        <v>0.030996268482905202</v>
      </c>
      <c r="H37" s="142">
        <v>5</v>
      </c>
      <c r="I37" s="142">
        <v>187.413</v>
      </c>
      <c r="J37" s="143">
        <v>0.2834843576951725</v>
      </c>
      <c r="K37" s="142">
        <v>11</v>
      </c>
      <c r="L37" s="142">
        <v>1143.878</v>
      </c>
      <c r="M37" s="143">
        <v>1.995831199159763</v>
      </c>
      <c r="N37" s="142">
        <v>13</v>
      </c>
      <c r="O37" s="142">
        <v>212.31</v>
      </c>
      <c r="P37" s="143">
        <v>0.42939419357764136</v>
      </c>
      <c r="Q37" s="142">
        <v>13</v>
      </c>
      <c r="R37" s="142">
        <v>286.658</v>
      </c>
      <c r="S37" s="143">
        <v>0.9814241938671756</v>
      </c>
      <c r="T37" s="146" t="s">
        <v>46</v>
      </c>
      <c r="U37" s="141" t="s">
        <v>46</v>
      </c>
      <c r="V37" s="142"/>
      <c r="W37" s="142">
        <v>0</v>
      </c>
      <c r="X37" s="143">
        <v>0</v>
      </c>
      <c r="Y37" s="142"/>
      <c r="Z37" s="142">
        <v>0</v>
      </c>
      <c r="AA37" s="143">
        <v>0</v>
      </c>
      <c r="AB37" s="142"/>
      <c r="AC37" s="142">
        <v>0</v>
      </c>
      <c r="AD37" s="143">
        <v>0</v>
      </c>
      <c r="AE37" s="142"/>
      <c r="AF37" s="142">
        <v>0</v>
      </c>
      <c r="AG37" s="143">
        <v>0</v>
      </c>
      <c r="AH37" s="144">
        <v>88</v>
      </c>
      <c r="AI37" s="145">
        <v>0.650310375406444</v>
      </c>
      <c r="AJ37" s="144">
        <v>2164.263</v>
      </c>
      <c r="AK37" s="145">
        <v>0.34940588827777946</v>
      </c>
      <c r="AL37" s="144">
        <v>24593.897727272724</v>
      </c>
      <c r="AM37" s="142">
        <v>5244.926</v>
      </c>
      <c r="AN37" s="143">
        <v>41.26393775622382</v>
      </c>
      <c r="AO37" s="146" t="s">
        <v>46</v>
      </c>
    </row>
    <row r="38" spans="1:41" ht="12">
      <c r="A38" s="141" t="s">
        <v>50</v>
      </c>
      <c r="B38" s="142">
        <v>7</v>
      </c>
      <c r="C38" s="142">
        <v>804.432</v>
      </c>
      <c r="D38" s="143">
        <v>0.32430942247050837</v>
      </c>
      <c r="E38" s="142">
        <v>19</v>
      </c>
      <c r="F38" s="142">
        <v>3913.244</v>
      </c>
      <c r="G38" s="143">
        <v>3.0129654146534324</v>
      </c>
      <c r="H38" s="142"/>
      <c r="I38" s="142">
        <v>0</v>
      </c>
      <c r="J38" s="143">
        <v>0</v>
      </c>
      <c r="K38" s="142"/>
      <c r="L38" s="142">
        <v>0</v>
      </c>
      <c r="M38" s="143">
        <v>0</v>
      </c>
      <c r="N38" s="142"/>
      <c r="O38" s="142">
        <v>0</v>
      </c>
      <c r="P38" s="143">
        <v>0</v>
      </c>
      <c r="Q38" s="142"/>
      <c r="R38" s="142">
        <v>0</v>
      </c>
      <c r="S38" s="143">
        <v>0</v>
      </c>
      <c r="T38" s="146" t="s">
        <v>50</v>
      </c>
      <c r="U38" s="141" t="s">
        <v>50</v>
      </c>
      <c r="V38" s="142">
        <v>2</v>
      </c>
      <c r="W38" s="142">
        <v>4.968</v>
      </c>
      <c r="X38" s="143">
        <v>0.030909522017963733</v>
      </c>
      <c r="Y38" s="142">
        <v>2</v>
      </c>
      <c r="Z38" s="142">
        <v>29.044</v>
      </c>
      <c r="AA38" s="143">
        <v>0.23717738335137917</v>
      </c>
      <c r="AB38" s="142"/>
      <c r="AC38" s="142">
        <v>0</v>
      </c>
      <c r="AD38" s="143">
        <v>0</v>
      </c>
      <c r="AE38" s="142"/>
      <c r="AF38" s="142">
        <v>0</v>
      </c>
      <c r="AG38" s="143">
        <v>0</v>
      </c>
      <c r="AH38" s="144">
        <v>30</v>
      </c>
      <c r="AI38" s="145">
        <v>0.22169671888856043</v>
      </c>
      <c r="AJ38" s="144">
        <v>4751.688</v>
      </c>
      <c r="AK38" s="145">
        <v>0.7671284711972923</v>
      </c>
      <c r="AL38" s="144">
        <v>158389.6</v>
      </c>
      <c r="AM38" s="142">
        <v>4822.624</v>
      </c>
      <c r="AN38" s="143">
        <v>98.52909951097163</v>
      </c>
      <c r="AO38" s="146" t="s">
        <v>50</v>
      </c>
    </row>
    <row r="39" spans="1:41" ht="12">
      <c r="A39" s="141" t="s">
        <v>48</v>
      </c>
      <c r="B39" s="142">
        <v>27</v>
      </c>
      <c r="C39" s="142">
        <v>690.591</v>
      </c>
      <c r="D39" s="143">
        <v>0.2784140466482324</v>
      </c>
      <c r="E39" s="142">
        <v>16</v>
      </c>
      <c r="F39" s="142">
        <v>425.278</v>
      </c>
      <c r="G39" s="143">
        <v>0.3274387964596592</v>
      </c>
      <c r="H39" s="142">
        <v>10</v>
      </c>
      <c r="I39" s="142">
        <v>357.403</v>
      </c>
      <c r="J39" s="143">
        <v>0.5406143644962075</v>
      </c>
      <c r="K39" s="142">
        <v>1</v>
      </c>
      <c r="L39" s="142">
        <v>96.772</v>
      </c>
      <c r="M39" s="143">
        <v>0.1688471819591675</v>
      </c>
      <c r="N39" s="142">
        <v>15</v>
      </c>
      <c r="O39" s="142">
        <v>214.754</v>
      </c>
      <c r="P39" s="143">
        <v>0.4343371515593839</v>
      </c>
      <c r="Q39" s="142"/>
      <c r="R39" s="142">
        <v>0</v>
      </c>
      <c r="S39" s="143">
        <v>0</v>
      </c>
      <c r="T39" s="146" t="s">
        <v>48</v>
      </c>
      <c r="U39" s="141" t="s">
        <v>48</v>
      </c>
      <c r="V39" s="142"/>
      <c r="W39" s="142">
        <v>0</v>
      </c>
      <c r="X39" s="143">
        <v>0</v>
      </c>
      <c r="Y39" s="142">
        <v>7</v>
      </c>
      <c r="Z39" s="142">
        <v>304.741</v>
      </c>
      <c r="AA39" s="143">
        <v>2.488557808149106</v>
      </c>
      <c r="AB39" s="142"/>
      <c r="AC39" s="142">
        <v>0</v>
      </c>
      <c r="AD39" s="143">
        <v>0</v>
      </c>
      <c r="AE39" s="142">
        <v>13</v>
      </c>
      <c r="AF39" s="142">
        <v>160.668</v>
      </c>
      <c r="AG39" s="143">
        <v>3.1685359887811093</v>
      </c>
      <c r="AH39" s="144">
        <v>89</v>
      </c>
      <c r="AI39" s="145">
        <v>0.6577002660360627</v>
      </c>
      <c r="AJ39" s="144">
        <v>2250.2070000000003</v>
      </c>
      <c r="AK39" s="145">
        <v>0.36328097631566836</v>
      </c>
      <c r="AL39" s="144">
        <v>25283.224719101127</v>
      </c>
      <c r="AM39" s="142">
        <v>3948.397</v>
      </c>
      <c r="AN39" s="143">
        <v>56.990393823113536</v>
      </c>
      <c r="AO39" s="146" t="s">
        <v>48</v>
      </c>
    </row>
    <row r="40" spans="1:41" ht="12">
      <c r="A40" s="148" t="s">
        <v>47</v>
      </c>
      <c r="B40" s="142">
        <v>11</v>
      </c>
      <c r="C40" s="142">
        <v>74.232</v>
      </c>
      <c r="D40" s="143">
        <v>0.02992687641569552</v>
      </c>
      <c r="E40" s="142"/>
      <c r="F40" s="142">
        <v>0</v>
      </c>
      <c r="G40" s="143">
        <v>0</v>
      </c>
      <c r="H40" s="142">
        <v>1</v>
      </c>
      <c r="I40" s="142">
        <v>33.024</v>
      </c>
      <c r="J40" s="143">
        <v>0.049952711010044</v>
      </c>
      <c r="K40" s="142">
        <v>4</v>
      </c>
      <c r="L40" s="142">
        <v>98.813</v>
      </c>
      <c r="M40" s="143">
        <v>0.17240830602789253</v>
      </c>
      <c r="N40" s="142"/>
      <c r="O40" s="142">
        <v>0</v>
      </c>
      <c r="P40" s="143">
        <v>0</v>
      </c>
      <c r="Q40" s="142"/>
      <c r="R40" s="142">
        <v>0</v>
      </c>
      <c r="S40" s="143">
        <v>0</v>
      </c>
      <c r="T40" s="150" t="s">
        <v>47</v>
      </c>
      <c r="U40" s="148" t="s">
        <v>47</v>
      </c>
      <c r="V40" s="142"/>
      <c r="W40" s="142">
        <v>0</v>
      </c>
      <c r="X40" s="143">
        <v>0</v>
      </c>
      <c r="Y40" s="142"/>
      <c r="Z40" s="142">
        <v>0</v>
      </c>
      <c r="AA40" s="143">
        <v>0</v>
      </c>
      <c r="AB40" s="142"/>
      <c r="AC40" s="142">
        <v>0</v>
      </c>
      <c r="AD40" s="143">
        <v>0</v>
      </c>
      <c r="AE40" s="142"/>
      <c r="AF40" s="142">
        <v>0</v>
      </c>
      <c r="AG40" s="143">
        <v>0</v>
      </c>
      <c r="AH40" s="144">
        <v>16</v>
      </c>
      <c r="AI40" s="145">
        <v>0.11823825007389892</v>
      </c>
      <c r="AJ40" s="144">
        <v>206.069</v>
      </c>
      <c r="AK40" s="145">
        <v>0.0332684715265722</v>
      </c>
      <c r="AL40" s="144">
        <v>12879.3125</v>
      </c>
      <c r="AM40" s="142">
        <v>3793.556</v>
      </c>
      <c r="AN40" s="149">
        <v>5.432080085281461</v>
      </c>
      <c r="AO40" s="150" t="s">
        <v>47</v>
      </c>
    </row>
    <row r="41" spans="1:41" s="159" customFormat="1" ht="24">
      <c r="A41" s="151" t="s">
        <v>110</v>
      </c>
      <c r="B41" s="152">
        <v>5155</v>
      </c>
      <c r="C41" s="153">
        <v>248044.597</v>
      </c>
      <c r="D41" s="154">
        <v>100</v>
      </c>
      <c r="E41" s="152">
        <v>2199</v>
      </c>
      <c r="F41" s="153">
        <v>129880.15</v>
      </c>
      <c r="G41" s="154">
        <v>100</v>
      </c>
      <c r="H41" s="152">
        <v>1137</v>
      </c>
      <c r="I41" s="153">
        <v>66110.526</v>
      </c>
      <c r="J41" s="154">
        <v>100</v>
      </c>
      <c r="K41" s="152">
        <v>1138</v>
      </c>
      <c r="L41" s="153">
        <v>57313.364</v>
      </c>
      <c r="M41" s="154">
        <v>100</v>
      </c>
      <c r="N41" s="152">
        <v>1233</v>
      </c>
      <c r="O41" s="153">
        <v>49444.078</v>
      </c>
      <c r="P41" s="154">
        <v>100</v>
      </c>
      <c r="Q41" s="152">
        <v>779</v>
      </c>
      <c r="R41" s="153">
        <v>29208.369</v>
      </c>
      <c r="S41" s="154">
        <v>100</v>
      </c>
      <c r="T41" s="155" t="s">
        <v>110</v>
      </c>
      <c r="U41" s="156" t="s">
        <v>110</v>
      </c>
      <c r="V41" s="152">
        <v>328</v>
      </c>
      <c r="W41" s="153">
        <v>16072.717</v>
      </c>
      <c r="X41" s="154">
        <v>100</v>
      </c>
      <c r="Y41" s="152">
        <v>1104</v>
      </c>
      <c r="Z41" s="153">
        <v>12245.687</v>
      </c>
      <c r="AA41" s="154">
        <v>100</v>
      </c>
      <c r="AB41" s="152">
        <v>99</v>
      </c>
      <c r="AC41" s="153">
        <v>6022.065</v>
      </c>
      <c r="AD41" s="154">
        <v>100</v>
      </c>
      <c r="AE41" s="152">
        <v>360</v>
      </c>
      <c r="AF41" s="153">
        <v>5070.733</v>
      </c>
      <c r="AG41" s="154">
        <v>100</v>
      </c>
      <c r="AH41" s="152">
        <v>13532</v>
      </c>
      <c r="AI41" s="157">
        <v>100</v>
      </c>
      <c r="AJ41" s="152">
        <v>619412.2860000001</v>
      </c>
      <c r="AK41" s="157">
        <v>100</v>
      </c>
      <c r="AL41" s="152">
        <v>45773.890481820876</v>
      </c>
      <c r="AM41" s="153">
        <v>1112804.3270000003</v>
      </c>
      <c r="AN41" s="158">
        <v>55.662282305270004</v>
      </c>
      <c r="AO41" s="155" t="s">
        <v>110</v>
      </c>
    </row>
    <row r="42" spans="1:41" s="165" customFormat="1" ht="24.75" thickBot="1">
      <c r="A42" s="160" t="s">
        <v>187</v>
      </c>
      <c r="B42" s="161">
        <v>15.00291036088475</v>
      </c>
      <c r="C42" s="161">
        <v>22.292887466447365</v>
      </c>
      <c r="D42" s="162"/>
      <c r="E42" s="161">
        <v>6.39988358556461</v>
      </c>
      <c r="F42" s="161">
        <v>11.672915286581723</v>
      </c>
      <c r="G42" s="162"/>
      <c r="H42" s="161">
        <v>3.3090803259604193</v>
      </c>
      <c r="I42" s="161">
        <v>5.9416513574195795</v>
      </c>
      <c r="J42" s="162"/>
      <c r="K42" s="161">
        <v>3.311990686845169</v>
      </c>
      <c r="L42" s="161">
        <v>5.151010703029082</v>
      </c>
      <c r="M42" s="162"/>
      <c r="N42" s="161">
        <v>3.588474970896391</v>
      </c>
      <c r="O42" s="161">
        <v>4.443762452669936</v>
      </c>
      <c r="P42" s="162"/>
      <c r="Q42" s="161">
        <v>2.2671711292200234</v>
      </c>
      <c r="R42" s="161">
        <v>2.625087952209939</v>
      </c>
      <c r="S42" s="162"/>
      <c r="T42" s="137" t="s">
        <v>187</v>
      </c>
      <c r="U42" s="163" t="s">
        <v>187</v>
      </c>
      <c r="V42" s="161">
        <v>0.9545983701979045</v>
      </c>
      <c r="W42" s="161">
        <v>1.4445276200112331</v>
      </c>
      <c r="X42" s="162"/>
      <c r="Y42" s="161">
        <v>3.2130384167636783</v>
      </c>
      <c r="Z42" s="161">
        <v>1.1005751608463272</v>
      </c>
      <c r="AA42" s="162"/>
      <c r="AB42" s="161">
        <v>0.2881257275902212</v>
      </c>
      <c r="AC42" s="161">
        <v>0.5412301617705921</v>
      </c>
      <c r="AD42" s="162"/>
      <c r="AE42" s="161">
        <v>1.0477299185098952</v>
      </c>
      <c r="AF42" s="161">
        <v>0.45572966115202684</v>
      </c>
      <c r="AG42" s="162"/>
      <c r="AH42" s="161">
        <v>39.38300349243306</v>
      </c>
      <c r="AI42" s="161"/>
      <c r="AJ42" s="161">
        <v>55.66937782213781</v>
      </c>
      <c r="AK42" s="162"/>
      <c r="AL42" s="162"/>
      <c r="AM42" s="162"/>
      <c r="AN42" s="162"/>
      <c r="AO42" s="164" t="s">
        <v>187</v>
      </c>
    </row>
    <row r="43" ht="12">
      <c r="B43" s="143"/>
    </row>
    <row r="44" ht="12">
      <c r="B44" s="143"/>
    </row>
    <row r="45" spans="1:20" ht="12.75">
      <c r="A45" s="200" t="s">
        <v>239</v>
      </c>
      <c r="B45" s="268" t="s">
        <v>221</v>
      </c>
      <c r="C45" s="268"/>
      <c r="D45" s="268"/>
      <c r="E45" s="268"/>
      <c r="F45" s="268"/>
      <c r="G45" s="268"/>
      <c r="H45" s="268"/>
      <c r="I45" s="268"/>
      <c r="J45" s="268"/>
      <c r="K45" s="268"/>
      <c r="L45" s="268"/>
      <c r="M45" s="268"/>
      <c r="N45" s="268"/>
      <c r="O45" s="268"/>
      <c r="P45" s="268"/>
      <c r="Q45" s="268"/>
      <c r="R45" s="268"/>
      <c r="S45" s="268"/>
      <c r="T45" s="268"/>
    </row>
    <row r="46" spans="1:9" ht="15.75">
      <c r="A46" s="208" t="s">
        <v>219</v>
      </c>
      <c r="B46" s="268" t="s">
        <v>248</v>
      </c>
      <c r="C46" s="268"/>
      <c r="D46" s="268"/>
      <c r="E46" s="268"/>
      <c r="F46" s="268"/>
      <c r="G46" s="268"/>
      <c r="H46" s="268"/>
      <c r="I46" s="268"/>
    </row>
    <row r="49" spans="30:50" ht="15">
      <c r="AD49" s="266"/>
      <c r="AE49" s="266"/>
      <c r="AF49" s="266"/>
      <c r="AG49" s="266"/>
      <c r="AH49" s="266"/>
      <c r="AI49" s="266"/>
      <c r="AJ49" s="266"/>
      <c r="AK49" s="266"/>
      <c r="AL49" s="266"/>
      <c r="AM49" s="266"/>
      <c r="AN49" s="266"/>
      <c r="AO49" s="266"/>
      <c r="AP49" s="266"/>
      <c r="AQ49" s="266"/>
      <c r="AR49" s="266"/>
      <c r="AS49" s="266"/>
      <c r="AT49" s="266"/>
      <c r="AU49" s="266"/>
      <c r="AV49" s="266"/>
      <c r="AW49" s="266"/>
      <c r="AX49" s="267"/>
    </row>
    <row r="50" ht="12">
      <c r="AM50" s="147" t="s">
        <v>121</v>
      </c>
    </row>
  </sheetData>
  <mergeCells count="23">
    <mergeCell ref="AD49:AX49"/>
    <mergeCell ref="B45:T45"/>
    <mergeCell ref="B46:I46"/>
    <mergeCell ref="A1:T1"/>
    <mergeCell ref="A2:T2"/>
    <mergeCell ref="U1:AO1"/>
    <mergeCell ref="U2:AO2"/>
    <mergeCell ref="A4:A5"/>
    <mergeCell ref="T4:T5"/>
    <mergeCell ref="U4:U5"/>
    <mergeCell ref="B4:D4"/>
    <mergeCell ref="E4:G4"/>
    <mergeCell ref="H4:J4"/>
    <mergeCell ref="K4:M4"/>
    <mergeCell ref="AO4:AO5"/>
    <mergeCell ref="N4:P4"/>
    <mergeCell ref="Q4:S4"/>
    <mergeCell ref="V4:X4"/>
    <mergeCell ref="Y4:AA4"/>
    <mergeCell ref="AN4:AN5"/>
    <mergeCell ref="AB4:AD4"/>
    <mergeCell ref="AE4:AG4"/>
    <mergeCell ref="AH4:AL4"/>
  </mergeCells>
  <printOptions/>
  <pageMargins left="0.4" right="0.41" top="1" bottom="1" header="0.4921259845" footer="0.4921259845"/>
  <pageSetup horizontalDpi="300" verticalDpi="300" orientation="portrait" paperSize="9" r:id="rId1"/>
  <colBreaks count="2" manualBreakCount="2">
    <brk id="10" max="65535" man="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Hoffmann</dc:creator>
  <cp:keywords/>
  <dc:description/>
  <cp:lastModifiedBy>Unctad User</cp:lastModifiedBy>
  <cp:lastPrinted>2010-12-03T12:41:40Z</cp:lastPrinted>
  <dcterms:created xsi:type="dcterms:W3CDTF">2010-04-10T14:13:42Z</dcterms:created>
  <dcterms:modified xsi:type="dcterms:W3CDTF">2011-01-27T14:02:38Z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arentDoc">
    <vt:lpwstr>14218.0000000000</vt:lpwstr>
  </property>
  <property fmtid="{D5CDD505-2E9C-101B-9397-08002B2CF9AE}" pid="4" name="DocumentLab">
    <vt:lpwstr>
Tables for Chapter 2 </vt:lpwstr>
  </property>
  <property fmtid="{D5CDD505-2E9C-101B-9397-08002B2CF9AE}" pid="5" name="DocumentCatego">
    <vt:lpwstr>Publications</vt:lpwstr>
  </property>
  <property fmtid="{D5CDD505-2E9C-101B-9397-08002B2CF9AE}" pid="6" name="PublicationLink">
    <vt:lpwstr>1708.00000000000</vt:lpwstr>
  </property>
  <property fmtid="{D5CDD505-2E9C-101B-9397-08002B2CF9AE}" pid="7" name="OriginalLanguag">
    <vt:lpwstr>English</vt:lpwstr>
  </property>
  <property fmtid="{D5CDD505-2E9C-101B-9397-08002B2CF9AE}" pid="8" name="GCM Taxono">
    <vt:lpwstr/>
  </property>
  <property fmtid="{D5CDD505-2E9C-101B-9397-08002B2CF9AE}" pid="9" name="Ord">
    <vt:lpwstr>171300.000000000</vt:lpwstr>
  </property>
  <property fmtid="{D5CDD505-2E9C-101B-9397-08002B2CF9AE}" pid="10" name="IsMigrat">
    <vt:lpwstr>1.00000000000000</vt:lpwstr>
  </property>
  <property fmtid="{D5CDD505-2E9C-101B-9397-08002B2CF9AE}" pid="11" name="Enterprise Taxono">
    <vt:lpwstr/>
  </property>
  <property fmtid="{D5CDD505-2E9C-101B-9397-08002B2CF9AE}" pid="12" name="TaxCatchA">
    <vt:lpwstr/>
  </property>
  <property fmtid="{D5CDD505-2E9C-101B-9397-08002B2CF9AE}" pid="13" name="Thematic Taxono">
    <vt:lpwstr/>
  </property>
  <property fmtid="{D5CDD505-2E9C-101B-9397-08002B2CF9AE}" pid="14" name="display_urn:schemas-microsoft-com:office:office#Edit">
    <vt:lpwstr>svcSP_Admin_UNCTAD</vt:lpwstr>
  </property>
  <property fmtid="{D5CDD505-2E9C-101B-9397-08002B2CF9AE}" pid="15" name="display_urn:schemas-microsoft-com:office:office#Auth">
    <vt:lpwstr>svcSP_Admin_UNCTAD</vt:lpwstr>
  </property>
  <property fmtid="{D5CDD505-2E9C-101B-9397-08002B2CF9AE}" pid="16" name="OriginalVersion">
    <vt:lpwstr>1713.00000000000</vt:lpwstr>
  </property>
  <property fmtid="{D5CDD505-2E9C-101B-9397-08002B2CF9AE}" pid="17" name="Sitemap Taxono">
    <vt:lpwstr/>
  </property>
  <property fmtid="{D5CDD505-2E9C-101B-9397-08002B2CF9AE}" pid="18" name="Product Taxono">
    <vt:lpwstr/>
  </property>
  <property fmtid="{D5CDD505-2E9C-101B-9397-08002B2CF9AE}" pid="19" name="p60be10af7c941a2b23bb5f20c1546">
    <vt:lpwstr/>
  </property>
  <property fmtid="{D5CDD505-2E9C-101B-9397-08002B2CF9AE}" pid="20" name="e21d6563779b4a0cac0804544e1eaf">
    <vt:lpwstr/>
  </property>
  <property fmtid="{D5CDD505-2E9C-101B-9397-08002B2CF9AE}" pid="21" name="h2eb479c36154a2480beda2299c6b6">
    <vt:lpwstr/>
  </property>
  <property fmtid="{D5CDD505-2E9C-101B-9397-08002B2CF9AE}" pid="22" name="de7de01eec0e4047a039d74943be32">
    <vt:lpwstr/>
  </property>
  <property fmtid="{D5CDD505-2E9C-101B-9397-08002B2CF9AE}" pid="23" name="iddfa39abe6d4bbaa511b4aebbac89">
    <vt:lpwstr/>
  </property>
  <property fmtid="{D5CDD505-2E9C-101B-9397-08002B2CF9AE}" pid="24" name="D8ContentTy">
    <vt:lpwstr>Chapter Download</vt:lpwstr>
  </property>
  <property fmtid="{D5CDD505-2E9C-101B-9397-08002B2CF9AE}" pid="25" name="UNCTADLangua">
    <vt:lpwstr>EN</vt:lpwstr>
  </property>
</Properties>
</file>