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60" windowWidth="13365" windowHeight="12240" activeTab="0"/>
  </bookViews>
  <sheets>
    <sheet name="Annex IV" sheetId="1" r:id="rId1"/>
  </sheets>
  <externalReferences>
    <externalReference r:id="rId4"/>
  </externalReferences>
  <definedNames>
    <definedName name="AverageIndexmax04">'[1]July2004'!$N$166</definedName>
    <definedName name="_xlnm.Print_Area" localSheetId="0">'Annex IV'!$A$1:$K$173</definedName>
    <definedName name="_xlnm.Print_Titles" localSheetId="0">'Annex IV'!$6:$6</definedName>
  </definedNames>
  <calcPr fullCalcOnLoad="1"/>
</workbook>
</file>

<file path=xl/sharedStrings.xml><?xml version="1.0" encoding="utf-8"?>
<sst xmlns="http://schemas.openxmlformats.org/spreadsheetml/2006/main" count="175" uniqueCount="175">
  <si>
    <t>Albania</t>
  </si>
  <si>
    <t>Algeria</t>
  </si>
  <si>
    <t>American Samoa</t>
  </si>
  <si>
    <t>Angola</t>
  </si>
  <si>
    <t>Argentina</t>
  </si>
  <si>
    <t>Aruba</t>
  </si>
  <si>
    <t>Australia</t>
  </si>
  <si>
    <t>Bahrain</t>
  </si>
  <si>
    <t>Bangladesh</t>
  </si>
  <si>
    <t>Barbados</t>
  </si>
  <si>
    <t>Belgium</t>
  </si>
  <si>
    <t>Belize</t>
  </si>
  <si>
    <t>Benin</t>
  </si>
  <si>
    <t>Bermuda</t>
  </si>
  <si>
    <t>Brazil</t>
  </si>
  <si>
    <t>Bulgaria</t>
  </si>
  <si>
    <t>Cambodia</t>
  </si>
  <si>
    <t>Cameroon</t>
  </si>
  <si>
    <t>Canada</t>
  </si>
  <si>
    <t>Cape Verde</t>
  </si>
  <si>
    <t>Cayman Islands</t>
  </si>
  <si>
    <t>Chile</t>
  </si>
  <si>
    <t>Colombia</t>
  </si>
  <si>
    <t>Comoros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</si>
  <si>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</si>
  <si>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</si>
  <si>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</si>
  <si>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</si>
  <si>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</si>
  <si>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</si>
  <si>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</si>
  <si>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</si>
  <si>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</si>
  <si>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</si>
  <si>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El Salvador</t>
  </si>
  <si>
    <t>Equatorial Guinea</t>
  </si>
  <si>
    <t>Eritrea</t>
  </si>
  <si>
    <t>Estonia</t>
  </si>
  <si>
    <t>Fiji</t>
  </si>
  <si>
    <t>Finland</t>
  </si>
  <si>
    <t>France</t>
  </si>
  <si>
    <t>French Polynesia</t>
  </si>
  <si>
    <t>Gabon</t>
  </si>
  <si>
    <t>Georgia</t>
  </si>
  <si>
    <t>Germany</t>
  </si>
  <si>
    <t>Ghana</t>
  </si>
  <si>
    <t>Greece</t>
  </si>
  <si>
    <t>Grenada</t>
  </si>
  <si>
    <t>Guam</t>
  </si>
  <si>
    <t>Guatemala</t>
  </si>
  <si>
    <t>Guinea</t>
  </si>
  <si>
    <t>Guinea-Bissau</t>
  </si>
  <si>
    <t>Guyana</t>
  </si>
  <si>
    <t>Haiti</t>
  </si>
  <si>
    <t>Honduras</t>
  </si>
  <si>
    <t>Iceland</t>
  </si>
  <si>
    <t>India</t>
  </si>
  <si>
    <t>Indonesia</t>
  </si>
  <si>
    <t>Iraq</t>
  </si>
  <si>
    <t>Ireland</t>
  </si>
  <si>
    <t>Israel</t>
  </si>
  <si>
    <t>Italy</t>
  </si>
  <si>
    <t>Jamaica</t>
  </si>
  <si>
    <t>Japan</t>
  </si>
  <si>
    <t>Jordan</t>
  </si>
  <si>
    <t>Kenya</t>
  </si>
  <si>
    <t>Kiribati</t>
  </si>
  <si>
    <t>Kuwait</t>
  </si>
  <si>
    <t>Latvia</t>
  </si>
  <si>
    <t>Lebanon</t>
  </si>
  <si>
    <t>Liberia</t>
  </si>
  <si>
    <t>Lithuania</t>
  </si>
  <si>
    <t>Madagascar</t>
  </si>
  <si>
    <t>Malaysia</t>
  </si>
  <si>
    <t>Maldives</t>
  </si>
  <si>
    <t>Malta</t>
  </si>
  <si>
    <t>Marshall Islands</t>
  </si>
  <si>
    <t>Mauritania</t>
  </si>
  <si>
    <t>Mauritius</t>
  </si>
  <si>
    <t>Mexico</t>
  </si>
  <si>
    <t>Morocco</t>
  </si>
  <si>
    <t>Mozambique</t>
  </si>
  <si>
    <t>Myanmar</t>
  </si>
  <si>
    <t>Namibia</t>
  </si>
  <si>
    <t>Netherlands</t>
  </si>
  <si>
    <t>Netherlands Antilles</t>
  </si>
  <si>
    <t>New Caledonia</t>
  </si>
  <si>
    <t>New Zealand</t>
  </si>
  <si>
    <t>Nicaragua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</si>
  <si>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</si>
  <si>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</si>
  <si>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</si>
  <si>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</si>
  <si>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</si>
  <si>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</si>
  <si>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</si>
  <si>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</si>
  <si>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</si>
  <si>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</si>
  <si>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</si>
  <si>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</si>
  <si>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</si>
  <si>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</si>
  <si>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</si>
  <si>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Russian Federation</t>
  </si>
  <si>
    <t>Samoa</t>
  </si>
  <si>
    <t>Saudi Arabia</t>
  </si>
  <si>
    <t>Senegal</t>
  </si>
  <si>
    <t>Seychelles</t>
  </si>
  <si>
    <t>Sierra Leone</t>
  </si>
  <si>
    <t>Singapore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</si>
  <si>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</si>
  <si>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</si>
  <si>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</si>
  <si>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</si>
  <si>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</si>
  <si>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</si>
  <si>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</si>
  <si>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</si>
  <si>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Sweden</t>
  </si>
  <si>
    <t>Switzerland</t>
  </si>
  <si>
    <t>Thailand</t>
  </si>
  <si>
    <t>Togo</t>
  </si>
  <si>
    <t>Tonga</t>
  </si>
  <si>
    <t>Trinidad and Tobago</t>
  </si>
  <si>
    <t>Tunisia</t>
  </si>
  <si>
    <t>Turkey</t>
  </si>
  <si>
    <t>Ukraine</t>
  </si>
  <si>
    <t>United Kingdom</t>
  </si>
  <si>
    <t>Uruguay</t>
  </si>
  <si>
    <t>Vanuatu</t>
  </si>
  <si>
    <t>Greenland</t>
  </si>
  <si>
    <t>Republic of Korea</t>
  </si>
  <si>
    <t>Egypt</t>
  </si>
  <si>
    <t>Viet Nam</t>
  </si>
  <si>
    <t>Congo</t>
  </si>
  <si>
    <t>Saint Kitts and Nevis</t>
  </si>
  <si>
    <t>Montenegro</t>
  </si>
  <si>
    <t>Annex IV</t>
  </si>
  <si>
    <t>UNCTAD Liner Shipping Connectivity Index</t>
  </si>
  <si>
    <t>Saint Lucia</t>
  </si>
  <si>
    <t>Gambia</t>
  </si>
  <si>
    <t>Antigua and Barbuda</t>
  </si>
  <si>
    <t>Democratic Republic</t>
  </si>
  <si>
    <t xml:space="preserve">  of the Congo</t>
  </si>
  <si>
    <t>Iran (Islamic Republic of)</t>
  </si>
  <si>
    <t>Syrian Arab Republic</t>
  </si>
  <si>
    <t>United Arab Emirates</t>
  </si>
  <si>
    <t>Libyan Arab Jamahiriya</t>
  </si>
  <si>
    <t xml:space="preserve">Micronesia </t>
  </si>
  <si>
    <t xml:space="preserve">  (Federated States of)</t>
  </si>
  <si>
    <t>Northern Mariana Islands</t>
  </si>
  <si>
    <t>Sao Tome and Principe</t>
  </si>
  <si>
    <t xml:space="preserve">Saint Vincent and </t>
  </si>
  <si>
    <t xml:space="preserve">  the Grenadines</t>
  </si>
  <si>
    <t xml:space="preserve">  of Tanzania</t>
  </si>
  <si>
    <t xml:space="preserve"> </t>
  </si>
  <si>
    <t>Côte d'Ivoire</t>
  </si>
  <si>
    <t>Index points</t>
  </si>
  <si>
    <t>Brunei Darussalam</t>
  </si>
  <si>
    <t>United States Virgin Islands</t>
  </si>
  <si>
    <t>Yemen</t>
  </si>
  <si>
    <t xml:space="preserve">Venezuela (Bolivarian
</t>
  </si>
  <si>
    <t xml:space="preserve">  Republic of)</t>
  </si>
  <si>
    <t>Rank 2010</t>
  </si>
  <si>
    <t xml:space="preserve">Growth 
2010/2009 
</t>
  </si>
  <si>
    <t>China, Hong Kong</t>
  </si>
  <si>
    <t>China, Taiwan Province of</t>
  </si>
  <si>
    <t>Bahamas</t>
  </si>
  <si>
    <t>China</t>
  </si>
  <si>
    <t>Faroe Islands</t>
  </si>
  <si>
    <t xml:space="preserve">United States </t>
  </si>
  <si>
    <t xml:space="preserve"> United Republic </t>
  </si>
  <si>
    <t>Average annual growth  2004–2010</t>
  </si>
  <si>
    <r>
      <t>Source: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UNCTAD, based on data provided by Containerisation International Online, www.ci-online.co.uk. </t>
    </r>
  </si>
</sst>
</file>

<file path=xl/styles.xml><?xml version="1.0" encoding="utf-8"?>
<styleSheet xmlns="http://schemas.openxmlformats.org/spreadsheetml/2006/main">
  <numFmts count="4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#,##0;\-&quot;SFr.&quot;#,##0"/>
    <numFmt numFmtId="173" formatCode="&quot;SFr.&quot;#,##0;[Red]\-&quot;SFr.&quot;#,##0"/>
    <numFmt numFmtId="174" formatCode="&quot;SFr.&quot;#,##0.00;\-&quot;SFr.&quot;#,##0.00"/>
    <numFmt numFmtId="175" formatCode="&quot;SFr.&quot;#,##0.00;[Red]\-&quot;SFr.&quot;#,##0.00"/>
    <numFmt numFmtId="176" formatCode="_-&quot;SFr.&quot;* #,##0_-;\-&quot;SFr.&quot;* #,##0_-;_-&quot;SFr.&quot;* &quot;-&quot;_-;_-@_-"/>
    <numFmt numFmtId="177" formatCode="_-* #,##0_-;\-* #,##0_-;_-* &quot;-&quot;_-;_-@_-"/>
    <numFmt numFmtId="178" formatCode="_-&quot;SFr.&quot;* #,##0.00_-;\-&quot;SFr.&quot;* #,##0.00_-;_-&quot;SFr.&quot;* &quot;-&quot;??_-;_-@_-"/>
    <numFmt numFmtId="179" formatCode="_-* #,##0.00_-;\-* #,##0.00_-;_-* &quot;-&quot;??_-;_-@_-"/>
    <numFmt numFmtId="180" formatCode="_ * #,##0_ ;_ * \-#,##0_ ;_ * &quot;-&quot;??_ ;_ @_ "/>
    <numFmt numFmtId="181" formatCode="_ * #,##0.0000_ ;_ * \-#,##0.0000_ ;_ * &quot;-&quot;??_ ;_ @_ "/>
    <numFmt numFmtId="182" formatCode="_ * #,##0.000000_ ;_ * \-#,##0.000000_ ;_ * &quot;-&quot;??_ ;_ @_ "/>
    <numFmt numFmtId="183" formatCode="_ * #,##0.00000_ ;_ * \-#,##0.00000_ ;_ * &quot;-&quot;??_ ;_ @_ "/>
    <numFmt numFmtId="184" formatCode="_ * #,##0.000_ ;_ * \-#,##0.000_ ;_ * &quot;-&quot;??_ ;_ @_ "/>
    <numFmt numFmtId="185" formatCode="0.000000"/>
    <numFmt numFmtId="186" formatCode="0.00000"/>
    <numFmt numFmtId="187" formatCode="0.000"/>
    <numFmt numFmtId="188" formatCode="0.0000"/>
    <numFmt numFmtId="189" formatCode="_ * #,##0.0_ ;_ * \-#,##0.0_ ;_ * &quot;-&quot;??_ ;_ @_ "/>
    <numFmt numFmtId="190" formatCode="0.00000000"/>
    <numFmt numFmtId="191" formatCode="_(* #,##0.0_);_(* \(#,##0.0\);_(* &quot;-&quot;??_);_(@_)"/>
    <numFmt numFmtId="192" formatCode="_(* #,##0_);_(* \(#,##0\);_(* &quot;-&quot;??_);_(@_)"/>
    <numFmt numFmtId="193" formatCode="0.0%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  <numFmt numFmtId="199" formatCode="_ * #,##0.0_ ;_ * \-#,##0.0_ ;_ * &quot;-&quot;?_ ;_ @_ 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2" borderId="0" xfId="0" applyFont="1" applyFill="1" applyBorder="1" applyAlignment="1">
      <alignment vertical="top" wrapText="1"/>
    </xf>
    <xf numFmtId="171" fontId="5" fillId="2" borderId="0" xfId="15" applyFont="1" applyFill="1" applyBorder="1" applyAlignment="1">
      <alignment/>
    </xf>
    <xf numFmtId="0" fontId="4" fillId="2" borderId="0" xfId="0" applyFont="1" applyFill="1" applyBorder="1" applyAlignment="1">
      <alignment/>
    </xf>
    <xf numFmtId="2" fontId="5" fillId="2" borderId="0" xfId="15" applyNumberFormat="1" applyFont="1" applyFill="1" applyBorder="1" applyAlignment="1">
      <alignment/>
    </xf>
    <xf numFmtId="2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71" fontId="4" fillId="2" borderId="1" xfId="15" applyFont="1" applyFill="1" applyBorder="1" applyAlignment="1">
      <alignment horizontal="left" vertical="top" wrapText="1"/>
    </xf>
    <xf numFmtId="1" fontId="4" fillId="2" borderId="1" xfId="15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171" fontId="4" fillId="2" borderId="0" xfId="15" applyFont="1" applyFill="1" applyBorder="1" applyAlignment="1">
      <alignment vertical="top" wrapText="1"/>
    </xf>
    <xf numFmtId="171" fontId="5" fillId="2" borderId="0" xfId="15" applyFont="1" applyFill="1" applyAlignment="1">
      <alignment/>
    </xf>
    <xf numFmtId="171" fontId="4" fillId="2" borderId="1" xfId="15" applyFont="1" applyFill="1" applyBorder="1" applyAlignment="1">
      <alignment vertical="top" wrapText="1"/>
    </xf>
    <xf numFmtId="171" fontId="5" fillId="2" borderId="1" xfId="15" applyFont="1" applyFill="1" applyBorder="1" applyAlignment="1">
      <alignment/>
    </xf>
    <xf numFmtId="2" fontId="5" fillId="2" borderId="1" xfId="15" applyNumberFormat="1" applyFont="1" applyFill="1" applyBorder="1" applyAlignment="1">
      <alignment/>
    </xf>
    <xf numFmtId="2" fontId="5" fillId="2" borderId="0" xfId="15" applyNumberFormat="1" applyFont="1" applyFill="1" applyBorder="1" applyAlignment="1">
      <alignment/>
    </xf>
    <xf numFmtId="2" fontId="5" fillId="2" borderId="1" xfId="15" applyNumberFormat="1" applyFont="1" applyFill="1" applyBorder="1" applyAlignment="1">
      <alignment/>
    </xf>
    <xf numFmtId="2" fontId="5" fillId="2" borderId="0" xfId="0" applyNumberFormat="1" applyFont="1" applyFill="1" applyBorder="1" applyAlignment="1">
      <alignment/>
    </xf>
    <xf numFmtId="171" fontId="4" fillId="2" borderId="0" xfId="15" applyFont="1" applyFill="1" applyBorder="1" applyAlignment="1">
      <alignment vertical="center" wrapText="1"/>
    </xf>
    <xf numFmtId="171" fontId="5" fillId="2" borderId="0" xfId="15" applyFont="1" applyFill="1" applyBorder="1" applyAlignment="1">
      <alignment vertical="center"/>
    </xf>
    <xf numFmtId="171" fontId="5" fillId="2" borderId="0" xfId="15" applyFont="1" applyFill="1" applyAlignment="1">
      <alignment vertical="center"/>
    </xf>
    <xf numFmtId="2" fontId="5" fillId="2" borderId="0" xfId="15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71" fontId="4" fillId="2" borderId="1" xfId="15" applyFont="1" applyFill="1" applyBorder="1" applyAlignment="1">
      <alignment horizontal="center" vertical="center"/>
    </xf>
    <xf numFmtId="0" fontId="5" fillId="2" borderId="0" xfId="15" applyNumberFormat="1" applyFont="1" applyFill="1" applyBorder="1" applyAlignment="1">
      <alignment/>
    </xf>
    <xf numFmtId="0" fontId="5" fillId="2" borderId="0" xfId="15" applyNumberFormat="1" applyFont="1" applyFill="1" applyBorder="1" applyAlignment="1">
      <alignment vertical="center"/>
    </xf>
    <xf numFmtId="0" fontId="5" fillId="2" borderId="1" xfId="15" applyNumberFormat="1" applyFont="1" applyFill="1" applyBorder="1" applyAlignment="1">
      <alignment/>
    </xf>
    <xf numFmtId="171" fontId="6" fillId="2" borderId="0" xfId="15" applyFont="1" applyFill="1" applyBorder="1" applyAlignment="1">
      <alignment vertical="top" wrapText="1"/>
    </xf>
    <xf numFmtId="171" fontId="8" fillId="2" borderId="0" xfId="15" applyFont="1" applyFill="1" applyBorder="1" applyAlignment="1">
      <alignment horizontal="center" wrapText="1"/>
    </xf>
    <xf numFmtId="171" fontId="7" fillId="2" borderId="0" xfId="15" applyFont="1" applyFill="1" applyBorder="1" applyAlignment="1">
      <alignment horizontal="left" vertical="top" wrapText="1"/>
    </xf>
    <xf numFmtId="171" fontId="5" fillId="2" borderId="0" xfId="15" applyFont="1" applyFill="1" applyBorder="1" applyAlignment="1">
      <alignment horizontal="left" vertical="top" wrapText="1"/>
    </xf>
    <xf numFmtId="171" fontId="9" fillId="2" borderId="0" xfId="15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 wrapText="1"/>
    </xf>
    <xf numFmtId="171" fontId="4" fillId="2" borderId="1" xfId="15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i-online.co.uk/images/updown.gif" TargetMode="External" /><Relationship Id="rId2" Type="http://schemas.openxmlformats.org/officeDocument/2006/relationships/hyperlink" Target="javascript:formorder('Vessel.Vessel_Year_Completed','Desc');" TargetMode="External" /><Relationship Id="rId3" Type="http://schemas.openxmlformats.org/officeDocument/2006/relationships/hyperlink" Target="javascript:formorder('Vessel.Vessel_Year_Completed','Desc');" TargetMode="External" /><Relationship Id="rId4" Type="http://schemas.openxmlformats.org/officeDocument/2006/relationships/hyperlink" Target="javascript:formorder('Owner','Desc');" TargetMode="External" /><Relationship Id="rId5" Type="http://schemas.openxmlformats.org/officeDocument/2006/relationships/hyperlink" Target="javascript:formorder('Owner','Desc');" TargetMode="External" /><Relationship Id="rId6" Type="http://schemas.openxmlformats.org/officeDocument/2006/relationships/image" Target="http://www.ci-online.co.uk/images/up.gif" TargetMode="External" /><Relationship Id="rId7" Type="http://schemas.openxmlformats.org/officeDocument/2006/relationships/hyperlink" Target="javascript:formorder('Operator','Desc');" TargetMode="External" /><Relationship Id="rId8" Type="http://schemas.openxmlformats.org/officeDocument/2006/relationships/hyperlink" Target="javascript:formorder('Operator','Desc');" TargetMode="External" /><Relationship Id="rId9" Type="http://schemas.openxmlformats.org/officeDocument/2006/relationships/hyperlink" Target="javascript:formorder('Vessel.Vessel_Year_Completed','Desc');" TargetMode="External" /><Relationship Id="rId10" Type="http://schemas.openxmlformats.org/officeDocument/2006/relationships/hyperlink" Target="javascript:formorder('Vessel.Vessel_Year_Completed','Desc');" TargetMode="External" /><Relationship Id="rId11" Type="http://schemas.openxmlformats.org/officeDocument/2006/relationships/hyperlink" Target="javascript:formorder('Owner','Desc');" TargetMode="External" /><Relationship Id="rId12" Type="http://schemas.openxmlformats.org/officeDocument/2006/relationships/hyperlink" Target="javascript:formorder('Owner','Desc');" TargetMode="External" /><Relationship Id="rId13" Type="http://schemas.openxmlformats.org/officeDocument/2006/relationships/hyperlink" Target="javascript:formorder('Operator','Desc');" TargetMode="External" /><Relationship Id="rId14" Type="http://schemas.openxmlformats.org/officeDocument/2006/relationships/hyperlink" Target="javascript:formorder('Operator','Desc');" TargetMode="External" /><Relationship Id="rId15" Type="http://schemas.openxmlformats.org/officeDocument/2006/relationships/image" Target="../media/image3.wmf" /><Relationship Id="rId16" Type="http://schemas.openxmlformats.org/officeDocument/2006/relationships/image" Target="../media/image4.wmf" /><Relationship Id="rId17" Type="http://schemas.openxmlformats.org/officeDocument/2006/relationships/image" Target="../media/image5.wmf" /><Relationship Id="rId18" Type="http://schemas.openxmlformats.org/officeDocument/2006/relationships/hyperlink" Target="javascript:formorder('Vessel.Vessel_Year_Completed','Desc');" TargetMode="External" /><Relationship Id="rId19" Type="http://schemas.openxmlformats.org/officeDocument/2006/relationships/hyperlink" Target="javascript:formorder('Vessel.Vessel_Year_Completed','Desc');" TargetMode="External" /><Relationship Id="rId20" Type="http://schemas.openxmlformats.org/officeDocument/2006/relationships/hyperlink" Target="javascript:formorder('Owner','Desc');" TargetMode="External" /><Relationship Id="rId21" Type="http://schemas.openxmlformats.org/officeDocument/2006/relationships/hyperlink" Target="javascript:formorder('Owner','Desc');" TargetMode="External" /><Relationship Id="rId22" Type="http://schemas.openxmlformats.org/officeDocument/2006/relationships/hyperlink" Target="javascript:formorder('Vessel.Vessel_Year_Completed','Desc');" TargetMode="External" /><Relationship Id="rId23" Type="http://schemas.openxmlformats.org/officeDocument/2006/relationships/hyperlink" Target="javascript:formorder('Vessel.Vessel_Year_Completed','Desc');" TargetMode="External" /><Relationship Id="rId24" Type="http://schemas.openxmlformats.org/officeDocument/2006/relationships/hyperlink" Target="javascript:formorder('Owner','Desc');" TargetMode="External" /><Relationship Id="rId25" Type="http://schemas.openxmlformats.org/officeDocument/2006/relationships/hyperlink" Target="javascript:formorder('Owner','Desc');" TargetMode="External" /><Relationship Id="rId26" Type="http://schemas.openxmlformats.org/officeDocument/2006/relationships/image" Target="http://www.ci-online.co.uk/images/shim.gif" TargetMode="External" /><Relationship Id="rId27" Type="http://schemas.openxmlformats.org/officeDocument/2006/relationships/hyperlink" Target="javascript:formorder('Vessel.Vessel_Year_Completed','Desc');" TargetMode="External" /><Relationship Id="rId28" Type="http://schemas.openxmlformats.org/officeDocument/2006/relationships/hyperlink" Target="javascript:formorder('Vessel.Vessel_Year_Completed','Desc');" TargetMode="External" /><Relationship Id="rId29" Type="http://schemas.openxmlformats.org/officeDocument/2006/relationships/hyperlink" Target="javascript:formorder('Vessel.Vessel_Tot_TEU_Capacity','Desc');" TargetMode="External" /><Relationship Id="rId30" Type="http://schemas.openxmlformats.org/officeDocument/2006/relationships/hyperlink" Target="javascript:formorder('Vessel.Vessel_Tot_TEU_Capacity','Desc');" TargetMode="External" /><Relationship Id="rId31" Type="http://schemas.openxmlformats.org/officeDocument/2006/relationships/hyperlink" Target="javascript:formorder('Vessel.Vessel_Year_Completed','Desc');" TargetMode="External" /><Relationship Id="rId32" Type="http://schemas.openxmlformats.org/officeDocument/2006/relationships/hyperlink" Target="javascript:formorder('Vessel.Vessel_Year_Completed','Desc');" TargetMode="External" /><Relationship Id="rId33" Type="http://schemas.openxmlformats.org/officeDocument/2006/relationships/hyperlink" Target="javascript:formorder('Owner','Desc');" TargetMode="External" /><Relationship Id="rId34" Type="http://schemas.openxmlformats.org/officeDocument/2006/relationships/hyperlink" Target="javascript:formorder('Owner','Desc');" TargetMode="External" /><Relationship Id="rId35" Type="http://schemas.openxmlformats.org/officeDocument/2006/relationships/hyperlink" Target="javascript:formorder('Operator','Desc');" TargetMode="External" /><Relationship Id="rId36" Type="http://schemas.openxmlformats.org/officeDocument/2006/relationships/hyperlink" Target="javascript:formorder('Operator','Desc');" TargetMode="External" /><Relationship Id="rId37" Type="http://schemas.openxmlformats.org/officeDocument/2006/relationships/hyperlink" Target="javascript:formorder('Vessel.Vessel_Tot_TEU_Capacity','Desc');" TargetMode="External" /><Relationship Id="rId38" Type="http://schemas.openxmlformats.org/officeDocument/2006/relationships/hyperlink" Target="javascript:formorder('Vessel.Vessel_Tot_TEU_Capacity','Desc');" TargetMode="External" /><Relationship Id="rId39" Type="http://schemas.openxmlformats.org/officeDocument/2006/relationships/hyperlink" Target="javascript:formorder('Vessel.Vessel_Year_Completed','Desc');" TargetMode="External" /><Relationship Id="rId40" Type="http://schemas.openxmlformats.org/officeDocument/2006/relationships/hyperlink" Target="javascript:formorder('Vessel.Vessel_Year_Completed','Desc');" TargetMode="External" /><Relationship Id="rId41" Type="http://schemas.openxmlformats.org/officeDocument/2006/relationships/hyperlink" Target="javascript:formorder('Owner','Desc');" TargetMode="External" /><Relationship Id="rId42" Type="http://schemas.openxmlformats.org/officeDocument/2006/relationships/hyperlink" Target="javascript:formorder('Owner','Desc');" TargetMode="External" /><Relationship Id="rId43" Type="http://schemas.openxmlformats.org/officeDocument/2006/relationships/hyperlink" Target="javascript:formorder('Operator','Desc');" TargetMode="External" /><Relationship Id="rId44" Type="http://schemas.openxmlformats.org/officeDocument/2006/relationships/hyperlink" Target="javascript:formorder('Operator','Desc');" TargetMode="External" /><Relationship Id="rId45" Type="http://schemas.openxmlformats.org/officeDocument/2006/relationships/hyperlink" Target="javascript:formorder('Vessel.Vessel_Tot_TEU_Capacity','Desc');" TargetMode="External" /><Relationship Id="rId46" Type="http://schemas.openxmlformats.org/officeDocument/2006/relationships/hyperlink" Target="javascript:formorder('Vessel.Vessel_Tot_TEU_Capacity','Desc');" TargetMode="External" /><Relationship Id="rId47" Type="http://schemas.openxmlformats.org/officeDocument/2006/relationships/hyperlink" Target="javascript:formorder('Vessel.Vessel_Year_Completed','Desc');" TargetMode="External" /><Relationship Id="rId48" Type="http://schemas.openxmlformats.org/officeDocument/2006/relationships/hyperlink" Target="javascript:formorder('Vessel.Vessel_Year_Completed','Desc');" TargetMode="External" /><Relationship Id="rId49" Type="http://schemas.openxmlformats.org/officeDocument/2006/relationships/hyperlink" Target="javascript:formorder('Owner','Desc');" TargetMode="External" /><Relationship Id="rId50" Type="http://schemas.openxmlformats.org/officeDocument/2006/relationships/hyperlink" Target="javascript:formorder('Owner','Desc');" TargetMode="External" /><Relationship Id="rId51" Type="http://schemas.openxmlformats.org/officeDocument/2006/relationships/hyperlink" Target="javascript:formorder('Vessel.Vessel_Tot_TEU_Capacity','Desc');" TargetMode="External" /><Relationship Id="rId52" Type="http://schemas.openxmlformats.org/officeDocument/2006/relationships/hyperlink" Target="javascript:formorder('Vessel.Vessel_Tot_TEU_Capacity','Desc');" TargetMode="External" /><Relationship Id="rId53" Type="http://schemas.openxmlformats.org/officeDocument/2006/relationships/hyperlink" Target="javascript:formorder('Vessel.Vessel_Year_Completed','Desc');" TargetMode="External" /><Relationship Id="rId54" Type="http://schemas.openxmlformats.org/officeDocument/2006/relationships/hyperlink" Target="javascript:formorder('Vessel.Vessel_Year_Completed','Desc');" TargetMode="External" /><Relationship Id="rId55" Type="http://schemas.openxmlformats.org/officeDocument/2006/relationships/hyperlink" Target="javascript:formorder('Owner','Desc');" TargetMode="External" /><Relationship Id="rId56" Type="http://schemas.openxmlformats.org/officeDocument/2006/relationships/hyperlink" Target="javascript:formorder('Owner','Desc');" TargetMode="External" /><Relationship Id="rId57" Type="http://schemas.openxmlformats.org/officeDocument/2006/relationships/hyperlink" Target="javascript:formorder('VesselType.Vessel_Type_Description','Desc');" TargetMode="External" /><Relationship Id="rId58" Type="http://schemas.openxmlformats.org/officeDocument/2006/relationships/hyperlink" Target="javascript:formorder('VesselType.Vessel_Type_Description','Desc');" TargetMode="External" /><Relationship Id="rId59" Type="http://schemas.openxmlformats.org/officeDocument/2006/relationships/hyperlink" Target="javascript:formorder('Owner','Desc');" TargetMode="External" /><Relationship Id="rId60" Type="http://schemas.openxmlformats.org/officeDocument/2006/relationships/hyperlink" Target="javascript:formorder('Owner','Desc');" TargetMode="External" /><Relationship Id="rId61" Type="http://schemas.openxmlformats.org/officeDocument/2006/relationships/hyperlink" Target="javascript:formorder('Operator','Desc');" TargetMode="External" /><Relationship Id="rId62" Type="http://schemas.openxmlformats.org/officeDocument/2006/relationships/hyperlink" Target="javascript:formorder('Operator','Desc');" TargetMode="External" /><Relationship Id="rId63" Type="http://schemas.openxmlformats.org/officeDocument/2006/relationships/hyperlink" Target="javascript:formorder('VesselType.Vessel_Type_Description','Desc');" TargetMode="External" /><Relationship Id="rId64" Type="http://schemas.openxmlformats.org/officeDocument/2006/relationships/hyperlink" Target="javascript:formorder('VesselType.Vessel_Type_Description','Desc');" TargetMode="External" /><Relationship Id="rId65" Type="http://schemas.openxmlformats.org/officeDocument/2006/relationships/hyperlink" Target="javascript:formorder('Vessel.Vessel_Year_Completed','Desc');" TargetMode="External" /><Relationship Id="rId66" Type="http://schemas.openxmlformats.org/officeDocument/2006/relationships/hyperlink" Target="javascript:formorder('Vessel.Vessel_Year_Completed','Desc');" TargetMode="External" /><Relationship Id="rId67" Type="http://schemas.openxmlformats.org/officeDocument/2006/relationships/hyperlink" Target="javascript:formorder('Owner','Desc');" TargetMode="External" /><Relationship Id="rId68" Type="http://schemas.openxmlformats.org/officeDocument/2006/relationships/hyperlink" Target="javascript:formorder('Owner','Desc');" TargetMode="External" /><Relationship Id="rId69" Type="http://schemas.openxmlformats.org/officeDocument/2006/relationships/hyperlink" Target="javascript:formorder('Operator','Desc');" TargetMode="External" /><Relationship Id="rId70" Type="http://schemas.openxmlformats.org/officeDocument/2006/relationships/hyperlink" Target="javascript:formorder('Operator','Desc');" TargetMode="External" /><Relationship Id="rId71" Type="http://schemas.openxmlformats.org/officeDocument/2006/relationships/image" Target="http://www.ci-online.co.uk/images/blue_tr.gif" TargetMode="External" /><Relationship Id="rId72" Type="http://schemas.openxmlformats.org/officeDocument/2006/relationships/hyperlink" Target="javascript:formorder('Vessel.Vessel_Year_Completed','Desc');" TargetMode="External" /><Relationship Id="rId73" Type="http://schemas.openxmlformats.org/officeDocument/2006/relationships/hyperlink" Target="javascript:formorder('Vessel.Vessel_Year_Completed','Desc');" TargetMode="External" /><Relationship Id="rId74" Type="http://schemas.openxmlformats.org/officeDocument/2006/relationships/hyperlink" Target="javascript:formorder('Owner','Desc');" TargetMode="External" /><Relationship Id="rId75" Type="http://schemas.openxmlformats.org/officeDocument/2006/relationships/hyperlink" Target="javascript:formorder('Owner','Desc');" TargetMode="External" /><Relationship Id="rId76" Type="http://schemas.openxmlformats.org/officeDocument/2006/relationships/hyperlink" Target="javascript:formorder('Operator','Desc');" TargetMode="External" /><Relationship Id="rId77" Type="http://schemas.openxmlformats.org/officeDocument/2006/relationships/hyperlink" Target="javascript:formorder('Operator','Desc');" TargetMode="External" /><Relationship Id="rId78" Type="http://schemas.openxmlformats.org/officeDocument/2006/relationships/hyperlink" Target="javascript:formorder('Vessel.Vessel_Year_Completed','Desc');" TargetMode="External" /><Relationship Id="rId79" Type="http://schemas.openxmlformats.org/officeDocument/2006/relationships/hyperlink" Target="javascript:formorder('Vessel.Vessel_Year_Completed','Desc');" TargetMode="External" /><Relationship Id="rId80" Type="http://schemas.openxmlformats.org/officeDocument/2006/relationships/hyperlink" Target="javascript:formorder('Owner','Desc');" TargetMode="External" /><Relationship Id="rId81" Type="http://schemas.openxmlformats.org/officeDocument/2006/relationships/hyperlink" Target="javascript:formorder('Owner','Desc');" TargetMode="External" /><Relationship Id="rId82" Type="http://schemas.openxmlformats.org/officeDocument/2006/relationships/hyperlink" Target="javascript:formorder('Operator','Desc');" TargetMode="External" /><Relationship Id="rId83" Type="http://schemas.openxmlformats.org/officeDocument/2006/relationships/hyperlink" Target="javascript:formorder('Operator','Desc');" TargetMode="External" /><Relationship Id="rId84" Type="http://schemas.openxmlformats.org/officeDocument/2006/relationships/hyperlink" Target="javascript:formorder('Vessel.Vessel_Year_Completed','Desc');" TargetMode="External" /><Relationship Id="rId85" Type="http://schemas.openxmlformats.org/officeDocument/2006/relationships/hyperlink" Target="javascript:formorder('Vessel.Vessel_Year_Completed','Desc');" TargetMode="External" /><Relationship Id="rId86" Type="http://schemas.openxmlformats.org/officeDocument/2006/relationships/hyperlink" Target="javascript:formorder('Owner','Desc');" TargetMode="External" /><Relationship Id="rId87" Type="http://schemas.openxmlformats.org/officeDocument/2006/relationships/hyperlink" Target="javascript:formorder('Owner','Desc');" TargetMode="External" /><Relationship Id="rId88" Type="http://schemas.openxmlformats.org/officeDocument/2006/relationships/hyperlink" Target="javascript:formorder('Vessel.Vessel_Year_Completed','Desc');" TargetMode="External" /><Relationship Id="rId89" Type="http://schemas.openxmlformats.org/officeDocument/2006/relationships/hyperlink" Target="javascript:formorder('Vessel.Vessel_Year_Completed','Desc');" TargetMode="External" /><Relationship Id="rId90" Type="http://schemas.openxmlformats.org/officeDocument/2006/relationships/hyperlink" Target="javascript:formorder('Owner','Desc');" TargetMode="External" /><Relationship Id="rId91" Type="http://schemas.openxmlformats.org/officeDocument/2006/relationships/hyperlink" Target="javascript:formorder('Owner','Desc');" TargetMode="External" /><Relationship Id="rId92" Type="http://schemas.openxmlformats.org/officeDocument/2006/relationships/hyperlink" Target="javascript:formorder('Vessel.Vessel_Year_Completed','Desc');" TargetMode="External" /><Relationship Id="rId93" Type="http://schemas.openxmlformats.org/officeDocument/2006/relationships/hyperlink" Target="javascript:formorder('Vessel.Vessel_Year_Completed','Desc');" TargetMode="External" /><Relationship Id="rId94" Type="http://schemas.openxmlformats.org/officeDocument/2006/relationships/hyperlink" Target="javascript:formorder('Vessel.Vessel_Tot_TEU_Capacity','Desc');" TargetMode="External" /><Relationship Id="rId95" Type="http://schemas.openxmlformats.org/officeDocument/2006/relationships/hyperlink" Target="javascript:formorder('Vessel.Vessel_Tot_TEU_Capacity','Desc');" TargetMode="External" /><Relationship Id="rId96" Type="http://schemas.openxmlformats.org/officeDocument/2006/relationships/hyperlink" Target="javascript:formorder('Vessel.Vessel_Year_Completed','Desc');" TargetMode="External" /><Relationship Id="rId97" Type="http://schemas.openxmlformats.org/officeDocument/2006/relationships/hyperlink" Target="javascript:formorder('Vessel.Vessel_Year_Completed','Desc');" TargetMode="External" /><Relationship Id="rId98" Type="http://schemas.openxmlformats.org/officeDocument/2006/relationships/hyperlink" Target="javascript:formorder('Owner','Desc');" TargetMode="External" /><Relationship Id="rId99" Type="http://schemas.openxmlformats.org/officeDocument/2006/relationships/hyperlink" Target="javascript:formorder('Owner','Desc');" TargetMode="External" /><Relationship Id="rId100" Type="http://schemas.openxmlformats.org/officeDocument/2006/relationships/hyperlink" Target="javascript:formorder('Operator','Desc');" TargetMode="External" /><Relationship Id="rId101" Type="http://schemas.openxmlformats.org/officeDocument/2006/relationships/hyperlink" Target="javascript:formorder('Operator','Desc');" TargetMode="External" /><Relationship Id="rId102" Type="http://schemas.openxmlformats.org/officeDocument/2006/relationships/hyperlink" Target="javascript:formorder('Vessel.Vessel_Tot_TEU_Capacity','Desc');" TargetMode="External" /><Relationship Id="rId103" Type="http://schemas.openxmlformats.org/officeDocument/2006/relationships/hyperlink" Target="javascript:formorder('Vessel.Vessel_Tot_TEU_Capacity','Desc');" TargetMode="External" /><Relationship Id="rId104" Type="http://schemas.openxmlformats.org/officeDocument/2006/relationships/hyperlink" Target="javascript:formorder('Vessel.Vessel_Year_Completed','Desc');" TargetMode="External" /><Relationship Id="rId105" Type="http://schemas.openxmlformats.org/officeDocument/2006/relationships/hyperlink" Target="javascript:formorder('Vessel.Vessel_Year_Completed','Desc');" TargetMode="External" /><Relationship Id="rId106" Type="http://schemas.openxmlformats.org/officeDocument/2006/relationships/hyperlink" Target="javascript:formorder('Owner','Desc');" TargetMode="External" /><Relationship Id="rId107" Type="http://schemas.openxmlformats.org/officeDocument/2006/relationships/hyperlink" Target="javascript:formorder('Owner','Desc');" TargetMode="External" /><Relationship Id="rId108" Type="http://schemas.openxmlformats.org/officeDocument/2006/relationships/hyperlink" Target="javascript:formorder('Operator','Desc');" TargetMode="External" /><Relationship Id="rId109" Type="http://schemas.openxmlformats.org/officeDocument/2006/relationships/hyperlink" Target="javascript:formorder('Operator','Desc');" TargetMode="External" /><Relationship Id="rId110" Type="http://schemas.openxmlformats.org/officeDocument/2006/relationships/hyperlink" Target="javascript:formorder('Vessel.Vessel_Tot_TEU_Capacity','Desc');" TargetMode="External" /><Relationship Id="rId111" Type="http://schemas.openxmlformats.org/officeDocument/2006/relationships/hyperlink" Target="javascript:formorder('Vessel.Vessel_Tot_TEU_Capacity','Desc');" TargetMode="External" /><Relationship Id="rId112" Type="http://schemas.openxmlformats.org/officeDocument/2006/relationships/hyperlink" Target="javascript:formorder('Vessel.Vessel_Year_Completed','Desc');" TargetMode="External" /><Relationship Id="rId113" Type="http://schemas.openxmlformats.org/officeDocument/2006/relationships/hyperlink" Target="javascript:formorder('Vessel.Vessel_Year_Completed','Desc');" TargetMode="External" /><Relationship Id="rId114" Type="http://schemas.openxmlformats.org/officeDocument/2006/relationships/hyperlink" Target="javascript:formorder('Owner','Desc');" TargetMode="External" /><Relationship Id="rId115" Type="http://schemas.openxmlformats.org/officeDocument/2006/relationships/hyperlink" Target="javascript:formorder('Owner','Desc');" TargetMode="External" /><Relationship Id="rId116" Type="http://schemas.openxmlformats.org/officeDocument/2006/relationships/hyperlink" Target="javascript:formorder('Vessel.Vessel_Tot_TEU_Capacity','Desc');" TargetMode="External" /><Relationship Id="rId117" Type="http://schemas.openxmlformats.org/officeDocument/2006/relationships/hyperlink" Target="javascript:formorder('Vessel.Vessel_Tot_TEU_Capacity','Desc');" TargetMode="External" /><Relationship Id="rId118" Type="http://schemas.openxmlformats.org/officeDocument/2006/relationships/hyperlink" Target="javascript:formorder('Vessel.Vessel_Year_Completed','Desc');" TargetMode="External" /><Relationship Id="rId119" Type="http://schemas.openxmlformats.org/officeDocument/2006/relationships/hyperlink" Target="javascript:formorder('Vessel.Vessel_Year_Completed','Desc');" TargetMode="External" /><Relationship Id="rId120" Type="http://schemas.openxmlformats.org/officeDocument/2006/relationships/hyperlink" Target="javascript:formorder('Owner','Desc');" TargetMode="External" /><Relationship Id="rId121" Type="http://schemas.openxmlformats.org/officeDocument/2006/relationships/hyperlink" Target="javascript:formorder('Owner','Desc');" TargetMode="External" /><Relationship Id="rId122" Type="http://schemas.openxmlformats.org/officeDocument/2006/relationships/hyperlink" Target="javascript:formorder('VesselType.Vessel_Type_Description','Desc');" TargetMode="External" /><Relationship Id="rId123" Type="http://schemas.openxmlformats.org/officeDocument/2006/relationships/hyperlink" Target="javascript:formorder('VesselType.Vessel_Type_Description','Desc');" TargetMode="External" /><Relationship Id="rId124" Type="http://schemas.openxmlformats.org/officeDocument/2006/relationships/hyperlink" Target="javascript:formorder('Owner','Desc');" TargetMode="External" /><Relationship Id="rId125" Type="http://schemas.openxmlformats.org/officeDocument/2006/relationships/hyperlink" Target="javascript:formorder('Owner','Desc');" TargetMode="External" /><Relationship Id="rId126" Type="http://schemas.openxmlformats.org/officeDocument/2006/relationships/hyperlink" Target="javascript:formorder('Operator','Desc');" TargetMode="External" /><Relationship Id="rId127" Type="http://schemas.openxmlformats.org/officeDocument/2006/relationships/hyperlink" Target="javascript:formorder('Operator','Desc');" TargetMode="External" /><Relationship Id="rId128" Type="http://schemas.openxmlformats.org/officeDocument/2006/relationships/hyperlink" Target="javascript:formorder('VesselType.Vessel_Type_Description','Desc');" TargetMode="External" /><Relationship Id="rId129" Type="http://schemas.openxmlformats.org/officeDocument/2006/relationships/hyperlink" Target="javascript:formorder('VesselType.Vessel_Type_Description','Desc');" TargetMode="External" /><Relationship Id="rId130" Type="http://schemas.openxmlformats.org/officeDocument/2006/relationships/hyperlink" Target="javascript:formorder('Vessel.Vessel_Year_Completed','Desc');" TargetMode="External" /><Relationship Id="rId131" Type="http://schemas.openxmlformats.org/officeDocument/2006/relationships/hyperlink" Target="javascript:formorder('Vessel.Vessel_Year_Completed','Desc');" TargetMode="External" /><Relationship Id="rId132" Type="http://schemas.openxmlformats.org/officeDocument/2006/relationships/hyperlink" Target="javascript:formorder('Owner','Desc');" TargetMode="External" /><Relationship Id="rId133" Type="http://schemas.openxmlformats.org/officeDocument/2006/relationships/hyperlink" Target="javascript:formorder('Owner','Desc');" TargetMode="External" /><Relationship Id="rId134" Type="http://schemas.openxmlformats.org/officeDocument/2006/relationships/hyperlink" Target="javascript:formorder('Operator','Desc');" TargetMode="External" /><Relationship Id="rId135" Type="http://schemas.openxmlformats.org/officeDocument/2006/relationships/hyperlink" Target="javascript:formorder('Operator','Desc');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4838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4838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pic>
      <xdr:nvPicPr>
        <xdr:cNvPr id="3" name="Picture 3">
          <a:hlinkClick r:id="rId8"/>
        </xdr:cNvPr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2895600" y="4838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pic>
      <xdr:nvPicPr>
        <xdr:cNvPr id="4" name="Picture 4">
          <a:hlinkClick r:id="rId10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4838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pic>
      <xdr:nvPicPr>
        <xdr:cNvPr id="5" name="Picture 5">
          <a:hlinkClick r:id="rId12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4838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pic>
      <xdr:nvPicPr>
        <xdr:cNvPr id="6" name="Picture 6">
          <a:hlinkClick r:id="rId14"/>
        </xdr:cNvPr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2895600" y="4838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124</xdr:row>
      <xdr:rowOff>0</xdr:rowOff>
    </xdr:from>
    <xdr:to>
      <xdr:col>4</xdr:col>
      <xdr:colOff>0</xdr:colOff>
      <xdr:row>124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95600" y="18488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124</xdr:row>
      <xdr:rowOff>0</xdr:rowOff>
    </xdr:from>
    <xdr:to>
      <xdr:col>4</xdr:col>
      <xdr:colOff>0</xdr:colOff>
      <xdr:row>124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95600" y="18488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124</xdr:row>
      <xdr:rowOff>0</xdr:rowOff>
    </xdr:from>
    <xdr:to>
      <xdr:col>4</xdr:col>
      <xdr:colOff>0</xdr:colOff>
      <xdr:row>124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95600" y="18488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124</xdr:row>
      <xdr:rowOff>0</xdr:rowOff>
    </xdr:from>
    <xdr:to>
      <xdr:col>4</xdr:col>
      <xdr:colOff>0</xdr:colOff>
      <xdr:row>124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95600" y="18488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124</xdr:row>
      <xdr:rowOff>0</xdr:rowOff>
    </xdr:from>
    <xdr:to>
      <xdr:col>4</xdr:col>
      <xdr:colOff>0</xdr:colOff>
      <xdr:row>124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95600" y="18488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124</xdr:row>
      <xdr:rowOff>0</xdr:rowOff>
    </xdr:from>
    <xdr:to>
      <xdr:col>4</xdr:col>
      <xdr:colOff>0</xdr:colOff>
      <xdr:row>124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95600" y="18488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124</xdr:row>
      <xdr:rowOff>0</xdr:rowOff>
    </xdr:from>
    <xdr:to>
      <xdr:col>4</xdr:col>
      <xdr:colOff>0</xdr:colOff>
      <xdr:row>124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95600" y="18488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124</xdr:row>
      <xdr:rowOff>0</xdr:rowOff>
    </xdr:from>
    <xdr:to>
      <xdr:col>4</xdr:col>
      <xdr:colOff>0</xdr:colOff>
      <xdr:row>124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95600" y="18488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pic>
      <xdr:nvPicPr>
        <xdr:cNvPr id="15" name="Picture 15">
          <a:hlinkClick r:id="rId1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2238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pic>
      <xdr:nvPicPr>
        <xdr:cNvPr id="16" name="Picture 16">
          <a:hlinkClick r:id="rId2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2238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pic>
      <xdr:nvPicPr>
        <xdr:cNvPr id="17" name="Picture 17">
          <a:hlinkClick r:id="rId2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1430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pic>
      <xdr:nvPicPr>
        <xdr:cNvPr id="18" name="Picture 18">
          <a:hlinkClick r:id="rId2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1430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430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pic>
      <xdr:nvPicPr>
        <xdr:cNvPr id="20" name="Picture 20">
          <a:hlinkClick r:id="rId28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1430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430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430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430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430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430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430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430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430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430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143</xdr:row>
      <xdr:rowOff>0</xdr:rowOff>
    </xdr:from>
    <xdr:to>
      <xdr:col>4</xdr:col>
      <xdr:colOff>0</xdr:colOff>
      <xdr:row>143</xdr:row>
      <xdr:rowOff>0</xdr:rowOff>
    </xdr:to>
    <xdr:pic>
      <xdr:nvPicPr>
        <xdr:cNvPr id="30" name="Picture 30">
          <a:hlinkClick r:id="rId30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2121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143</xdr:row>
      <xdr:rowOff>0</xdr:rowOff>
    </xdr:from>
    <xdr:to>
      <xdr:col>4</xdr:col>
      <xdr:colOff>0</xdr:colOff>
      <xdr:row>143</xdr:row>
      <xdr:rowOff>0</xdr:rowOff>
    </xdr:to>
    <xdr:pic>
      <xdr:nvPicPr>
        <xdr:cNvPr id="31" name="Picture 31">
          <a:hlinkClick r:id="rId32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2121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143</xdr:row>
      <xdr:rowOff>0</xdr:rowOff>
    </xdr:from>
    <xdr:to>
      <xdr:col>4</xdr:col>
      <xdr:colOff>0</xdr:colOff>
      <xdr:row>143</xdr:row>
      <xdr:rowOff>0</xdr:rowOff>
    </xdr:to>
    <xdr:pic>
      <xdr:nvPicPr>
        <xdr:cNvPr id="32" name="Picture 32">
          <a:hlinkClick r:id="rId34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2121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143</xdr:row>
      <xdr:rowOff>0</xdr:rowOff>
    </xdr:from>
    <xdr:to>
      <xdr:col>4</xdr:col>
      <xdr:colOff>0</xdr:colOff>
      <xdr:row>143</xdr:row>
      <xdr:rowOff>0</xdr:rowOff>
    </xdr:to>
    <xdr:pic>
      <xdr:nvPicPr>
        <xdr:cNvPr id="33" name="Picture 33">
          <a:hlinkClick r:id="rId36"/>
        </xdr:cNvPr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2895600" y="2121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143</xdr:row>
      <xdr:rowOff>0</xdr:rowOff>
    </xdr:from>
    <xdr:to>
      <xdr:col>4</xdr:col>
      <xdr:colOff>0</xdr:colOff>
      <xdr:row>143</xdr:row>
      <xdr:rowOff>0</xdr:rowOff>
    </xdr:to>
    <xdr:pic>
      <xdr:nvPicPr>
        <xdr:cNvPr id="34" name="Picture 34">
          <a:hlinkClick r:id="rId38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2121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143</xdr:row>
      <xdr:rowOff>0</xdr:rowOff>
    </xdr:from>
    <xdr:to>
      <xdr:col>4</xdr:col>
      <xdr:colOff>0</xdr:colOff>
      <xdr:row>143</xdr:row>
      <xdr:rowOff>0</xdr:rowOff>
    </xdr:to>
    <xdr:pic>
      <xdr:nvPicPr>
        <xdr:cNvPr id="35" name="Picture 35">
          <a:hlinkClick r:id="rId40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2121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143</xdr:row>
      <xdr:rowOff>0</xdr:rowOff>
    </xdr:from>
    <xdr:to>
      <xdr:col>4</xdr:col>
      <xdr:colOff>0</xdr:colOff>
      <xdr:row>143</xdr:row>
      <xdr:rowOff>0</xdr:rowOff>
    </xdr:to>
    <xdr:pic>
      <xdr:nvPicPr>
        <xdr:cNvPr id="36" name="Picture 36">
          <a:hlinkClick r:id="rId42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2121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143</xdr:row>
      <xdr:rowOff>0</xdr:rowOff>
    </xdr:from>
    <xdr:to>
      <xdr:col>4</xdr:col>
      <xdr:colOff>0</xdr:colOff>
      <xdr:row>143</xdr:row>
      <xdr:rowOff>0</xdr:rowOff>
    </xdr:to>
    <xdr:pic>
      <xdr:nvPicPr>
        <xdr:cNvPr id="37" name="Picture 37">
          <a:hlinkClick r:id="rId44"/>
        </xdr:cNvPr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2895600" y="2121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157</xdr:row>
      <xdr:rowOff>0</xdr:rowOff>
    </xdr:from>
    <xdr:to>
      <xdr:col>4</xdr:col>
      <xdr:colOff>0</xdr:colOff>
      <xdr:row>157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95600" y="2325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157</xdr:row>
      <xdr:rowOff>0</xdr:rowOff>
    </xdr:from>
    <xdr:to>
      <xdr:col>4</xdr:col>
      <xdr:colOff>0</xdr:colOff>
      <xdr:row>157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95600" y="2325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157</xdr:row>
      <xdr:rowOff>0</xdr:rowOff>
    </xdr:from>
    <xdr:to>
      <xdr:col>4</xdr:col>
      <xdr:colOff>0</xdr:colOff>
      <xdr:row>157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95600" y="2325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157</xdr:row>
      <xdr:rowOff>0</xdr:rowOff>
    </xdr:from>
    <xdr:to>
      <xdr:col>4</xdr:col>
      <xdr:colOff>0</xdr:colOff>
      <xdr:row>157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95600" y="2325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157</xdr:row>
      <xdr:rowOff>0</xdr:rowOff>
    </xdr:from>
    <xdr:to>
      <xdr:col>4</xdr:col>
      <xdr:colOff>0</xdr:colOff>
      <xdr:row>157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95600" y="2325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157</xdr:row>
      <xdr:rowOff>0</xdr:rowOff>
    </xdr:from>
    <xdr:to>
      <xdr:col>4</xdr:col>
      <xdr:colOff>0</xdr:colOff>
      <xdr:row>157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95600" y="2325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157</xdr:row>
      <xdr:rowOff>0</xdr:rowOff>
    </xdr:from>
    <xdr:to>
      <xdr:col>4</xdr:col>
      <xdr:colOff>0</xdr:colOff>
      <xdr:row>157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95600" y="2325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157</xdr:row>
      <xdr:rowOff>0</xdr:rowOff>
    </xdr:from>
    <xdr:to>
      <xdr:col>4</xdr:col>
      <xdr:colOff>0</xdr:colOff>
      <xdr:row>157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95600" y="2325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pic>
      <xdr:nvPicPr>
        <xdr:cNvPr id="46" name="Picture 46">
          <a:hlinkClick r:id="rId46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19916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pic>
      <xdr:nvPicPr>
        <xdr:cNvPr id="47" name="Picture 47">
          <a:hlinkClick r:id="rId48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19916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pic>
      <xdr:nvPicPr>
        <xdr:cNvPr id="48" name="Picture 48">
          <a:hlinkClick r:id="rId50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19916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pic>
      <xdr:nvPicPr>
        <xdr:cNvPr id="49" name="Picture 49">
          <a:hlinkClick r:id="rId52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941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pic>
      <xdr:nvPicPr>
        <xdr:cNvPr id="50" name="Picture 50">
          <a:hlinkClick r:id="rId54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941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pic>
      <xdr:nvPicPr>
        <xdr:cNvPr id="51" name="Picture 51">
          <a:hlinkClick r:id="rId56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941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52" name="Picture 52">
          <a:hlinkClick r:id="rId58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53" name="Picture 53">
          <a:hlinkClick r:id="rId60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54" name="Picture 54">
          <a:hlinkClick r:id="rId62"/>
        </xdr:cNvPr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57" name="Picture 57">
          <a:hlinkClick r:id="rId64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941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pic>
      <xdr:nvPicPr>
        <xdr:cNvPr id="59" name="Picture 59">
          <a:hlinkClick r:id="rId66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941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61" name="Picture 61">
          <a:hlinkClick r:id="rId68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63" name="Picture 63">
          <a:hlinkClick r:id="rId70"/>
        </xdr:cNvPr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link="rId71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941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941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941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941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941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941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941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941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941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689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95600" y="8267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95600" y="8267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95600" y="8267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95600" y="8267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95600" y="8267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95600" y="8267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95600" y="8267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95600" y="8267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pic>
      <xdr:nvPicPr>
        <xdr:cNvPr id="137" name="Picture 137">
          <a:hlinkClick r:id="rId7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pic>
      <xdr:nvPicPr>
        <xdr:cNvPr id="138" name="Picture 138">
          <a:hlinkClick r:id="rId7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pic>
      <xdr:nvPicPr>
        <xdr:cNvPr id="139" name="Picture 139">
          <a:hlinkClick r:id="rId77"/>
        </xdr:cNvPr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28956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pic>
      <xdr:nvPicPr>
        <xdr:cNvPr id="140" name="Picture 140">
          <a:hlinkClick r:id="rId7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pic>
      <xdr:nvPicPr>
        <xdr:cNvPr id="141" name="Picture 141">
          <a:hlinkClick r:id="rId8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pic>
      <xdr:nvPicPr>
        <xdr:cNvPr id="142" name="Picture 142">
          <a:hlinkClick r:id="rId83"/>
        </xdr:cNvPr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28956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162</xdr:row>
      <xdr:rowOff>0</xdr:rowOff>
    </xdr:from>
    <xdr:to>
      <xdr:col>4</xdr:col>
      <xdr:colOff>0</xdr:colOff>
      <xdr:row>162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95600" y="24031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162</xdr:row>
      <xdr:rowOff>0</xdr:rowOff>
    </xdr:from>
    <xdr:to>
      <xdr:col>4</xdr:col>
      <xdr:colOff>0</xdr:colOff>
      <xdr:row>162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95600" y="24031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162</xdr:row>
      <xdr:rowOff>0</xdr:rowOff>
    </xdr:from>
    <xdr:to>
      <xdr:col>4</xdr:col>
      <xdr:colOff>0</xdr:colOff>
      <xdr:row>162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95600" y="24031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162</xdr:row>
      <xdr:rowOff>0</xdr:rowOff>
    </xdr:from>
    <xdr:to>
      <xdr:col>4</xdr:col>
      <xdr:colOff>0</xdr:colOff>
      <xdr:row>162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95600" y="24031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162</xdr:row>
      <xdr:rowOff>0</xdr:rowOff>
    </xdr:from>
    <xdr:to>
      <xdr:col>4</xdr:col>
      <xdr:colOff>0</xdr:colOff>
      <xdr:row>162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95600" y="24031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162</xdr:row>
      <xdr:rowOff>0</xdr:rowOff>
    </xdr:from>
    <xdr:to>
      <xdr:col>4</xdr:col>
      <xdr:colOff>0</xdr:colOff>
      <xdr:row>162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95600" y="24031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162</xdr:row>
      <xdr:rowOff>0</xdr:rowOff>
    </xdr:from>
    <xdr:to>
      <xdr:col>4</xdr:col>
      <xdr:colOff>0</xdr:colOff>
      <xdr:row>162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95600" y="24031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162</xdr:row>
      <xdr:rowOff>0</xdr:rowOff>
    </xdr:from>
    <xdr:to>
      <xdr:col>4</xdr:col>
      <xdr:colOff>0</xdr:colOff>
      <xdr:row>162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95600" y="24031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143</xdr:row>
      <xdr:rowOff>0</xdr:rowOff>
    </xdr:from>
    <xdr:to>
      <xdr:col>4</xdr:col>
      <xdr:colOff>0</xdr:colOff>
      <xdr:row>143</xdr:row>
      <xdr:rowOff>0</xdr:rowOff>
    </xdr:to>
    <xdr:pic>
      <xdr:nvPicPr>
        <xdr:cNvPr id="151" name="Picture 151">
          <a:hlinkClick r:id="rId8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2121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143</xdr:row>
      <xdr:rowOff>0</xdr:rowOff>
    </xdr:from>
    <xdr:to>
      <xdr:col>4</xdr:col>
      <xdr:colOff>0</xdr:colOff>
      <xdr:row>143</xdr:row>
      <xdr:rowOff>0</xdr:rowOff>
    </xdr:to>
    <xdr:pic>
      <xdr:nvPicPr>
        <xdr:cNvPr id="152" name="Picture 152">
          <a:hlinkClick r:id="rId8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2121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53" name="Picture 153">
          <a:hlinkClick r:id="rId8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1924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54" name="Picture 154">
          <a:hlinkClick r:id="rId9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1924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924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56" name="Picture 156">
          <a:hlinkClick r:id="rId9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1924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924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924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924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924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924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924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924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924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1924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pic>
      <xdr:nvPicPr>
        <xdr:cNvPr id="166" name="Picture 166">
          <a:hlinkClick r:id="rId9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21069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pic>
      <xdr:nvPicPr>
        <xdr:cNvPr id="167" name="Picture 167">
          <a:hlinkClick r:id="rId9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21069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pic>
      <xdr:nvPicPr>
        <xdr:cNvPr id="168" name="Picture 168">
          <a:hlinkClick r:id="rId9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21069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pic>
      <xdr:nvPicPr>
        <xdr:cNvPr id="169" name="Picture 169">
          <a:hlinkClick r:id="rId101"/>
        </xdr:cNvPr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2895600" y="21069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pic>
      <xdr:nvPicPr>
        <xdr:cNvPr id="170" name="Picture 170">
          <a:hlinkClick r:id="rId10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21069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pic>
      <xdr:nvPicPr>
        <xdr:cNvPr id="171" name="Picture 171">
          <a:hlinkClick r:id="rId10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21069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pic>
      <xdr:nvPicPr>
        <xdr:cNvPr id="172" name="Picture 172">
          <a:hlinkClick r:id="rId10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21069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pic>
      <xdr:nvPicPr>
        <xdr:cNvPr id="173" name="Picture 173">
          <a:hlinkClick r:id="rId109"/>
        </xdr:cNvPr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2895600" y="21069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95600" y="17345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95600" y="17345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95600" y="17345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95600" y="17345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95600" y="17345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95600" y="17345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95600" y="17345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95600" y="17345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90</xdr:row>
      <xdr:rowOff>0</xdr:rowOff>
    </xdr:from>
    <xdr:to>
      <xdr:col>4</xdr:col>
      <xdr:colOff>0</xdr:colOff>
      <xdr:row>90</xdr:row>
      <xdr:rowOff>0</xdr:rowOff>
    </xdr:to>
    <xdr:pic>
      <xdr:nvPicPr>
        <xdr:cNvPr id="182" name="Picture 182">
          <a:hlinkClick r:id="rId11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13573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90</xdr:row>
      <xdr:rowOff>0</xdr:rowOff>
    </xdr:from>
    <xdr:to>
      <xdr:col>4</xdr:col>
      <xdr:colOff>0</xdr:colOff>
      <xdr:row>90</xdr:row>
      <xdr:rowOff>0</xdr:rowOff>
    </xdr:to>
    <xdr:pic>
      <xdr:nvPicPr>
        <xdr:cNvPr id="183" name="Picture 183">
          <a:hlinkClick r:id="rId11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13573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90</xdr:row>
      <xdr:rowOff>0</xdr:rowOff>
    </xdr:from>
    <xdr:to>
      <xdr:col>4</xdr:col>
      <xdr:colOff>0</xdr:colOff>
      <xdr:row>90</xdr:row>
      <xdr:rowOff>0</xdr:rowOff>
    </xdr:to>
    <xdr:pic>
      <xdr:nvPicPr>
        <xdr:cNvPr id="184" name="Picture 184">
          <a:hlinkClick r:id="rId11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13573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185" name="Picture 185">
          <a:hlinkClick r:id="rId11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7410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186" name="Picture 186">
          <a:hlinkClick r:id="rId11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7410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187" name="Picture 187">
          <a:hlinkClick r:id="rId12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7410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188" name="Picture 188">
          <a:hlinkClick r:id="rId12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189" name="Picture 189">
          <a:hlinkClick r:id="rId12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190" name="Picture 190">
          <a:hlinkClick r:id="rId127"/>
        </xdr:cNvPr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193" name="Picture 193">
          <a:hlinkClick r:id="rId12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7410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195" name="Picture 195">
          <a:hlinkClick r:id="rId13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7410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197" name="Picture 197">
          <a:hlinkClick r:id="rId13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199" name="Picture 199">
          <a:hlinkClick r:id="rId135"/>
        </xdr:cNvPr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link="rId71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7410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7410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7410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7410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7410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7410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7410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7410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7410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2895600" y="569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9560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9560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9560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9560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9560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9560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9560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9560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ConnectivityIndexNew2004-05-06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wth"/>
      <sheetName val="r"/>
      <sheetName val="Correlations"/>
      <sheetName val="July2006"/>
      <sheetName val="July2005"/>
      <sheetName val="July2004"/>
      <sheetName val="ShipsTable1"/>
      <sheetName val="TEUTable2"/>
      <sheetName val="percapitaTable3and4"/>
      <sheetName val="CompTable5"/>
      <sheetName val="ServTable6"/>
      <sheetName val="AvsizeTable7"/>
      <sheetName val="MaxsizeTable8"/>
      <sheetName val="vesselcompTable9"/>
    </sheetNames>
    <sheetDataSet>
      <sheetData sheetId="5">
        <row r="166">
          <cell r="N166">
            <v>94.4360902255639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3"/>
  <sheetViews>
    <sheetView tabSelected="1" workbookViewId="0" topLeftCell="A1">
      <selection activeCell="P15" sqref="P15"/>
    </sheetView>
  </sheetViews>
  <sheetFormatPr defaultColWidth="9.140625" defaultRowHeight="12.75"/>
  <cols>
    <col min="1" max="1" width="22.8515625" style="1" bestFit="1" customWidth="1"/>
    <col min="2" max="6" width="6.8515625" style="2" bestFit="1" customWidth="1"/>
    <col min="7" max="7" width="6.8515625" style="6" bestFit="1" customWidth="1"/>
    <col min="8" max="8" width="6.8515625" style="6" customWidth="1"/>
    <col min="9" max="9" width="10.7109375" style="5" customWidth="1"/>
    <col min="10" max="10" width="8.7109375" style="5" customWidth="1"/>
    <col min="11" max="11" width="5.140625" style="5" customWidth="1"/>
    <col min="12" max="16384" width="15.57421875" style="6" customWidth="1"/>
  </cols>
  <sheetData>
    <row r="2" spans="1:11" ht="12.75" customHeight="1">
      <c r="A2" s="29" t="s">
        <v>138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2.75" customHeight="1">
      <c r="A3" s="32" t="s">
        <v>139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2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2:11" ht="18" customHeight="1">
      <c r="B5" s="34" t="s">
        <v>158</v>
      </c>
      <c r="C5" s="34"/>
      <c r="D5" s="34"/>
      <c r="E5" s="34"/>
      <c r="F5" s="34"/>
      <c r="G5" s="34"/>
      <c r="H5" s="34"/>
      <c r="I5" s="34"/>
      <c r="J5" s="34"/>
      <c r="K5" s="24"/>
    </row>
    <row r="6" spans="1:11" s="10" customFormat="1" ht="50.25" customHeight="1">
      <c r="A6" s="7"/>
      <c r="B6" s="8">
        <v>2004</v>
      </c>
      <c r="C6" s="8">
        <v>2005</v>
      </c>
      <c r="D6" s="8">
        <v>2006</v>
      </c>
      <c r="E6" s="8">
        <v>2007</v>
      </c>
      <c r="F6" s="8">
        <v>2008</v>
      </c>
      <c r="G6" s="8">
        <v>2009</v>
      </c>
      <c r="H6" s="8">
        <v>2010</v>
      </c>
      <c r="I6" s="9" t="s">
        <v>173</v>
      </c>
      <c r="J6" s="9" t="s">
        <v>165</v>
      </c>
      <c r="K6" s="9" t="s">
        <v>164</v>
      </c>
    </row>
    <row r="7" spans="1:11" ht="11.25">
      <c r="A7" s="11" t="s">
        <v>0</v>
      </c>
      <c r="B7" s="2">
        <v>0.4046751076426337</v>
      </c>
      <c r="C7" s="2">
        <v>0.4046751076426337</v>
      </c>
      <c r="D7" s="12">
        <v>0.4046751076426337</v>
      </c>
      <c r="E7" s="2">
        <v>2.279235907812564</v>
      </c>
      <c r="F7" s="2">
        <v>1.984580252358236</v>
      </c>
      <c r="G7" s="2">
        <v>2.296179894193507</v>
      </c>
      <c r="H7" s="4">
        <v>4.340994834089246</v>
      </c>
      <c r="I7" s="4">
        <f>(H7-B7)/6</f>
        <v>0.656053287741102</v>
      </c>
      <c r="J7" s="16">
        <f>H7-G7</f>
        <v>2.0448149398957387</v>
      </c>
      <c r="K7" s="25">
        <v>128</v>
      </c>
    </row>
    <row r="8" spans="1:11" ht="11.25">
      <c r="A8" s="11" t="s">
        <v>1</v>
      </c>
      <c r="B8" s="2">
        <v>10.002329898691896</v>
      </c>
      <c r="C8" s="2">
        <v>9.723611390789145</v>
      </c>
      <c r="D8" s="12">
        <v>8.696251043905216</v>
      </c>
      <c r="E8" s="2">
        <v>7.8595720085114635</v>
      </c>
      <c r="F8" s="2">
        <v>7.752288615125637</v>
      </c>
      <c r="G8" s="2">
        <v>8.367987973095175</v>
      </c>
      <c r="H8" s="4">
        <v>31.449430872567604</v>
      </c>
      <c r="I8" s="4">
        <f aca="true" t="shared" si="0" ref="I8:I73">(H8-B8)/6</f>
        <v>3.5745168289792844</v>
      </c>
      <c r="J8" s="16">
        <f aca="true" t="shared" si="1" ref="J8:J73">H8-G8</f>
        <v>23.081442899472428</v>
      </c>
      <c r="K8" s="25">
        <v>35</v>
      </c>
    </row>
    <row r="9" spans="1:11" ht="11.25">
      <c r="A9" s="11" t="s">
        <v>2</v>
      </c>
      <c r="B9" s="2">
        <v>5.168676632238274</v>
      </c>
      <c r="C9" s="2">
        <v>5.301407867613366</v>
      </c>
      <c r="D9" s="12">
        <v>4.861675844091324</v>
      </c>
      <c r="E9" s="2">
        <v>6.27623888951517</v>
      </c>
      <c r="F9" s="2">
        <v>6.43799056059806</v>
      </c>
      <c r="G9" s="2">
        <v>4.595765845679413</v>
      </c>
      <c r="H9" s="4">
        <v>4.849749421318679</v>
      </c>
      <c r="I9" s="4">
        <f t="shared" si="0"/>
        <v>-0.05315453515326585</v>
      </c>
      <c r="J9" s="16">
        <f t="shared" si="1"/>
        <v>0.2539835756392659</v>
      </c>
      <c r="K9" s="25">
        <v>123</v>
      </c>
    </row>
    <row r="10" spans="1:11" ht="11.25">
      <c r="A10" s="11" t="s">
        <v>3</v>
      </c>
      <c r="B10" s="2">
        <v>9.672154194243305</v>
      </c>
      <c r="C10" s="2">
        <v>10.460194940080134</v>
      </c>
      <c r="D10" s="12">
        <v>9.460267567755807</v>
      </c>
      <c r="E10" s="2">
        <v>9.900112295517566</v>
      </c>
      <c r="F10" s="2">
        <v>10.222943602328009</v>
      </c>
      <c r="G10" s="2">
        <v>11.313142204306061</v>
      </c>
      <c r="H10" s="4">
        <v>10.706274373741529</v>
      </c>
      <c r="I10" s="4">
        <f t="shared" si="0"/>
        <v>0.172353363249704</v>
      </c>
      <c r="J10" s="16">
        <f t="shared" si="1"/>
        <v>-0.6068678305645321</v>
      </c>
      <c r="K10" s="25">
        <v>78</v>
      </c>
    </row>
    <row r="11" spans="1:11" ht="13.5" customHeight="1">
      <c r="A11" s="11" t="s">
        <v>142</v>
      </c>
      <c r="B11" s="20">
        <v>2.328674721745647</v>
      </c>
      <c r="C11" s="20">
        <v>2.562247227727545</v>
      </c>
      <c r="D11" s="21">
        <v>2.430496523902671</v>
      </c>
      <c r="E11" s="20">
        <v>3.756091048084753</v>
      </c>
      <c r="F11" s="20">
        <v>3.817197312789386</v>
      </c>
      <c r="G11" s="20">
        <v>2.6617228992462096</v>
      </c>
      <c r="H11" s="22">
        <v>2.4002724142194136</v>
      </c>
      <c r="I11" s="4">
        <f t="shared" si="0"/>
        <v>0.011932948745627744</v>
      </c>
      <c r="J11" s="16">
        <f t="shared" si="1"/>
        <v>-0.261450485026796</v>
      </c>
      <c r="K11" s="26">
        <v>155</v>
      </c>
    </row>
    <row r="12" spans="1:11" ht="13.5" customHeight="1">
      <c r="A12" s="11" t="s">
        <v>4</v>
      </c>
      <c r="B12" s="2">
        <v>20.092706404821335</v>
      </c>
      <c r="C12" s="2">
        <v>24.951876461325277</v>
      </c>
      <c r="D12" s="12">
        <v>25.583198769548517</v>
      </c>
      <c r="E12" s="2">
        <v>25.6303623404802</v>
      </c>
      <c r="F12" s="2">
        <v>25.703793753362476</v>
      </c>
      <c r="G12" s="2">
        <v>25.9904113570467</v>
      </c>
      <c r="H12" s="4">
        <v>27.61088662926902</v>
      </c>
      <c r="I12" s="4">
        <f t="shared" si="0"/>
        <v>1.2530300374079477</v>
      </c>
      <c r="J12" s="16">
        <f t="shared" si="1"/>
        <v>1.620475272222322</v>
      </c>
      <c r="K12" s="25">
        <v>42</v>
      </c>
    </row>
    <row r="13" spans="1:11" ht="11.25">
      <c r="A13" s="11" t="s">
        <v>5</v>
      </c>
      <c r="B13" s="2">
        <v>7.367458792498029</v>
      </c>
      <c r="C13" s="2">
        <v>7.523655302013863</v>
      </c>
      <c r="D13" s="12">
        <v>7.529136341633054</v>
      </c>
      <c r="E13" s="2">
        <v>5.089010647501673</v>
      </c>
      <c r="F13" s="2">
        <v>5.089381589136561</v>
      </c>
      <c r="G13" s="2">
        <v>3.519755004712736</v>
      </c>
      <c r="H13" s="4">
        <v>5.340661901014553</v>
      </c>
      <c r="I13" s="4">
        <f t="shared" si="0"/>
        <v>-0.33779948191391274</v>
      </c>
      <c r="J13" s="16">
        <f t="shared" si="1"/>
        <v>1.8209068963018167</v>
      </c>
      <c r="K13" s="25">
        <v>118</v>
      </c>
    </row>
    <row r="14" spans="1:11" ht="11.25">
      <c r="A14" s="11" t="s">
        <v>6</v>
      </c>
      <c r="B14" s="2">
        <v>26.579924467312438</v>
      </c>
      <c r="C14" s="2">
        <v>28.018110958576564</v>
      </c>
      <c r="D14" s="12">
        <v>26.95799795559427</v>
      </c>
      <c r="E14" s="2">
        <v>26.772857811049256</v>
      </c>
      <c r="F14" s="2">
        <v>38.20681723486229</v>
      </c>
      <c r="G14" s="2">
        <v>28.80299947588253</v>
      </c>
      <c r="H14" s="4">
        <v>28.108669718631784</v>
      </c>
      <c r="I14" s="4">
        <f t="shared" si="0"/>
        <v>0.2547908752198911</v>
      </c>
      <c r="J14" s="16">
        <f t="shared" si="1"/>
        <v>-0.6943297572507454</v>
      </c>
      <c r="K14" s="25">
        <v>41</v>
      </c>
    </row>
    <row r="15" spans="1:11" ht="11.25">
      <c r="A15" s="11" t="s">
        <v>168</v>
      </c>
      <c r="B15" s="2">
        <v>17.49052461365907</v>
      </c>
      <c r="C15" s="2">
        <v>15.700342519797376</v>
      </c>
      <c r="D15" s="12">
        <v>16.187964795251908</v>
      </c>
      <c r="E15" s="2">
        <v>16.452813265947484</v>
      </c>
      <c r="F15" s="2">
        <v>16.350164430248963</v>
      </c>
      <c r="G15" s="2">
        <v>19.260470570079942</v>
      </c>
      <c r="H15" s="4">
        <v>25.705828751747617</v>
      </c>
      <c r="I15" s="4">
        <f t="shared" si="0"/>
        <v>1.3692173563480914</v>
      </c>
      <c r="J15" s="16">
        <f t="shared" si="1"/>
        <v>6.445358181667675</v>
      </c>
      <c r="K15" s="25">
        <v>46</v>
      </c>
    </row>
    <row r="16" spans="1:15" ht="11.25">
      <c r="A16" s="11" t="s">
        <v>7</v>
      </c>
      <c r="B16" s="2">
        <v>5.387982334429805</v>
      </c>
      <c r="C16" s="2">
        <v>4.341804013476159</v>
      </c>
      <c r="D16" s="12">
        <v>4.436773408247032</v>
      </c>
      <c r="E16" s="2">
        <v>5.987324383619261</v>
      </c>
      <c r="F16" s="2">
        <v>5.752435337835855</v>
      </c>
      <c r="G16" s="2">
        <v>8.04007539689621</v>
      </c>
      <c r="H16" s="4">
        <v>7.8267197131654465</v>
      </c>
      <c r="I16" s="4">
        <f t="shared" si="0"/>
        <v>0.4064562297892736</v>
      </c>
      <c r="J16" s="16">
        <f t="shared" si="1"/>
        <v>-0.21335568373076352</v>
      </c>
      <c r="K16" s="25">
        <v>99</v>
      </c>
      <c r="O16" s="6" t="s">
        <v>156</v>
      </c>
    </row>
    <row r="17" spans="1:11" ht="11.25">
      <c r="A17" s="11" t="s">
        <v>8</v>
      </c>
      <c r="B17" s="2">
        <v>5.203887554070295</v>
      </c>
      <c r="C17" s="2">
        <v>5.071580341577926</v>
      </c>
      <c r="D17" s="12">
        <v>5.288591500514138</v>
      </c>
      <c r="E17" s="2">
        <v>6.360061975415797</v>
      </c>
      <c r="F17" s="2">
        <v>6.4045463197503425</v>
      </c>
      <c r="G17" s="2">
        <v>7.910982347936459</v>
      </c>
      <c r="H17" s="4">
        <v>7.5464418002562335</v>
      </c>
      <c r="I17" s="4">
        <f t="shared" si="0"/>
        <v>0.39042570769765633</v>
      </c>
      <c r="J17" s="16">
        <f t="shared" si="1"/>
        <v>-0.3645405476802255</v>
      </c>
      <c r="K17" s="25">
        <v>102</v>
      </c>
    </row>
    <row r="18" spans="1:11" ht="11.25">
      <c r="A18" s="11" t="s">
        <v>9</v>
      </c>
      <c r="B18" s="2">
        <v>5.47097534851918</v>
      </c>
      <c r="C18" s="2">
        <v>5.770091479819624</v>
      </c>
      <c r="D18" s="12">
        <v>5.343636947840234</v>
      </c>
      <c r="E18" s="2">
        <v>5.789543371271934</v>
      </c>
      <c r="F18" s="2">
        <v>5.357006556876748</v>
      </c>
      <c r="G18" s="2">
        <v>4.7497741168014915</v>
      </c>
      <c r="H18" s="4">
        <v>4.203647020100712</v>
      </c>
      <c r="I18" s="4">
        <f t="shared" si="0"/>
        <v>-0.21122138806974458</v>
      </c>
      <c r="J18" s="16">
        <f t="shared" si="1"/>
        <v>-0.5461270967007792</v>
      </c>
      <c r="K18" s="25">
        <v>130</v>
      </c>
    </row>
    <row r="19" spans="1:11" ht="11.25">
      <c r="A19" s="11" t="s">
        <v>10</v>
      </c>
      <c r="B19" s="2">
        <v>73.16100646506897</v>
      </c>
      <c r="C19" s="2">
        <v>74.16797653977643</v>
      </c>
      <c r="D19" s="12">
        <v>76.14788657027182</v>
      </c>
      <c r="E19" s="2">
        <v>73.93463107901361</v>
      </c>
      <c r="F19" s="2">
        <v>77.98120716846624</v>
      </c>
      <c r="G19" s="2">
        <v>82.79766683673809</v>
      </c>
      <c r="H19" s="4">
        <v>84.00189989949124</v>
      </c>
      <c r="I19" s="4">
        <f t="shared" si="0"/>
        <v>1.8068155724037116</v>
      </c>
      <c r="J19" s="16">
        <f t="shared" si="1"/>
        <v>1.204233062753147</v>
      </c>
      <c r="K19" s="25">
        <v>8</v>
      </c>
    </row>
    <row r="20" spans="1:11" ht="11.25">
      <c r="A20" s="11" t="s">
        <v>11</v>
      </c>
      <c r="B20" s="2">
        <v>2.191759950065979</v>
      </c>
      <c r="C20" s="2">
        <v>2.593961942464541</v>
      </c>
      <c r="D20" s="12">
        <v>2.6160109817154353</v>
      </c>
      <c r="E20" s="2">
        <v>2.614109746368224</v>
      </c>
      <c r="F20" s="2">
        <v>2.319140250571793</v>
      </c>
      <c r="G20" s="2">
        <v>2.295414805220151</v>
      </c>
      <c r="H20" s="4">
        <v>3.9549825942396954</v>
      </c>
      <c r="I20" s="4">
        <f t="shared" si="0"/>
        <v>0.2938704406956194</v>
      </c>
      <c r="J20" s="16">
        <f t="shared" si="1"/>
        <v>1.6595677890195444</v>
      </c>
      <c r="K20" s="25">
        <v>135</v>
      </c>
    </row>
    <row r="21" spans="1:11" ht="11.25">
      <c r="A21" s="11" t="s">
        <v>12</v>
      </c>
      <c r="B21" s="2">
        <v>10.12548894528916</v>
      </c>
      <c r="C21" s="2">
        <v>10.228241093893487</v>
      </c>
      <c r="D21" s="12">
        <v>10.988084308853072</v>
      </c>
      <c r="E21" s="2">
        <v>11.157672202473384</v>
      </c>
      <c r="F21" s="2">
        <v>12.022959958307363</v>
      </c>
      <c r="G21" s="2">
        <v>13.520205855385276</v>
      </c>
      <c r="H21" s="4">
        <v>11.514102075336217</v>
      </c>
      <c r="I21" s="4">
        <f t="shared" si="0"/>
        <v>0.2314355216745095</v>
      </c>
      <c r="J21" s="16">
        <f t="shared" si="1"/>
        <v>-2.0061037800490595</v>
      </c>
      <c r="K21" s="25">
        <v>76</v>
      </c>
    </row>
    <row r="22" spans="1:11" ht="11.25">
      <c r="A22" s="11" t="s">
        <v>13</v>
      </c>
      <c r="B22" s="2">
        <v>1.5383361975418774</v>
      </c>
      <c r="C22" s="2">
        <v>1.5695794317352223</v>
      </c>
      <c r="D22" s="12">
        <v>1.5695794317352223</v>
      </c>
      <c r="E22" s="2">
        <v>1.5704685100439553</v>
      </c>
      <c r="F22" s="2">
        <v>1.5703068052632059</v>
      </c>
      <c r="G22" s="2">
        <v>1.5703068052632059</v>
      </c>
      <c r="H22" s="4">
        <v>1.5709721895027242</v>
      </c>
      <c r="I22" s="4">
        <f t="shared" si="0"/>
        <v>0.005439331993474461</v>
      </c>
      <c r="J22" s="16">
        <f t="shared" si="1"/>
        <v>0.0006653842395183407</v>
      </c>
      <c r="K22" s="25">
        <v>159</v>
      </c>
    </row>
    <row r="23" spans="1:11" ht="11.25">
      <c r="A23" s="11" t="s">
        <v>14</v>
      </c>
      <c r="B23" s="2">
        <v>25.82729200968555</v>
      </c>
      <c r="C23" s="2">
        <v>31.490761910234745</v>
      </c>
      <c r="D23" s="12">
        <v>31.613491262598437</v>
      </c>
      <c r="E23" s="2">
        <v>31.642883964988588</v>
      </c>
      <c r="F23" s="2">
        <v>30.870450266790645</v>
      </c>
      <c r="G23" s="2">
        <v>31.07758205526432</v>
      </c>
      <c r="H23" s="4">
        <v>31.653223366062868</v>
      </c>
      <c r="I23" s="4">
        <f t="shared" si="0"/>
        <v>0.9709885593962196</v>
      </c>
      <c r="J23" s="16">
        <f t="shared" si="1"/>
        <v>0.5756413107985487</v>
      </c>
      <c r="K23" s="25">
        <v>34</v>
      </c>
    </row>
    <row r="24" spans="1:11" ht="11.25">
      <c r="A24" s="11" t="s">
        <v>159</v>
      </c>
      <c r="B24" s="2">
        <v>3.9081555875778204</v>
      </c>
      <c r="C24" s="2">
        <v>3.456054412282486</v>
      </c>
      <c r="D24" s="12">
        <v>3.259208837504083</v>
      </c>
      <c r="E24" s="2">
        <v>3.6951905446978337</v>
      </c>
      <c r="F24" s="2">
        <v>3.678521797307051</v>
      </c>
      <c r="G24" s="2">
        <v>3.941499711293308</v>
      </c>
      <c r="H24" s="4">
        <v>5.124092917791594</v>
      </c>
      <c r="I24" s="4">
        <f t="shared" si="0"/>
        <v>0.20265622170229558</v>
      </c>
      <c r="J24" s="16">
        <f t="shared" si="1"/>
        <v>1.1825932064982858</v>
      </c>
      <c r="K24" s="25">
        <v>122</v>
      </c>
    </row>
    <row r="25" spans="1:11" ht="11.25">
      <c r="A25" s="11" t="s">
        <v>15</v>
      </c>
      <c r="B25" s="2">
        <v>6.167707580787173</v>
      </c>
      <c r="C25" s="2">
        <v>5.60717084896776</v>
      </c>
      <c r="D25" s="12">
        <v>4.465879905088836</v>
      </c>
      <c r="E25" s="2">
        <v>4.831807492626269</v>
      </c>
      <c r="F25" s="2">
        <v>5.087359393884962</v>
      </c>
      <c r="G25" s="2">
        <v>5.7844203319013205</v>
      </c>
      <c r="H25" s="4">
        <v>5.461264548169929</v>
      </c>
      <c r="I25" s="4">
        <f t="shared" si="0"/>
        <v>-0.11774050543620736</v>
      </c>
      <c r="J25" s="16">
        <f t="shared" si="1"/>
        <v>-0.32315578373139164</v>
      </c>
      <c r="K25" s="25">
        <v>115</v>
      </c>
    </row>
    <row r="26" spans="1:11" ht="11.25">
      <c r="A26" s="11" t="s">
        <v>16</v>
      </c>
      <c r="B26" s="2">
        <v>3.8907772766828574</v>
      </c>
      <c r="C26" s="2">
        <v>3.2526025212635785</v>
      </c>
      <c r="D26" s="12">
        <v>2.9328982201062024</v>
      </c>
      <c r="E26" s="2">
        <v>3.247822461861137</v>
      </c>
      <c r="F26" s="2">
        <v>3.4687421828365177</v>
      </c>
      <c r="G26" s="2">
        <v>4.6675216768620205</v>
      </c>
      <c r="H26" s="4">
        <v>4.520918374761305</v>
      </c>
      <c r="I26" s="4">
        <f t="shared" si="0"/>
        <v>0.10502351634640787</v>
      </c>
      <c r="J26" s="16">
        <f t="shared" si="1"/>
        <v>-0.14660330210071582</v>
      </c>
      <c r="K26" s="25">
        <v>125</v>
      </c>
    </row>
    <row r="27" spans="1:11" ht="11.25">
      <c r="A27" s="11" t="s">
        <v>17</v>
      </c>
      <c r="B27" s="2">
        <v>10.462396937095688</v>
      </c>
      <c r="C27" s="2">
        <v>10.620889712499425</v>
      </c>
      <c r="D27" s="12">
        <v>11.406200864578002</v>
      </c>
      <c r="E27" s="2">
        <v>11.653231178786461</v>
      </c>
      <c r="F27" s="2">
        <v>11.049381743212706</v>
      </c>
      <c r="G27" s="2">
        <v>11.601040152579035</v>
      </c>
      <c r="H27" s="4">
        <v>11.338558448244857</v>
      </c>
      <c r="I27" s="4">
        <f t="shared" si="0"/>
        <v>0.1460269185248615</v>
      </c>
      <c r="J27" s="16">
        <f t="shared" si="1"/>
        <v>-0.26248170433417783</v>
      </c>
      <c r="K27" s="25">
        <v>77</v>
      </c>
    </row>
    <row r="28" spans="1:11" ht="11.25">
      <c r="A28" s="11" t="s">
        <v>18</v>
      </c>
      <c r="B28" s="2">
        <v>39.66542748877627</v>
      </c>
      <c r="C28" s="2">
        <v>39.808341187332445</v>
      </c>
      <c r="D28" s="12">
        <v>36.3223245900134</v>
      </c>
      <c r="E28" s="2">
        <v>34.39762248643243</v>
      </c>
      <c r="F28" s="2">
        <v>34.27767195065262</v>
      </c>
      <c r="G28" s="2">
        <v>41.34183412753431</v>
      </c>
      <c r="H28" s="4">
        <v>42.38529284826221</v>
      </c>
      <c r="I28" s="4">
        <f t="shared" si="0"/>
        <v>0.4533108932476573</v>
      </c>
      <c r="J28" s="16">
        <f t="shared" si="1"/>
        <v>1.043458720727898</v>
      </c>
      <c r="K28" s="25">
        <v>22</v>
      </c>
    </row>
    <row r="29" spans="1:11" ht="11.25">
      <c r="A29" s="11" t="s">
        <v>19</v>
      </c>
      <c r="B29" s="2">
        <v>1.898443766214829</v>
      </c>
      <c r="C29" s="2">
        <v>2.2838394599427154</v>
      </c>
      <c r="D29" s="12">
        <v>2.7560509263925796</v>
      </c>
      <c r="E29" s="2">
        <v>2.4530149391046416</v>
      </c>
      <c r="F29" s="2">
        <v>3.63110135277052</v>
      </c>
      <c r="G29" s="2">
        <v>5.12798060022959</v>
      </c>
      <c r="H29" s="4">
        <v>3.6882535414709943</v>
      </c>
      <c r="I29" s="4">
        <f t="shared" si="0"/>
        <v>0.2983016292093609</v>
      </c>
      <c r="J29" s="16">
        <f t="shared" si="1"/>
        <v>-1.4397270587585953</v>
      </c>
      <c r="K29" s="25">
        <v>142</v>
      </c>
    </row>
    <row r="30" spans="1:11" ht="11.25">
      <c r="A30" s="11" t="s">
        <v>20</v>
      </c>
      <c r="B30" s="2">
        <v>1.8951720491152901</v>
      </c>
      <c r="C30" s="2">
        <v>2.233051776741063</v>
      </c>
      <c r="D30" s="12">
        <v>1.7883645963333594</v>
      </c>
      <c r="E30" s="2">
        <v>1.7831958788717117</v>
      </c>
      <c r="F30" s="2">
        <v>1.7818698996695685</v>
      </c>
      <c r="G30" s="2">
        <v>1.7573305402548225</v>
      </c>
      <c r="H30" s="4">
        <v>2.5073302703192786</v>
      </c>
      <c r="I30" s="4">
        <f t="shared" si="0"/>
        <v>0.10202637020066474</v>
      </c>
      <c r="J30" s="16">
        <f t="shared" si="1"/>
        <v>0.7499997300644561</v>
      </c>
      <c r="K30" s="25">
        <v>154</v>
      </c>
    </row>
    <row r="31" spans="1:11" ht="11.25">
      <c r="A31" s="11" t="s">
        <v>21</v>
      </c>
      <c r="B31" s="2">
        <v>15.477424914871637</v>
      </c>
      <c r="C31" s="2">
        <v>15.53179536563985</v>
      </c>
      <c r="D31" s="12">
        <v>16.098010768985482</v>
      </c>
      <c r="E31" s="2">
        <v>17.487320799264186</v>
      </c>
      <c r="F31" s="2">
        <v>17.415469691502715</v>
      </c>
      <c r="G31" s="2">
        <v>18.839908894528158</v>
      </c>
      <c r="H31" s="4">
        <v>22.05200013453386</v>
      </c>
      <c r="I31" s="4">
        <f t="shared" si="0"/>
        <v>1.0957625366103703</v>
      </c>
      <c r="J31" s="16">
        <f t="shared" si="1"/>
        <v>3.2120912400057016</v>
      </c>
      <c r="K31" s="25">
        <v>50</v>
      </c>
    </row>
    <row r="32" spans="1:11" ht="11.25">
      <c r="A32" s="11" t="s">
        <v>169</v>
      </c>
      <c r="B32" s="2">
        <v>100</v>
      </c>
      <c r="C32" s="2">
        <v>108.28592957400748</v>
      </c>
      <c r="D32" s="12">
        <v>113.10483491922237</v>
      </c>
      <c r="E32" s="2">
        <v>127.84974884890943</v>
      </c>
      <c r="F32" s="2">
        <v>137.37545210320005</v>
      </c>
      <c r="G32" s="2">
        <v>132.4674765901107</v>
      </c>
      <c r="H32" s="4">
        <v>143.56531351843353</v>
      </c>
      <c r="I32" s="4">
        <f>(H32-B32)/6</f>
        <v>7.260885586405588</v>
      </c>
      <c r="J32" s="16">
        <f>H32-G32</f>
        <v>11.097836928322835</v>
      </c>
      <c r="K32" s="25">
        <v>1</v>
      </c>
    </row>
    <row r="33" spans="1:11" ht="11.25">
      <c r="A33" s="11" t="s">
        <v>166</v>
      </c>
      <c r="B33" s="2">
        <v>94.41943835588113</v>
      </c>
      <c r="C33" s="2">
        <v>96.77882919923928</v>
      </c>
      <c r="D33" s="12">
        <v>99.31343076137735</v>
      </c>
      <c r="E33" s="2">
        <v>106.20357254328563</v>
      </c>
      <c r="F33" s="2">
        <v>108.77535279459998</v>
      </c>
      <c r="G33" s="2">
        <v>104.47331050311925</v>
      </c>
      <c r="H33" s="4">
        <v>113.59684826237688</v>
      </c>
      <c r="I33" s="4">
        <f>(H33-B33)/6</f>
        <v>3.196234984415959</v>
      </c>
      <c r="J33" s="16">
        <f>H33-G33</f>
        <v>9.12353775925763</v>
      </c>
      <c r="K33" s="25">
        <v>2</v>
      </c>
    </row>
    <row r="34" spans="1:11" ht="11.25">
      <c r="A34" s="11" t="s">
        <v>167</v>
      </c>
      <c r="B34" s="2">
        <v>59.56134430123578</v>
      </c>
      <c r="C34" s="2">
        <v>63.74397138970177</v>
      </c>
      <c r="D34" s="12">
        <v>65.63769922484794</v>
      </c>
      <c r="E34" s="2">
        <v>62.43082616783697</v>
      </c>
      <c r="F34" s="2">
        <v>62.576532867742586</v>
      </c>
      <c r="G34" s="2">
        <v>60.902301549034874</v>
      </c>
      <c r="H34" s="4">
        <v>64.36690389627668</v>
      </c>
      <c r="I34" s="4">
        <f>(H34-B34)/6</f>
        <v>0.8009265991734841</v>
      </c>
      <c r="J34" s="16">
        <f>H34-G34</f>
        <v>3.464602347241808</v>
      </c>
      <c r="K34" s="25">
        <v>14</v>
      </c>
    </row>
    <row r="35" spans="1:11" ht="11.25">
      <c r="A35" s="11" t="s">
        <v>22</v>
      </c>
      <c r="B35" s="2">
        <v>18.61358353657134</v>
      </c>
      <c r="C35" s="2">
        <v>19.198845482898122</v>
      </c>
      <c r="D35" s="12">
        <v>20.492690433426</v>
      </c>
      <c r="E35" s="2">
        <v>29.12968494365572</v>
      </c>
      <c r="F35" s="2">
        <v>21.637281070034504</v>
      </c>
      <c r="G35" s="2">
        <v>23.17628573556587</v>
      </c>
      <c r="H35" s="4">
        <v>26.132922210083144</v>
      </c>
      <c r="I35" s="4">
        <f t="shared" si="0"/>
        <v>1.2532231122519673</v>
      </c>
      <c r="J35" s="16">
        <f t="shared" si="1"/>
        <v>2.956636474517275</v>
      </c>
      <c r="K35" s="25">
        <v>45</v>
      </c>
    </row>
    <row r="36" spans="1:11" ht="11.25">
      <c r="A36" s="11" t="s">
        <v>23</v>
      </c>
      <c r="B36" s="2">
        <v>6.074354646317588</v>
      </c>
      <c r="C36" s="2">
        <v>5.840532858440809</v>
      </c>
      <c r="D36" s="12">
        <v>5.388221399823659</v>
      </c>
      <c r="E36" s="2">
        <v>5.507499980513745</v>
      </c>
      <c r="F36" s="2">
        <v>5.151145045700913</v>
      </c>
      <c r="G36" s="2">
        <v>4.995739676213643</v>
      </c>
      <c r="H36" s="4">
        <v>5.738691830474955</v>
      </c>
      <c r="I36" s="4">
        <f t="shared" si="0"/>
        <v>-0.05594380264043893</v>
      </c>
      <c r="J36" s="16">
        <f t="shared" si="1"/>
        <v>0.742952154261312</v>
      </c>
      <c r="K36" s="25">
        <v>111</v>
      </c>
    </row>
    <row r="37" spans="1:11" ht="11.25">
      <c r="A37" s="11" t="s">
        <v>135</v>
      </c>
      <c r="B37" s="2">
        <v>8.287759790672789</v>
      </c>
      <c r="C37" s="2">
        <v>9.099907007475489</v>
      </c>
      <c r="D37" s="12">
        <v>9.123723528281493</v>
      </c>
      <c r="E37" s="2">
        <v>9.613474389921643</v>
      </c>
      <c r="F37" s="2">
        <v>11.799890055094847</v>
      </c>
      <c r="G37" s="2">
        <v>11.365968642635064</v>
      </c>
      <c r="H37" s="4">
        <v>10.454398402531305</v>
      </c>
      <c r="I37" s="4">
        <f t="shared" si="0"/>
        <v>0.3611064353097528</v>
      </c>
      <c r="J37" s="16">
        <f t="shared" si="1"/>
        <v>-0.9115702401037584</v>
      </c>
      <c r="K37" s="25">
        <v>81</v>
      </c>
    </row>
    <row r="38" spans="1:11" ht="11.25">
      <c r="A38" s="11" t="s">
        <v>24</v>
      </c>
      <c r="B38" s="2">
        <v>12.59072518603897</v>
      </c>
      <c r="C38" s="2">
        <v>11.117134395505591</v>
      </c>
      <c r="D38" s="12">
        <v>15.083516436169436</v>
      </c>
      <c r="E38" s="2">
        <v>15.342783975010244</v>
      </c>
      <c r="F38" s="2">
        <v>12.781873384459308</v>
      </c>
      <c r="G38" s="2">
        <v>14.610434881273084</v>
      </c>
      <c r="H38" s="4">
        <v>12.76945152394861</v>
      </c>
      <c r="I38" s="4">
        <f t="shared" si="0"/>
        <v>0.029787722984940146</v>
      </c>
      <c r="J38" s="16">
        <f t="shared" si="1"/>
        <v>-1.8409833573244736</v>
      </c>
      <c r="K38" s="25">
        <v>74</v>
      </c>
    </row>
    <row r="39" spans="1:11" ht="11.25">
      <c r="A39" s="11" t="s">
        <v>157</v>
      </c>
      <c r="B39" s="2">
        <v>14.390484846648086</v>
      </c>
      <c r="C39" s="2">
        <v>14.523064134846631</v>
      </c>
      <c r="D39" s="12">
        <v>12.978662465518767</v>
      </c>
      <c r="E39" s="2">
        <v>14.975556612432284</v>
      </c>
      <c r="F39" s="2">
        <v>16.929724467970637</v>
      </c>
      <c r="G39" s="2">
        <v>19.385507270806578</v>
      </c>
      <c r="H39" s="4">
        <v>17.483047732180932</v>
      </c>
      <c r="I39" s="4">
        <f t="shared" si="0"/>
        <v>0.5154271475888077</v>
      </c>
      <c r="J39" s="16">
        <f t="shared" si="1"/>
        <v>-1.9024595386256458</v>
      </c>
      <c r="K39" s="25">
        <v>61</v>
      </c>
    </row>
    <row r="40" spans="1:11" ht="11.25">
      <c r="A40" s="11" t="s">
        <v>25</v>
      </c>
      <c r="B40" s="2">
        <v>8.57877208587322</v>
      </c>
      <c r="C40" s="2">
        <v>12.188635186621157</v>
      </c>
      <c r="D40" s="12">
        <v>10.469234396305866</v>
      </c>
      <c r="E40" s="2">
        <v>12.328502658044084</v>
      </c>
      <c r="F40" s="2">
        <v>15.363797063415815</v>
      </c>
      <c r="G40" s="2">
        <v>8.47963750876932</v>
      </c>
      <c r="H40" s="4">
        <v>8.96676387162199</v>
      </c>
      <c r="I40" s="4">
        <f t="shared" si="0"/>
        <v>0.06466529762479507</v>
      </c>
      <c r="J40" s="16">
        <f t="shared" si="1"/>
        <v>0.4871263628526705</v>
      </c>
      <c r="K40" s="25">
        <v>88</v>
      </c>
    </row>
    <row r="41" spans="1:11" ht="11.25">
      <c r="A41" s="11" t="s">
        <v>26</v>
      </c>
      <c r="B41" s="2">
        <v>6.779275422420795</v>
      </c>
      <c r="C41" s="2">
        <v>6.509251038068281</v>
      </c>
      <c r="D41" s="12">
        <v>6.427660587387411</v>
      </c>
      <c r="E41" s="2">
        <v>6.70714073998388</v>
      </c>
      <c r="F41" s="2">
        <v>6.122979921801164</v>
      </c>
      <c r="G41" s="2">
        <v>5.919730165428206</v>
      </c>
      <c r="H41" s="4">
        <v>6.572478989951181</v>
      </c>
      <c r="I41" s="4">
        <f t="shared" si="0"/>
        <v>-0.03446607207826909</v>
      </c>
      <c r="J41" s="16">
        <f t="shared" si="1"/>
        <v>0.6527488245229751</v>
      </c>
      <c r="K41" s="25">
        <v>104</v>
      </c>
    </row>
    <row r="42" spans="1:11" ht="11.25">
      <c r="A42" s="11" t="s">
        <v>27</v>
      </c>
      <c r="B42" s="2">
        <v>14.394570519740531</v>
      </c>
      <c r="C42" s="2">
        <v>18.531455571176878</v>
      </c>
      <c r="D42" s="12">
        <v>17.391240765418132</v>
      </c>
      <c r="E42" s="2">
        <v>18.00826179333427</v>
      </c>
      <c r="F42" s="2">
        <v>11.808824682733302</v>
      </c>
      <c r="G42" s="2">
        <v>13.310953034875775</v>
      </c>
      <c r="H42" s="4">
        <v>16.19861258710774</v>
      </c>
      <c r="I42" s="4">
        <f t="shared" si="0"/>
        <v>0.30067367789453464</v>
      </c>
      <c r="J42" s="16">
        <f t="shared" si="1"/>
        <v>2.8876595522319644</v>
      </c>
      <c r="K42" s="25">
        <v>64</v>
      </c>
    </row>
    <row r="43" spans="1:11" ht="11.25">
      <c r="A43" s="11" t="s">
        <v>28</v>
      </c>
      <c r="B43" s="2">
        <v>0.44286035247287703</v>
      </c>
      <c r="C43" s="2">
        <v>0.44286035247287703</v>
      </c>
      <c r="D43" s="12">
        <v>0.44286035247287703</v>
      </c>
      <c r="E43" s="2">
        <v>0.44284201824919156</v>
      </c>
      <c r="F43" s="2">
        <v>3.198637698210413</v>
      </c>
      <c r="G43" s="2">
        <v>0.44284201824919156</v>
      </c>
      <c r="H43" s="4">
        <v>0.4430296631721786</v>
      </c>
      <c r="I43" s="4">
        <f t="shared" si="0"/>
        <v>2.8218449883599117E-05</v>
      </c>
      <c r="J43" s="16">
        <f t="shared" si="1"/>
        <v>0.00018764492298706248</v>
      </c>
      <c r="K43" s="25">
        <v>160</v>
      </c>
    </row>
    <row r="44" spans="1:11" ht="11.25">
      <c r="A44" s="11" t="s">
        <v>143</v>
      </c>
      <c r="D44" s="12"/>
      <c r="G44" s="2"/>
      <c r="H44" s="4"/>
      <c r="I44" s="4"/>
      <c r="J44" s="16"/>
      <c r="K44" s="25"/>
    </row>
    <row r="45" spans="1:11" ht="11.25">
      <c r="A45" s="11" t="s">
        <v>144</v>
      </c>
      <c r="B45" s="2">
        <v>3.049311104940025</v>
      </c>
      <c r="C45" s="2">
        <v>3.0296769570570916</v>
      </c>
      <c r="D45" s="12">
        <v>2.6561240296733692</v>
      </c>
      <c r="E45" s="2">
        <v>2.675437186130403</v>
      </c>
      <c r="F45" s="2">
        <v>3.3563026646416936</v>
      </c>
      <c r="G45" s="2">
        <v>3.8046620154492734</v>
      </c>
      <c r="H45" s="4">
        <v>5.244107831623651</v>
      </c>
      <c r="I45" s="4">
        <f t="shared" si="0"/>
        <v>0.3657994544472711</v>
      </c>
      <c r="J45" s="16">
        <f t="shared" si="1"/>
        <v>1.439445816174378</v>
      </c>
      <c r="K45" s="25">
        <v>119</v>
      </c>
    </row>
    <row r="46" spans="1:11" ht="11.25">
      <c r="A46" s="11" t="s">
        <v>29</v>
      </c>
      <c r="B46" s="2">
        <v>11.559693719097321</v>
      </c>
      <c r="C46" s="2">
        <v>24.247434708183008</v>
      </c>
      <c r="D46" s="12">
        <v>25.388807931319192</v>
      </c>
      <c r="E46" s="2">
        <v>22.100699809770337</v>
      </c>
      <c r="F46" s="2">
        <v>26.491679849774297</v>
      </c>
      <c r="G46" s="2">
        <v>27.68283151647602</v>
      </c>
      <c r="H46" s="4">
        <v>26.7592863220773</v>
      </c>
      <c r="I46" s="4">
        <f t="shared" si="0"/>
        <v>2.5332654338299965</v>
      </c>
      <c r="J46" s="16">
        <f t="shared" si="1"/>
        <v>-0.9235451943987201</v>
      </c>
      <c r="K46" s="25">
        <v>43</v>
      </c>
    </row>
    <row r="47" spans="1:11" ht="11.25">
      <c r="A47" s="11" t="s">
        <v>30</v>
      </c>
      <c r="B47" s="2">
        <v>6.761606219035053</v>
      </c>
      <c r="C47" s="2">
        <v>7.5884152683211346</v>
      </c>
      <c r="D47" s="12">
        <v>7.35991145030085</v>
      </c>
      <c r="E47" s="2">
        <v>10.453396144304348</v>
      </c>
      <c r="F47" s="2">
        <v>10.429312235268895</v>
      </c>
      <c r="G47" s="2">
        <v>17.9848842459187</v>
      </c>
      <c r="H47" s="4">
        <v>19.553980699530392</v>
      </c>
      <c r="I47" s="4">
        <f t="shared" si="0"/>
        <v>2.13206241341589</v>
      </c>
      <c r="J47" s="16">
        <f t="shared" si="1"/>
        <v>1.5690964536116923</v>
      </c>
      <c r="K47" s="25">
        <v>55</v>
      </c>
    </row>
    <row r="48" spans="1:11" ht="11.25">
      <c r="A48" s="11" t="s">
        <v>31</v>
      </c>
      <c r="B48" s="2">
        <v>2.3252464384643448</v>
      </c>
      <c r="C48" s="2">
        <v>2.5142403729068423</v>
      </c>
      <c r="D48" s="12">
        <v>2.3323411612591123</v>
      </c>
      <c r="E48" s="2">
        <v>2.395511616916141</v>
      </c>
      <c r="F48" s="2">
        <v>2.314402360203892</v>
      </c>
      <c r="G48" s="2">
        <v>2.7278422864622085</v>
      </c>
      <c r="H48" s="4">
        <v>1.8817061818001146</v>
      </c>
      <c r="I48" s="4">
        <f t="shared" si="0"/>
        <v>-0.07392337611070503</v>
      </c>
      <c r="J48" s="16">
        <f t="shared" si="1"/>
        <v>-0.8461361046620939</v>
      </c>
      <c r="K48" s="25">
        <v>157</v>
      </c>
    </row>
    <row r="49" spans="1:11" ht="11.25">
      <c r="A49" s="11" t="s">
        <v>32</v>
      </c>
      <c r="B49" s="2">
        <v>12.448350012500764</v>
      </c>
      <c r="C49" s="2">
        <v>13.950472532517107</v>
      </c>
      <c r="D49" s="12">
        <v>15.18716418305511</v>
      </c>
      <c r="E49" s="2">
        <v>19.87053861814107</v>
      </c>
      <c r="F49" s="2">
        <v>20.086911031765958</v>
      </c>
      <c r="G49" s="2">
        <v>21.612606216945977</v>
      </c>
      <c r="H49" s="4">
        <v>22.247802839011026</v>
      </c>
      <c r="I49" s="4">
        <f t="shared" si="0"/>
        <v>1.6332421377517103</v>
      </c>
      <c r="J49" s="16">
        <f t="shared" si="1"/>
        <v>0.6351966220650489</v>
      </c>
      <c r="K49" s="25">
        <v>49</v>
      </c>
    </row>
    <row r="50" spans="1:11" ht="11.25">
      <c r="A50" s="11" t="s">
        <v>33</v>
      </c>
      <c r="B50" s="2">
        <v>11.840505407431543</v>
      </c>
      <c r="C50" s="2">
        <v>12.91747320106297</v>
      </c>
      <c r="D50" s="12">
        <v>14.170227626116896</v>
      </c>
      <c r="E50" s="2">
        <v>14.2960462520007</v>
      </c>
      <c r="F50" s="2">
        <v>13.164714340338671</v>
      </c>
      <c r="G50" s="2">
        <v>17.09354303419045</v>
      </c>
      <c r="H50" s="4">
        <v>18.733638408408094</v>
      </c>
      <c r="I50" s="4">
        <f t="shared" si="0"/>
        <v>1.1488555001627585</v>
      </c>
      <c r="J50" s="16">
        <f t="shared" si="1"/>
        <v>1.640095374217644</v>
      </c>
      <c r="K50" s="25">
        <v>56</v>
      </c>
    </row>
    <row r="51" spans="1:11" ht="11.25">
      <c r="A51" s="11" t="s">
        <v>133</v>
      </c>
      <c r="B51" s="2">
        <v>42.86161796000395</v>
      </c>
      <c r="C51" s="2">
        <v>49.22754040200012</v>
      </c>
      <c r="D51" s="12">
        <v>50.00589529818454</v>
      </c>
      <c r="E51" s="2">
        <v>45.365523850586854</v>
      </c>
      <c r="F51" s="2">
        <v>52.53362778955557</v>
      </c>
      <c r="G51" s="2">
        <v>51.98646144172915</v>
      </c>
      <c r="H51" s="4">
        <v>47.546555552696326</v>
      </c>
      <c r="I51" s="4">
        <f t="shared" si="0"/>
        <v>0.7808229321153964</v>
      </c>
      <c r="J51" s="16">
        <f t="shared" si="1"/>
        <v>-4.439905889032822</v>
      </c>
      <c r="K51" s="25">
        <v>20</v>
      </c>
    </row>
    <row r="52" spans="1:11" ht="11.25">
      <c r="A52" s="11" t="s">
        <v>34</v>
      </c>
      <c r="B52" s="2">
        <v>6.298459973607409</v>
      </c>
      <c r="C52" s="2">
        <v>7.316395417677292</v>
      </c>
      <c r="D52" s="12">
        <v>8.069721247319608</v>
      </c>
      <c r="E52" s="2">
        <v>7.901151785974636</v>
      </c>
      <c r="F52" s="2">
        <v>8.666907851702089</v>
      </c>
      <c r="G52" s="2">
        <v>10.341599485708883</v>
      </c>
      <c r="H52" s="4">
        <v>9.636135748040125</v>
      </c>
      <c r="I52" s="4">
        <f t="shared" si="0"/>
        <v>0.556279295738786</v>
      </c>
      <c r="J52" s="16">
        <f t="shared" si="1"/>
        <v>-0.705463737668758</v>
      </c>
      <c r="K52" s="25">
        <v>83</v>
      </c>
    </row>
    <row r="53" spans="1:11" ht="11.25">
      <c r="A53" s="11" t="s">
        <v>35</v>
      </c>
      <c r="B53" s="2">
        <v>4.041456518721116</v>
      </c>
      <c r="C53" s="2">
        <v>3.8696148321509147</v>
      </c>
      <c r="D53" s="12">
        <v>3.756025022451818</v>
      </c>
      <c r="E53" s="2">
        <v>3.360663116556438</v>
      </c>
      <c r="F53" s="2">
        <v>3.8557821955570732</v>
      </c>
      <c r="G53" s="2">
        <v>3.732019689718838</v>
      </c>
      <c r="H53" s="4">
        <v>4.371761474468864</v>
      </c>
      <c r="I53" s="4">
        <f t="shared" si="0"/>
        <v>0.05505082595795807</v>
      </c>
      <c r="J53" s="16">
        <f t="shared" si="1"/>
        <v>0.6397417847500266</v>
      </c>
      <c r="K53" s="25">
        <v>127</v>
      </c>
    </row>
    <row r="54" spans="1:11" ht="11.25">
      <c r="A54" s="11" t="s">
        <v>36</v>
      </c>
      <c r="B54" s="2">
        <v>3.3622212893671075</v>
      </c>
      <c r="C54" s="2">
        <v>1.5768770142417798</v>
      </c>
      <c r="D54" s="12">
        <v>2.2272713786378726</v>
      </c>
      <c r="E54" s="2">
        <v>0</v>
      </c>
      <c r="F54" s="2">
        <v>3.262651405417374</v>
      </c>
      <c r="G54" s="2">
        <v>3.2627484282858235</v>
      </c>
      <c r="H54" s="4">
        <v>0.02454975744839641</v>
      </c>
      <c r="I54" s="4">
        <f t="shared" si="0"/>
        <v>-0.5562785886531185</v>
      </c>
      <c r="J54" s="16">
        <f t="shared" si="1"/>
        <v>-3.238198670837427</v>
      </c>
      <c r="K54" s="25">
        <v>161</v>
      </c>
    </row>
    <row r="55" spans="1:11" ht="11.25">
      <c r="A55" s="11" t="s">
        <v>37</v>
      </c>
      <c r="B55" s="2">
        <v>7.054748841794104</v>
      </c>
      <c r="C55" s="2">
        <v>6.517988802886497</v>
      </c>
      <c r="D55" s="12">
        <v>5.75847651711572</v>
      </c>
      <c r="E55" s="2">
        <v>5.776230886593528</v>
      </c>
      <c r="F55" s="2">
        <v>5.479385615340406</v>
      </c>
      <c r="G55" s="2">
        <v>5.714801115202939</v>
      </c>
      <c r="H55" s="4">
        <v>5.729978211862746</v>
      </c>
      <c r="I55" s="4">
        <f t="shared" si="0"/>
        <v>-0.22079510498855962</v>
      </c>
      <c r="J55" s="16">
        <f t="shared" si="1"/>
        <v>0.015177096659806821</v>
      </c>
      <c r="K55" s="25">
        <v>112</v>
      </c>
    </row>
    <row r="56" spans="1:11" ht="11.25">
      <c r="A56" s="11" t="s">
        <v>170</v>
      </c>
      <c r="B56" s="2">
        <v>4.217992801341277</v>
      </c>
      <c r="C56" s="2">
        <v>4.401601743648519</v>
      </c>
      <c r="D56" s="12">
        <v>4.426142119024007</v>
      </c>
      <c r="E56" s="2">
        <v>4.447225432011684</v>
      </c>
      <c r="F56" s="2">
        <v>4.203682805803299</v>
      </c>
      <c r="G56" s="2">
        <v>4.203682805803299</v>
      </c>
      <c r="H56" s="4">
        <v>4.205464027331182</v>
      </c>
      <c r="I56" s="4">
        <f t="shared" si="0"/>
        <v>-0.002088129001682463</v>
      </c>
      <c r="J56" s="16">
        <f t="shared" si="1"/>
        <v>0.001781221527882515</v>
      </c>
      <c r="K56" s="25">
        <v>129</v>
      </c>
    </row>
    <row r="57" spans="1:11" ht="11.25">
      <c r="A57" s="11" t="s">
        <v>38</v>
      </c>
      <c r="B57" s="2">
        <v>8.263052572948865</v>
      </c>
      <c r="C57" s="2">
        <v>8.31739719166097</v>
      </c>
      <c r="D57" s="12">
        <v>7.237585655972632</v>
      </c>
      <c r="E57" s="2">
        <v>7.347925111122959</v>
      </c>
      <c r="F57" s="2">
        <v>10.314722650716835</v>
      </c>
      <c r="G57" s="2">
        <v>8.742289158872085</v>
      </c>
      <c r="H57" s="4">
        <v>9.439295671510045</v>
      </c>
      <c r="I57" s="4">
        <f t="shared" si="0"/>
        <v>0.19604051642686335</v>
      </c>
      <c r="J57" s="16">
        <f t="shared" si="1"/>
        <v>0.6970065126379605</v>
      </c>
      <c r="K57" s="25">
        <v>85</v>
      </c>
    </row>
    <row r="58" spans="1:11" ht="11.25">
      <c r="A58" s="11" t="s">
        <v>39</v>
      </c>
      <c r="B58" s="2">
        <v>9.449789174326002</v>
      </c>
      <c r="C58" s="2">
        <v>10.164361877352606</v>
      </c>
      <c r="D58" s="12">
        <v>8.58248892164811</v>
      </c>
      <c r="E58" s="2">
        <v>10.700926982042175</v>
      </c>
      <c r="F58" s="2">
        <v>9.723763501331565</v>
      </c>
      <c r="G58" s="2">
        <v>10.152090328430985</v>
      </c>
      <c r="H58" s="4">
        <v>8.357222252416053</v>
      </c>
      <c r="I58" s="4">
        <f t="shared" si="0"/>
        <v>-0.1820944869849915</v>
      </c>
      <c r="J58" s="16">
        <f t="shared" si="1"/>
        <v>-1.7948680760149323</v>
      </c>
      <c r="K58" s="25">
        <v>94</v>
      </c>
    </row>
    <row r="59" spans="1:11" ht="11.25">
      <c r="A59" s="11" t="s">
        <v>40</v>
      </c>
      <c r="B59" s="2">
        <v>67.34093621983767</v>
      </c>
      <c r="C59" s="2">
        <v>70.00054245730898</v>
      </c>
      <c r="D59" s="12">
        <v>67.77932527408707</v>
      </c>
      <c r="E59" s="2">
        <v>64.83682695397201</v>
      </c>
      <c r="F59" s="2">
        <v>66.24027551382632</v>
      </c>
      <c r="G59" s="2">
        <v>67.00725592465656</v>
      </c>
      <c r="H59" s="4">
        <v>74.93819235085614</v>
      </c>
      <c r="I59" s="4">
        <f t="shared" si="0"/>
        <v>1.2662093551697449</v>
      </c>
      <c r="J59" s="16">
        <f t="shared" si="1"/>
        <v>7.93093642619958</v>
      </c>
      <c r="K59" s="25">
        <v>11</v>
      </c>
    </row>
    <row r="60" spans="1:11" ht="11.25">
      <c r="A60" s="11" t="s">
        <v>41</v>
      </c>
      <c r="B60" s="2">
        <v>10.460522145413822</v>
      </c>
      <c r="C60" s="2">
        <v>11.142682516315928</v>
      </c>
      <c r="D60" s="12">
        <v>8.906699117072442</v>
      </c>
      <c r="E60" s="2">
        <v>8.601994448161278</v>
      </c>
      <c r="F60" s="2">
        <v>9.014354365125456</v>
      </c>
      <c r="G60" s="2">
        <v>8.394271227746044</v>
      </c>
      <c r="H60" s="4">
        <v>8.881473361849253</v>
      </c>
      <c r="I60" s="4">
        <f t="shared" si="0"/>
        <v>-0.26317479726076165</v>
      </c>
      <c r="J60" s="16">
        <f t="shared" si="1"/>
        <v>0.48720213410320845</v>
      </c>
      <c r="K60" s="25">
        <v>89</v>
      </c>
    </row>
    <row r="61" spans="1:11" ht="11.25">
      <c r="A61" s="11" t="s">
        <v>42</v>
      </c>
      <c r="B61" s="2">
        <v>8.784658253159714</v>
      </c>
      <c r="C61" s="2">
        <v>8.758931993630318</v>
      </c>
      <c r="D61" s="12">
        <v>8.720240508374607</v>
      </c>
      <c r="E61" s="2">
        <v>8.574923106736652</v>
      </c>
      <c r="F61" s="2">
        <v>8.934291565737773</v>
      </c>
      <c r="G61" s="2">
        <v>9.164431336951386</v>
      </c>
      <c r="H61" s="4">
        <v>8.547789000036987</v>
      </c>
      <c r="I61" s="4">
        <f t="shared" si="0"/>
        <v>-0.0394782088537878</v>
      </c>
      <c r="J61" s="16">
        <f t="shared" si="1"/>
        <v>-0.6166423369143992</v>
      </c>
      <c r="K61" s="25">
        <v>92</v>
      </c>
    </row>
    <row r="62" spans="1:11" ht="11.25">
      <c r="A62" s="11" t="s">
        <v>141</v>
      </c>
      <c r="B62" s="2">
        <v>4.905960700969572</v>
      </c>
      <c r="C62" s="2">
        <v>6.131708548693704</v>
      </c>
      <c r="D62" s="12">
        <v>4.80186457288071</v>
      </c>
      <c r="E62" s="2">
        <v>4.735925660461487</v>
      </c>
      <c r="F62" s="2">
        <v>4.965088398284702</v>
      </c>
      <c r="G62" s="2">
        <v>7.525350226310186</v>
      </c>
      <c r="H62" s="4">
        <v>5.375698343820349</v>
      </c>
      <c r="I62" s="4">
        <f t="shared" si="0"/>
        <v>0.07828960714179622</v>
      </c>
      <c r="J62" s="16">
        <f t="shared" si="1"/>
        <v>-2.149651882489837</v>
      </c>
      <c r="K62" s="25">
        <v>117</v>
      </c>
    </row>
    <row r="63" spans="1:11" ht="11.25">
      <c r="A63" s="11" t="s">
        <v>43</v>
      </c>
      <c r="B63" s="2">
        <v>3.458358540623515</v>
      </c>
      <c r="C63" s="2">
        <v>3.80567684921249</v>
      </c>
      <c r="D63" s="12">
        <v>2.935055034801212</v>
      </c>
      <c r="E63" s="2">
        <v>3.216199134352838</v>
      </c>
      <c r="F63" s="2">
        <v>4.0315773018986745</v>
      </c>
      <c r="G63" s="2">
        <v>3.8290240646683764</v>
      </c>
      <c r="H63" s="4">
        <v>4.018859415588226</v>
      </c>
      <c r="I63" s="4">
        <f t="shared" si="0"/>
        <v>0.09341681249411853</v>
      </c>
      <c r="J63" s="16">
        <f t="shared" si="1"/>
        <v>0.1898353509198496</v>
      </c>
      <c r="K63" s="25">
        <v>134</v>
      </c>
    </row>
    <row r="64" spans="1:11" ht="11.25">
      <c r="A64" s="11" t="s">
        <v>44</v>
      </c>
      <c r="B64" s="2">
        <v>76.59481459528311</v>
      </c>
      <c r="C64" s="2">
        <v>78.40564729960622</v>
      </c>
      <c r="D64" s="12">
        <v>80.66391810171298</v>
      </c>
      <c r="E64" s="2">
        <v>88.94799544215613</v>
      </c>
      <c r="F64" s="2">
        <v>89.26176084771166</v>
      </c>
      <c r="G64" s="2">
        <v>84.30157715045155</v>
      </c>
      <c r="H64" s="4">
        <v>90.87754902894922</v>
      </c>
      <c r="I64" s="4">
        <f t="shared" si="0"/>
        <v>2.380455738944351</v>
      </c>
      <c r="J64" s="16">
        <f t="shared" si="1"/>
        <v>6.575971878497668</v>
      </c>
      <c r="K64" s="25">
        <v>4</v>
      </c>
    </row>
    <row r="65" spans="1:11" ht="11.25">
      <c r="A65" s="11" t="s">
        <v>45</v>
      </c>
      <c r="B65" s="2">
        <v>12.478844099653827</v>
      </c>
      <c r="C65" s="2">
        <v>12.640092601915839</v>
      </c>
      <c r="D65" s="12">
        <v>13.797380263236755</v>
      </c>
      <c r="E65" s="2">
        <v>14.992269877282155</v>
      </c>
      <c r="F65" s="2">
        <v>18.127544178984735</v>
      </c>
      <c r="G65" s="2">
        <v>19.333949081077805</v>
      </c>
      <c r="H65" s="4">
        <v>17.276122112806156</v>
      </c>
      <c r="I65" s="4">
        <f t="shared" si="0"/>
        <v>0.7995463355253882</v>
      </c>
      <c r="J65" s="16">
        <f t="shared" si="1"/>
        <v>-2.057826968271648</v>
      </c>
      <c r="K65" s="25">
        <v>62</v>
      </c>
    </row>
    <row r="66" spans="1:11" ht="11.25">
      <c r="A66" s="11" t="s">
        <v>46</v>
      </c>
      <c r="B66" s="2">
        <v>30.22452849499222</v>
      </c>
      <c r="C66" s="2">
        <v>29.066791278038963</v>
      </c>
      <c r="D66" s="12">
        <v>31.289138202211475</v>
      </c>
      <c r="E66" s="2">
        <v>30.70492393768952</v>
      </c>
      <c r="F66" s="2">
        <v>27.13916840909502</v>
      </c>
      <c r="G66" s="2">
        <v>41.90697334421507</v>
      </c>
      <c r="H66" s="4">
        <v>34.25201984655221</v>
      </c>
      <c r="I66" s="4">
        <f t="shared" si="0"/>
        <v>0.6712485585933313</v>
      </c>
      <c r="J66" s="16">
        <f t="shared" si="1"/>
        <v>-7.654953497662859</v>
      </c>
      <c r="K66" s="25">
        <v>30</v>
      </c>
    </row>
    <row r="67" spans="1:11" ht="11.25">
      <c r="A67" s="11" t="s">
        <v>131</v>
      </c>
      <c r="B67" s="2">
        <v>2.317114987165984</v>
      </c>
      <c r="C67" s="2">
        <v>2.317114987165984</v>
      </c>
      <c r="D67" s="12">
        <v>2.2740508827062254</v>
      </c>
      <c r="E67" s="2">
        <v>2.2739567380005115</v>
      </c>
      <c r="F67" s="2">
        <v>2.360184210211122</v>
      </c>
      <c r="G67" s="2">
        <v>2.2739567380005115</v>
      </c>
      <c r="H67" s="4">
        <v>2.27492027899119</v>
      </c>
      <c r="I67" s="4">
        <f t="shared" si="0"/>
        <v>-0.007032451362465701</v>
      </c>
      <c r="J67" s="16">
        <f t="shared" si="1"/>
        <v>0.0009635409906785242</v>
      </c>
      <c r="K67" s="25">
        <v>156</v>
      </c>
    </row>
    <row r="68" spans="1:11" ht="11.25">
      <c r="A68" s="11" t="s">
        <v>47</v>
      </c>
      <c r="B68" s="2">
        <v>2.2990945024020237</v>
      </c>
      <c r="C68" s="2">
        <v>2.524652490321605</v>
      </c>
      <c r="D68" s="12">
        <v>3.368787421632054</v>
      </c>
      <c r="E68" s="2">
        <v>4.09159901725731</v>
      </c>
      <c r="F68" s="2">
        <v>4.199414670650488</v>
      </c>
      <c r="G68" s="2">
        <v>4.133161508811367</v>
      </c>
      <c r="H68" s="4">
        <v>3.710350778574676</v>
      </c>
      <c r="I68" s="4">
        <f t="shared" si="0"/>
        <v>0.2352093793621087</v>
      </c>
      <c r="J68" s="16">
        <f t="shared" si="1"/>
        <v>-0.4228107302366908</v>
      </c>
      <c r="K68" s="25">
        <v>141</v>
      </c>
    </row>
    <row r="69" spans="1:11" ht="11.25">
      <c r="A69" s="11" t="s">
        <v>48</v>
      </c>
      <c r="B69" s="2">
        <v>10.496558298340913</v>
      </c>
      <c r="C69" s="2">
        <v>10.521098673716397</v>
      </c>
      <c r="D69" s="12">
        <v>9.555692927432498</v>
      </c>
      <c r="E69" s="2">
        <v>8.732934762981518</v>
      </c>
      <c r="F69" s="2">
        <v>8.563402717289694</v>
      </c>
      <c r="G69" s="2">
        <v>8.565019765097189</v>
      </c>
      <c r="H69" s="4">
        <v>8.775869519463368</v>
      </c>
      <c r="I69" s="4">
        <f t="shared" si="0"/>
        <v>-0.28678146314625746</v>
      </c>
      <c r="J69" s="16">
        <f t="shared" si="1"/>
        <v>0.2108497543661798</v>
      </c>
      <c r="K69" s="25">
        <v>90</v>
      </c>
    </row>
    <row r="70" spans="1:11" ht="11.25">
      <c r="A70" s="11" t="s">
        <v>49</v>
      </c>
      <c r="B70" s="2">
        <v>12.279266890965305</v>
      </c>
      <c r="C70" s="2">
        <v>13.85229956780856</v>
      </c>
      <c r="D70" s="12">
        <v>18.126693084814967</v>
      </c>
      <c r="E70" s="2">
        <v>15.395639281854919</v>
      </c>
      <c r="F70" s="2">
        <v>15.436351527008767</v>
      </c>
      <c r="G70" s="2">
        <v>14.725275879460156</v>
      </c>
      <c r="H70" s="4">
        <v>13.33033030685565</v>
      </c>
      <c r="I70" s="4">
        <f t="shared" si="0"/>
        <v>0.17517723598172422</v>
      </c>
      <c r="J70" s="16">
        <f t="shared" si="1"/>
        <v>-1.394945572604506</v>
      </c>
      <c r="K70" s="25">
        <v>71</v>
      </c>
    </row>
    <row r="71" spans="1:11" ht="11.25">
      <c r="A71" s="11" t="s">
        <v>50</v>
      </c>
      <c r="B71" s="2">
        <v>6.130897565508793</v>
      </c>
      <c r="C71" s="2">
        <v>6.8870829359692785</v>
      </c>
      <c r="D71" s="12">
        <v>8.709398598601625</v>
      </c>
      <c r="E71" s="2">
        <v>8.472204594036192</v>
      </c>
      <c r="F71" s="2">
        <v>6.41260730689779</v>
      </c>
      <c r="G71" s="2">
        <v>8.320929941136173</v>
      </c>
      <c r="H71" s="4">
        <v>6.2789341844983415</v>
      </c>
      <c r="I71" s="4">
        <f t="shared" si="0"/>
        <v>0.024672769831591463</v>
      </c>
      <c r="J71" s="16">
        <f t="shared" si="1"/>
        <v>-2.0419957566378315</v>
      </c>
      <c r="K71" s="25">
        <v>107</v>
      </c>
    </row>
    <row r="72" spans="1:11" ht="11.25">
      <c r="A72" s="11" t="s">
        <v>51</v>
      </c>
      <c r="B72" s="2">
        <v>2.1196416185848324</v>
      </c>
      <c r="C72" s="2">
        <v>5.187770689111951</v>
      </c>
      <c r="D72" s="12">
        <v>5.033745613290671</v>
      </c>
      <c r="E72" s="2">
        <v>5.144480857023435</v>
      </c>
      <c r="F72" s="2">
        <v>5.340430190688316</v>
      </c>
      <c r="G72" s="2">
        <v>3.5441142840236166</v>
      </c>
      <c r="H72" s="4">
        <v>3.497372931180233</v>
      </c>
      <c r="I72" s="4">
        <f t="shared" si="0"/>
        <v>0.22962188543256676</v>
      </c>
      <c r="J72" s="16">
        <f t="shared" si="1"/>
        <v>-0.046741352843383766</v>
      </c>
      <c r="K72" s="25">
        <v>144</v>
      </c>
    </row>
    <row r="73" spans="1:11" ht="11.25">
      <c r="A73" s="11" t="s">
        <v>52</v>
      </c>
      <c r="B73" s="2">
        <v>4.540110370211854</v>
      </c>
      <c r="C73" s="2">
        <v>4.370502114317774</v>
      </c>
      <c r="D73" s="12">
        <v>4.599486655783521</v>
      </c>
      <c r="E73" s="2">
        <v>4.2848899957903495</v>
      </c>
      <c r="F73" s="2">
        <v>4.358874544645264</v>
      </c>
      <c r="G73" s="2">
        <v>4.33724146048548</v>
      </c>
      <c r="H73" s="4">
        <v>3.952952319176923</v>
      </c>
      <c r="I73" s="4">
        <f t="shared" si="0"/>
        <v>-0.09785967517248857</v>
      </c>
      <c r="J73" s="16">
        <f t="shared" si="1"/>
        <v>-0.38428914130855674</v>
      </c>
      <c r="K73" s="25">
        <v>136</v>
      </c>
    </row>
    <row r="74" spans="1:11" ht="11.25">
      <c r="A74" s="11" t="s">
        <v>53</v>
      </c>
      <c r="B74" s="2">
        <v>4.90860480303515</v>
      </c>
      <c r="C74" s="2">
        <v>3.4306180607955254</v>
      </c>
      <c r="D74" s="12">
        <v>2.9064657477112026</v>
      </c>
      <c r="E74" s="2">
        <v>2.865806673624144</v>
      </c>
      <c r="F74" s="2">
        <v>3.4436758808210155</v>
      </c>
      <c r="G74" s="2">
        <v>4.398351525380052</v>
      </c>
      <c r="H74" s="4">
        <v>7.582286226809853</v>
      </c>
      <c r="I74" s="4">
        <f aca="true" t="shared" si="2" ref="I74:I136">(H74-B74)/6</f>
        <v>0.4456135706291173</v>
      </c>
      <c r="J74" s="16">
        <f aca="true" t="shared" si="3" ref="J74:J136">H74-G74</f>
        <v>3.183934701429801</v>
      </c>
      <c r="K74" s="25">
        <v>101</v>
      </c>
    </row>
    <row r="75" spans="1:11" ht="11.25">
      <c r="A75" s="11" t="s">
        <v>54</v>
      </c>
      <c r="B75" s="2">
        <v>9.11343273135016</v>
      </c>
      <c r="C75" s="2">
        <v>8.635591645764189</v>
      </c>
      <c r="D75" s="12">
        <v>8.290637815185708</v>
      </c>
      <c r="E75" s="2">
        <v>8.760761522142154</v>
      </c>
      <c r="F75" s="2">
        <v>9.259257830166556</v>
      </c>
      <c r="G75" s="2">
        <v>10.68330350303265</v>
      </c>
      <c r="H75" s="4">
        <v>9.08564786447266</v>
      </c>
      <c r="I75" s="4">
        <f t="shared" si="2"/>
        <v>-0.004630811146250006</v>
      </c>
      <c r="J75" s="16">
        <f t="shared" si="3"/>
        <v>-1.5976556385599903</v>
      </c>
      <c r="K75" s="25">
        <v>87</v>
      </c>
    </row>
    <row r="76" spans="1:11" ht="11.25">
      <c r="A76" s="11" t="s">
        <v>55</v>
      </c>
      <c r="B76" s="2">
        <v>4.715523820012954</v>
      </c>
      <c r="C76" s="2">
        <v>4.880004330992555</v>
      </c>
      <c r="D76" s="12">
        <v>4.745309037578232</v>
      </c>
      <c r="E76" s="2">
        <v>4.721554233460996</v>
      </c>
      <c r="F76" s="2">
        <v>4.71910612175149</v>
      </c>
      <c r="G76" s="2">
        <v>4.725100958318762</v>
      </c>
      <c r="H76" s="4">
        <v>4.702553362293382</v>
      </c>
      <c r="I76" s="4">
        <f t="shared" si="2"/>
        <v>-0.0021617429532619545</v>
      </c>
      <c r="J76" s="16">
        <f t="shared" si="3"/>
        <v>-0.02254759602538048</v>
      </c>
      <c r="K76" s="25">
        <v>124</v>
      </c>
    </row>
    <row r="77" spans="1:11" ht="11.25">
      <c r="A77" s="11" t="s">
        <v>56</v>
      </c>
      <c r="B77" s="2">
        <v>34.13672262775223</v>
      </c>
      <c r="C77" s="2">
        <v>36.87923897281912</v>
      </c>
      <c r="D77" s="12">
        <v>42.903730387441776</v>
      </c>
      <c r="E77" s="2">
        <v>40.47282418007724</v>
      </c>
      <c r="F77" s="2">
        <v>42.176002454823205</v>
      </c>
      <c r="G77" s="2">
        <v>40.965194159038575</v>
      </c>
      <c r="H77" s="4">
        <v>41.39934758921551</v>
      </c>
      <c r="I77" s="4">
        <f t="shared" si="2"/>
        <v>1.2104374935772135</v>
      </c>
      <c r="J77" s="16">
        <f t="shared" si="3"/>
        <v>0.4341534301769343</v>
      </c>
      <c r="K77" s="25">
        <v>23</v>
      </c>
    </row>
    <row r="78" spans="1:11" ht="11.25">
      <c r="A78" s="11" t="s">
        <v>57</v>
      </c>
      <c r="B78" s="2">
        <v>25.878966072892705</v>
      </c>
      <c r="C78" s="2">
        <v>28.843925939676584</v>
      </c>
      <c r="D78" s="12">
        <v>25.844972735784168</v>
      </c>
      <c r="E78" s="2">
        <v>26.26681860918458</v>
      </c>
      <c r="F78" s="2">
        <v>24.846770597424786</v>
      </c>
      <c r="G78" s="2">
        <v>25.676491913625977</v>
      </c>
      <c r="H78" s="4">
        <v>25.60134567646462</v>
      </c>
      <c r="I78" s="4">
        <f t="shared" si="2"/>
        <v>-0.046270066071347316</v>
      </c>
      <c r="J78" s="16">
        <f t="shared" si="3"/>
        <v>-0.0751462371613556</v>
      </c>
      <c r="K78" s="25">
        <v>47</v>
      </c>
    </row>
    <row r="79" spans="1:11" ht="12.75" customHeight="1">
      <c r="A79" s="11" t="s">
        <v>145</v>
      </c>
      <c r="B79" s="2">
        <v>13.692581854212312</v>
      </c>
      <c r="C79" s="2">
        <v>14.233462560675619</v>
      </c>
      <c r="D79" s="12">
        <v>17.367493522338663</v>
      </c>
      <c r="E79" s="2">
        <v>23.588403384010352</v>
      </c>
      <c r="F79" s="2">
        <v>22.91340590579587</v>
      </c>
      <c r="G79" s="2">
        <v>28.903512986611336</v>
      </c>
      <c r="H79" s="4">
        <v>30.729217188205883</v>
      </c>
      <c r="I79" s="4">
        <f t="shared" si="2"/>
        <v>2.839439222332262</v>
      </c>
      <c r="J79" s="16">
        <f t="shared" si="3"/>
        <v>1.8257042015945473</v>
      </c>
      <c r="K79" s="25">
        <v>37</v>
      </c>
    </row>
    <row r="80" spans="1:11" ht="11.25">
      <c r="A80" s="11" t="s">
        <v>58</v>
      </c>
      <c r="B80" s="2">
        <v>1.3980171676410882</v>
      </c>
      <c r="C80" s="2">
        <v>1.6251861295997265</v>
      </c>
      <c r="D80" s="12">
        <v>4.064072694214401</v>
      </c>
      <c r="E80" s="2">
        <v>2.605483870371491</v>
      </c>
      <c r="F80" s="2">
        <v>1.2048479262041085</v>
      </c>
      <c r="G80" s="2">
        <v>5.10782339097159</v>
      </c>
      <c r="H80" s="4">
        <v>4.19257440847311</v>
      </c>
      <c r="I80" s="4">
        <f t="shared" si="2"/>
        <v>0.4657595401386703</v>
      </c>
      <c r="J80" s="16">
        <f t="shared" si="3"/>
        <v>-0.91524898249848</v>
      </c>
      <c r="K80" s="25">
        <v>132</v>
      </c>
    </row>
    <row r="81" spans="1:11" ht="11.25">
      <c r="A81" s="11" t="s">
        <v>59</v>
      </c>
      <c r="B81" s="2">
        <v>8.779521138892472</v>
      </c>
      <c r="C81" s="2">
        <v>9.659682819150722</v>
      </c>
      <c r="D81" s="12">
        <v>8.184320579240294</v>
      </c>
      <c r="E81" s="2">
        <v>8.852014594293617</v>
      </c>
      <c r="F81" s="2">
        <v>7.639000389302271</v>
      </c>
      <c r="G81" s="2">
        <v>7.595978526663992</v>
      </c>
      <c r="H81" s="4">
        <v>8.528051636599313</v>
      </c>
      <c r="I81" s="4">
        <f t="shared" si="2"/>
        <v>-0.04191158371552639</v>
      </c>
      <c r="J81" s="16">
        <f t="shared" si="3"/>
        <v>0.9320731099353212</v>
      </c>
      <c r="K81" s="25">
        <v>93</v>
      </c>
    </row>
    <row r="82" spans="1:11" ht="11.25">
      <c r="A82" s="11" t="s">
        <v>60</v>
      </c>
      <c r="B82" s="2">
        <v>20.36649866365023</v>
      </c>
      <c r="C82" s="2">
        <v>20.056319170095275</v>
      </c>
      <c r="D82" s="12">
        <v>20.441417262674836</v>
      </c>
      <c r="E82" s="2">
        <v>21.417214829015744</v>
      </c>
      <c r="F82" s="2">
        <v>19.825507909207076</v>
      </c>
      <c r="G82" s="2">
        <v>18.65179822615876</v>
      </c>
      <c r="H82" s="4">
        <v>33.19535942141713</v>
      </c>
      <c r="I82" s="4">
        <f t="shared" si="2"/>
        <v>2.1381434596278166</v>
      </c>
      <c r="J82" s="16">
        <f t="shared" si="3"/>
        <v>14.54356119525837</v>
      </c>
      <c r="K82" s="25">
        <v>31</v>
      </c>
    </row>
    <row r="83" spans="1:11" ht="11.25">
      <c r="A83" s="11" t="s">
        <v>61</v>
      </c>
      <c r="B83" s="2">
        <v>58.130234276000756</v>
      </c>
      <c r="C83" s="2">
        <v>62.201116611550155</v>
      </c>
      <c r="D83" s="12">
        <v>58.11390549748523</v>
      </c>
      <c r="E83" s="2">
        <v>58.84215321170687</v>
      </c>
      <c r="F83" s="2">
        <v>55.87298077580552</v>
      </c>
      <c r="G83" s="2">
        <v>69.969245762082</v>
      </c>
      <c r="H83" s="4">
        <v>59.56798552849326</v>
      </c>
      <c r="I83" s="4">
        <f t="shared" si="2"/>
        <v>0.23962520874875062</v>
      </c>
      <c r="J83" s="16">
        <f t="shared" si="3"/>
        <v>-10.401260233588737</v>
      </c>
      <c r="K83" s="25">
        <v>16</v>
      </c>
    </row>
    <row r="84" spans="1:11" ht="11.25">
      <c r="A84" s="11" t="s">
        <v>62</v>
      </c>
      <c r="B84" s="2">
        <v>21.319406180903727</v>
      </c>
      <c r="C84" s="2">
        <v>21.9942349141706</v>
      </c>
      <c r="D84" s="12">
        <v>23.016266171282474</v>
      </c>
      <c r="E84" s="2">
        <v>25.496904439742167</v>
      </c>
      <c r="F84" s="2">
        <v>18.23371639436713</v>
      </c>
      <c r="G84" s="2">
        <v>19.564248616641716</v>
      </c>
      <c r="H84" s="4">
        <v>33.089539923837954</v>
      </c>
      <c r="I84" s="4">
        <f t="shared" si="2"/>
        <v>1.9616889571557046</v>
      </c>
      <c r="J84" s="16">
        <f t="shared" si="3"/>
        <v>13.525291307196238</v>
      </c>
      <c r="K84" s="25">
        <v>32</v>
      </c>
    </row>
    <row r="85" spans="1:11" ht="11.25">
      <c r="A85" s="11" t="s">
        <v>63</v>
      </c>
      <c r="B85" s="2">
        <v>69.14917670806118</v>
      </c>
      <c r="C85" s="2">
        <v>66.73367027347437</v>
      </c>
      <c r="D85" s="12">
        <v>64.54230412085194</v>
      </c>
      <c r="E85" s="2">
        <v>62.72698336098325</v>
      </c>
      <c r="F85" s="2">
        <v>66.63448609340654</v>
      </c>
      <c r="G85" s="2">
        <v>66.32957994172756</v>
      </c>
      <c r="H85" s="4">
        <v>67.43329834544751</v>
      </c>
      <c r="I85" s="4">
        <f t="shared" si="2"/>
        <v>-0.28597972710227754</v>
      </c>
      <c r="J85" s="16">
        <f t="shared" si="3"/>
        <v>1.1037184037199523</v>
      </c>
      <c r="K85" s="25">
        <v>13</v>
      </c>
    </row>
    <row r="86" spans="1:11" ht="11.25">
      <c r="A86" s="11" t="s">
        <v>64</v>
      </c>
      <c r="B86" s="2">
        <v>10.99945646445786</v>
      </c>
      <c r="C86" s="2">
        <v>13.416213372088102</v>
      </c>
      <c r="D86" s="12">
        <v>12.975972306337527</v>
      </c>
      <c r="E86" s="2">
        <v>16.462997274275505</v>
      </c>
      <c r="F86" s="2">
        <v>16.367061709127352</v>
      </c>
      <c r="G86" s="2">
        <v>23.705915871633252</v>
      </c>
      <c r="H86" s="4">
        <v>17.792388727345294</v>
      </c>
      <c r="I86" s="4">
        <f t="shared" si="2"/>
        <v>1.1321553771479058</v>
      </c>
      <c r="J86" s="16">
        <f t="shared" si="3"/>
        <v>-5.913527144287958</v>
      </c>
      <c r="K86" s="25">
        <v>60</v>
      </c>
    </row>
    <row r="87" spans="1:11" ht="11.25">
      <c r="A87" s="11" t="s">
        <v>65</v>
      </c>
      <c r="B87" s="2">
        <v>8.592990467058957</v>
      </c>
      <c r="C87" s="2">
        <v>8.983006957335322</v>
      </c>
      <c r="D87" s="12">
        <v>9.297946803385884</v>
      </c>
      <c r="E87" s="2">
        <v>10.85419086220855</v>
      </c>
      <c r="F87" s="2">
        <v>10.947277096068927</v>
      </c>
      <c r="G87" s="2">
        <v>12.830880256990918</v>
      </c>
      <c r="H87" s="4">
        <v>13.093666109127398</v>
      </c>
      <c r="I87" s="4">
        <f t="shared" si="2"/>
        <v>0.7501126070114067</v>
      </c>
      <c r="J87" s="16">
        <f t="shared" si="3"/>
        <v>0.26278585213647965</v>
      </c>
      <c r="K87" s="25">
        <v>72</v>
      </c>
    </row>
    <row r="88" spans="1:11" ht="11.25">
      <c r="A88" s="11" t="s">
        <v>66</v>
      </c>
      <c r="B88" s="2">
        <v>3.0615149882125707</v>
      </c>
      <c r="C88" s="2">
        <v>3.277248507540304</v>
      </c>
      <c r="D88" s="12">
        <v>3.0539988361800354</v>
      </c>
      <c r="E88" s="2">
        <v>3.0551121386247218</v>
      </c>
      <c r="F88" s="2">
        <v>3.0553061843616205</v>
      </c>
      <c r="G88" s="2">
        <v>2.854465028089444</v>
      </c>
      <c r="H88" s="4">
        <v>2.855674547169143</v>
      </c>
      <c r="I88" s="4">
        <f t="shared" si="2"/>
        <v>-0.034306740173904636</v>
      </c>
      <c r="J88" s="16">
        <f t="shared" si="3"/>
        <v>0.0012095190796990174</v>
      </c>
      <c r="K88" s="25">
        <v>150</v>
      </c>
    </row>
    <row r="89" spans="1:11" ht="11.25">
      <c r="A89" s="11" t="s">
        <v>67</v>
      </c>
      <c r="B89" s="2">
        <v>5.873797076621559</v>
      </c>
      <c r="C89" s="2">
        <v>6.769571937644983</v>
      </c>
      <c r="D89" s="12">
        <v>4.1422493039068256</v>
      </c>
      <c r="E89" s="2">
        <v>6.216774795673264</v>
      </c>
      <c r="F89" s="2">
        <v>6.142124328981504</v>
      </c>
      <c r="G89" s="2">
        <v>6.537632605909488</v>
      </c>
      <c r="H89" s="4">
        <v>8.307448338003379</v>
      </c>
      <c r="I89" s="4">
        <f t="shared" si="2"/>
        <v>0.40560854356363674</v>
      </c>
      <c r="J89" s="16">
        <f t="shared" si="3"/>
        <v>1.7698157320938908</v>
      </c>
      <c r="K89" s="25">
        <v>95</v>
      </c>
    </row>
    <row r="90" spans="1:11" ht="11.25">
      <c r="A90" s="11" t="s">
        <v>68</v>
      </c>
      <c r="B90" s="2">
        <v>6.36966481116497</v>
      </c>
      <c r="C90" s="2">
        <v>5.81935142886959</v>
      </c>
      <c r="D90" s="12">
        <v>5.101748125782789</v>
      </c>
      <c r="E90" s="2">
        <v>5.868182255046301</v>
      </c>
      <c r="F90" s="2">
        <v>5.516634554588814</v>
      </c>
      <c r="G90" s="2">
        <v>5.176316646894395</v>
      </c>
      <c r="H90" s="4">
        <v>5.981109725208906</v>
      </c>
      <c r="I90" s="4">
        <f t="shared" si="2"/>
        <v>-0.0647591809926773</v>
      </c>
      <c r="J90" s="16">
        <f t="shared" si="3"/>
        <v>0.8047930783145114</v>
      </c>
      <c r="K90" s="25">
        <v>108</v>
      </c>
    </row>
    <row r="91" spans="1:11" ht="11.25">
      <c r="A91" s="11" t="s">
        <v>69</v>
      </c>
      <c r="B91" s="2">
        <v>10.571042096539365</v>
      </c>
      <c r="C91" s="2">
        <v>12.532640709796587</v>
      </c>
      <c r="D91" s="12">
        <v>25.57299816324746</v>
      </c>
      <c r="E91" s="2">
        <v>30.00543397524997</v>
      </c>
      <c r="F91" s="2">
        <v>28.917425263490642</v>
      </c>
      <c r="G91" s="2">
        <v>29.548551240352428</v>
      </c>
      <c r="H91" s="4">
        <v>30.290155902686255</v>
      </c>
      <c r="I91" s="4">
        <f t="shared" si="2"/>
        <v>3.286518967691148</v>
      </c>
      <c r="J91" s="16">
        <f t="shared" si="3"/>
        <v>0.7416046623338275</v>
      </c>
      <c r="K91" s="25">
        <v>39</v>
      </c>
    </row>
    <row r="92" spans="1:11" ht="11.25">
      <c r="A92" s="11" t="s">
        <v>70</v>
      </c>
      <c r="B92" s="2">
        <v>5.288641594217574</v>
      </c>
      <c r="C92" s="2">
        <v>5.95059633289357</v>
      </c>
      <c r="D92" s="12">
        <v>4.546915074552915</v>
      </c>
      <c r="E92" s="2">
        <v>4.503266620213499</v>
      </c>
      <c r="F92" s="2">
        <v>4.251528574609609</v>
      </c>
      <c r="G92" s="2">
        <v>5.486157221372272</v>
      </c>
      <c r="H92" s="4">
        <v>5.947556967281519</v>
      </c>
      <c r="I92" s="4">
        <f t="shared" si="2"/>
        <v>0.10981922884399091</v>
      </c>
      <c r="J92" s="16">
        <f t="shared" si="3"/>
        <v>0.46139974590924737</v>
      </c>
      <c r="K92" s="25">
        <v>109</v>
      </c>
    </row>
    <row r="93" spans="1:11" ht="12.75" customHeight="1">
      <c r="A93" s="11" t="s">
        <v>148</v>
      </c>
      <c r="B93" s="2">
        <v>5.253438826906385</v>
      </c>
      <c r="C93" s="2">
        <v>5.166155524628758</v>
      </c>
      <c r="D93" s="12">
        <v>4.709084639710307</v>
      </c>
      <c r="E93" s="2">
        <v>6.586639088979099</v>
      </c>
      <c r="F93" s="2">
        <v>5.363396649241336</v>
      </c>
      <c r="G93" s="2">
        <v>9.430115407241244</v>
      </c>
      <c r="H93" s="4">
        <v>5.376655627901774</v>
      </c>
      <c r="I93" s="4">
        <f t="shared" si="2"/>
        <v>0.020536133499231408</v>
      </c>
      <c r="J93" s="16">
        <f t="shared" si="3"/>
        <v>-4.05345977933947</v>
      </c>
      <c r="K93" s="25">
        <v>116</v>
      </c>
    </row>
    <row r="94" spans="1:11" ht="11.25">
      <c r="A94" s="11" t="s">
        <v>71</v>
      </c>
      <c r="B94" s="2">
        <v>5.223937261440771</v>
      </c>
      <c r="C94" s="2">
        <v>5.879818619453877</v>
      </c>
      <c r="D94" s="12">
        <v>5.660272850098398</v>
      </c>
      <c r="E94" s="2">
        <v>6.833893723758067</v>
      </c>
      <c r="F94" s="2">
        <v>7.761800442694457</v>
      </c>
      <c r="G94" s="2">
        <v>8.106994333689574</v>
      </c>
      <c r="H94" s="4">
        <v>9.549238682208395</v>
      </c>
      <c r="I94" s="4">
        <f t="shared" si="2"/>
        <v>0.7208835701279375</v>
      </c>
      <c r="J94" s="16">
        <f t="shared" si="3"/>
        <v>1.4422443485188214</v>
      </c>
      <c r="K94" s="25">
        <v>84</v>
      </c>
    </row>
    <row r="95" spans="1:11" ht="11.25">
      <c r="A95" s="11" t="s">
        <v>72</v>
      </c>
      <c r="B95" s="2">
        <v>6.9042083268367955</v>
      </c>
      <c r="C95" s="2">
        <v>6.828047236653253</v>
      </c>
      <c r="D95" s="12">
        <v>8.313735869081473</v>
      </c>
      <c r="E95" s="2">
        <v>7.974040520456281</v>
      </c>
      <c r="F95" s="2">
        <v>7.823282687917464</v>
      </c>
      <c r="G95" s="2">
        <v>8.641894734842621</v>
      </c>
      <c r="H95" s="4">
        <v>7.382089223076344</v>
      </c>
      <c r="I95" s="4">
        <f t="shared" si="2"/>
        <v>0.0796468160399247</v>
      </c>
      <c r="J95" s="16">
        <f t="shared" si="3"/>
        <v>-1.2598055117662774</v>
      </c>
      <c r="K95" s="25">
        <v>103</v>
      </c>
    </row>
    <row r="96" spans="1:11" ht="11.25">
      <c r="A96" s="11" t="s">
        <v>73</v>
      </c>
      <c r="B96" s="2">
        <v>62.83329800825599</v>
      </c>
      <c r="C96" s="2">
        <v>64.9700274690481</v>
      </c>
      <c r="D96" s="12">
        <v>69.20277920690047</v>
      </c>
      <c r="E96" s="2">
        <v>81.58188218159634</v>
      </c>
      <c r="F96" s="2">
        <v>77.60010400014764</v>
      </c>
      <c r="G96" s="2">
        <v>81.21435190373951</v>
      </c>
      <c r="H96" s="4">
        <v>88.14342735986514</v>
      </c>
      <c r="I96" s="4">
        <f t="shared" si="2"/>
        <v>4.218354891934859</v>
      </c>
      <c r="J96" s="16">
        <f t="shared" si="3"/>
        <v>6.929075456125631</v>
      </c>
      <c r="K96" s="25">
        <v>6</v>
      </c>
    </row>
    <row r="97" spans="1:11" ht="11.25">
      <c r="A97" s="11" t="s">
        <v>74</v>
      </c>
      <c r="B97" s="2">
        <v>4.153128499662139</v>
      </c>
      <c r="C97" s="2">
        <v>4.082111907693145</v>
      </c>
      <c r="D97" s="12">
        <v>3.897140965539752</v>
      </c>
      <c r="E97" s="2">
        <v>4.750613346664208</v>
      </c>
      <c r="F97" s="2">
        <v>5.447113686711357</v>
      </c>
      <c r="G97" s="2">
        <v>5.431915650648241</v>
      </c>
      <c r="H97" s="4">
        <v>1.653125998293991</v>
      </c>
      <c r="I97" s="4">
        <f t="shared" si="2"/>
        <v>-0.416667083561358</v>
      </c>
      <c r="J97" s="16">
        <f t="shared" si="3"/>
        <v>-3.7787896523542504</v>
      </c>
      <c r="K97" s="25">
        <v>158</v>
      </c>
    </row>
    <row r="98" spans="1:11" ht="11.25">
      <c r="A98" s="11" t="s">
        <v>75</v>
      </c>
      <c r="B98" s="2">
        <v>27.533164802869315</v>
      </c>
      <c r="C98" s="2">
        <v>25.695612030112024</v>
      </c>
      <c r="D98" s="12">
        <v>30.320991831004097</v>
      </c>
      <c r="E98" s="2">
        <v>29.527764939602363</v>
      </c>
      <c r="F98" s="2">
        <v>29.92475575484749</v>
      </c>
      <c r="G98" s="2">
        <v>37.70510475569979</v>
      </c>
      <c r="H98" s="4">
        <v>37.52619188417597</v>
      </c>
      <c r="I98" s="4">
        <f t="shared" si="2"/>
        <v>1.6655045135511095</v>
      </c>
      <c r="J98" s="16">
        <f t="shared" si="3"/>
        <v>-0.17891287152382063</v>
      </c>
      <c r="K98" s="25">
        <v>27</v>
      </c>
    </row>
    <row r="99" spans="1:11" ht="11.25">
      <c r="A99" s="11" t="s">
        <v>76</v>
      </c>
      <c r="B99" s="2">
        <v>3.4876451178395147</v>
      </c>
      <c r="C99" s="2">
        <v>3.682283695621999</v>
      </c>
      <c r="D99" s="12">
        <v>3.2576084723814223</v>
      </c>
      <c r="E99" s="2">
        <v>3.0551121386247218</v>
      </c>
      <c r="F99" s="2">
        <v>3.0553061843616205</v>
      </c>
      <c r="G99" s="2">
        <v>2.854465028089444</v>
      </c>
      <c r="H99" s="4">
        <v>2.8311247897207457</v>
      </c>
      <c r="I99" s="4">
        <f t="shared" si="2"/>
        <v>-0.1094200546864615</v>
      </c>
      <c r="J99" s="16">
        <f t="shared" si="3"/>
        <v>-0.023340238368698252</v>
      </c>
      <c r="K99" s="25">
        <v>152</v>
      </c>
    </row>
    <row r="100" spans="1:11" ht="11.25">
      <c r="A100" s="11" t="s">
        <v>77</v>
      </c>
      <c r="B100" s="2">
        <v>5.358710458264822</v>
      </c>
      <c r="C100" s="2">
        <v>5.988129751094333</v>
      </c>
      <c r="D100" s="12">
        <v>6.246948557821528</v>
      </c>
      <c r="E100" s="2">
        <v>7.899130944729244</v>
      </c>
      <c r="F100" s="2">
        <v>7.934055182505781</v>
      </c>
      <c r="G100" s="2">
        <v>7.495872987568042</v>
      </c>
      <c r="H100" s="4">
        <v>5.614763528558724</v>
      </c>
      <c r="I100" s="4">
        <f t="shared" si="2"/>
        <v>0.042675511715650316</v>
      </c>
      <c r="J100" s="16">
        <f t="shared" si="3"/>
        <v>-1.881109459009318</v>
      </c>
      <c r="K100" s="25">
        <v>113</v>
      </c>
    </row>
    <row r="101" spans="1:11" ht="11.25">
      <c r="A101" s="11" t="s">
        <v>78</v>
      </c>
      <c r="B101" s="2">
        <v>13.130149815442957</v>
      </c>
      <c r="C101" s="2">
        <v>12.261307737987794</v>
      </c>
      <c r="D101" s="12">
        <v>11.531063875055365</v>
      </c>
      <c r="E101" s="2">
        <v>17.166266721913097</v>
      </c>
      <c r="F101" s="2">
        <v>17.431751331933917</v>
      </c>
      <c r="G101" s="2">
        <v>14.759558379780668</v>
      </c>
      <c r="H101" s="4">
        <v>16.681018007957977</v>
      </c>
      <c r="I101" s="4">
        <f t="shared" si="2"/>
        <v>0.59181136541917</v>
      </c>
      <c r="J101" s="16">
        <f t="shared" si="3"/>
        <v>1.9214596281773098</v>
      </c>
      <c r="K101" s="25">
        <v>63</v>
      </c>
    </row>
    <row r="102" spans="1:11" ht="11.25">
      <c r="A102" s="11" t="s">
        <v>79</v>
      </c>
      <c r="B102" s="2">
        <v>25.286936481755482</v>
      </c>
      <c r="C102" s="2">
        <v>25.49331217661908</v>
      </c>
      <c r="D102" s="12">
        <v>29.78490438793841</v>
      </c>
      <c r="E102" s="2">
        <v>30.97599885140246</v>
      </c>
      <c r="F102" s="2">
        <v>31.16501820536443</v>
      </c>
      <c r="G102" s="2">
        <v>31.891870092995468</v>
      </c>
      <c r="H102" s="4">
        <v>36.347819818278495</v>
      </c>
      <c r="I102" s="4">
        <f t="shared" si="2"/>
        <v>1.8434805560871688</v>
      </c>
      <c r="J102" s="16">
        <f t="shared" si="3"/>
        <v>4.455949725283027</v>
      </c>
      <c r="K102" s="25">
        <v>28</v>
      </c>
    </row>
    <row r="103" spans="1:11" ht="11.25">
      <c r="A103" s="11" t="s">
        <v>149</v>
      </c>
      <c r="D103" s="12"/>
      <c r="G103" s="2"/>
      <c r="H103" s="4"/>
      <c r="I103" s="4"/>
      <c r="J103" s="16"/>
      <c r="K103" s="25"/>
    </row>
    <row r="104" spans="1:11" ht="12.75" customHeight="1">
      <c r="A104" s="11" t="s">
        <v>150</v>
      </c>
      <c r="B104" s="2">
        <v>2.800607551317852</v>
      </c>
      <c r="C104" s="2">
        <v>2.867311837272629</v>
      </c>
      <c r="D104" s="12">
        <v>1.936106210202935</v>
      </c>
      <c r="E104" s="2">
        <v>3.129580949405849</v>
      </c>
      <c r="F104" s="2">
        <v>3.8501521500019744</v>
      </c>
      <c r="G104" s="2">
        <v>3.8517691978094675</v>
      </c>
      <c r="H104" s="4">
        <v>3.426734354424972</v>
      </c>
      <c r="I104" s="4">
        <f t="shared" si="2"/>
        <v>0.10435446718452002</v>
      </c>
      <c r="J104" s="16">
        <f t="shared" si="3"/>
        <v>-0.42503484338449526</v>
      </c>
      <c r="K104" s="25">
        <v>146</v>
      </c>
    </row>
    <row r="105" spans="1:11" ht="11.25">
      <c r="A105" s="11" t="s">
        <v>137</v>
      </c>
      <c r="B105" s="2">
        <v>2.919744604256953</v>
      </c>
      <c r="C105" s="2">
        <v>2.919744604256953</v>
      </c>
      <c r="D105" s="12">
        <v>2.9592985902962616</v>
      </c>
      <c r="E105" s="2">
        <v>2.959176076637038</v>
      </c>
      <c r="F105" s="2">
        <v>3.2038371244537074</v>
      </c>
      <c r="G105" s="2">
        <v>0.024539359414746095</v>
      </c>
      <c r="H105" s="4">
        <v>4.481374839761836</v>
      </c>
      <c r="I105" s="4">
        <f t="shared" si="2"/>
        <v>0.26027170591748044</v>
      </c>
      <c r="J105" s="16">
        <f t="shared" si="3"/>
        <v>4.45683548034709</v>
      </c>
      <c r="K105" s="25">
        <v>126</v>
      </c>
    </row>
    <row r="106" spans="1:11" ht="11.25">
      <c r="A106" s="11" t="s">
        <v>80</v>
      </c>
      <c r="B106" s="2">
        <v>9.386397696491072</v>
      </c>
      <c r="C106" s="2">
        <v>8.680513310681732</v>
      </c>
      <c r="D106" s="12">
        <v>8.535075478285107</v>
      </c>
      <c r="E106" s="2">
        <v>9.023194450846972</v>
      </c>
      <c r="F106" s="2">
        <v>29.789663136152544</v>
      </c>
      <c r="G106" s="2">
        <v>38.40331580825057</v>
      </c>
      <c r="H106" s="4">
        <v>49.3573676736023</v>
      </c>
      <c r="I106" s="4">
        <f t="shared" si="2"/>
        <v>6.661828329518538</v>
      </c>
      <c r="J106" s="16">
        <f t="shared" si="3"/>
        <v>10.95405186535173</v>
      </c>
      <c r="K106" s="25">
        <v>18</v>
      </c>
    </row>
    <row r="107" spans="1:11" ht="11.25">
      <c r="A107" s="11" t="s">
        <v>81</v>
      </c>
      <c r="B107" s="2">
        <v>6.64075521334185</v>
      </c>
      <c r="C107" s="2">
        <v>6.710073834817747</v>
      </c>
      <c r="D107" s="12">
        <v>6.660540291935282</v>
      </c>
      <c r="E107" s="2">
        <v>7.1373679811184</v>
      </c>
      <c r="F107" s="2">
        <v>8.81299377751566</v>
      </c>
      <c r="G107" s="2">
        <v>9.38141204303242</v>
      </c>
      <c r="H107" s="4">
        <v>8.163872531453189</v>
      </c>
      <c r="I107" s="4">
        <f t="shared" si="2"/>
        <v>0.2538528863518897</v>
      </c>
      <c r="J107" s="16">
        <f t="shared" si="3"/>
        <v>-1.217539511579231</v>
      </c>
      <c r="K107" s="25">
        <v>96</v>
      </c>
    </row>
    <row r="108" spans="1:11" ht="11.25">
      <c r="A108" s="11" t="s">
        <v>82</v>
      </c>
      <c r="B108" s="2">
        <v>3.1222620126607445</v>
      </c>
      <c r="C108" s="2">
        <v>2.4703953677684765</v>
      </c>
      <c r="D108" s="12">
        <v>2.536517871001702</v>
      </c>
      <c r="E108" s="2">
        <v>3.1154611756127073</v>
      </c>
      <c r="F108" s="2">
        <v>3.6315196831602643</v>
      </c>
      <c r="G108" s="2">
        <v>3.787960436427498</v>
      </c>
      <c r="H108" s="4">
        <v>3.6770236668367486</v>
      </c>
      <c r="I108" s="4">
        <f t="shared" si="2"/>
        <v>0.09246027569600068</v>
      </c>
      <c r="J108" s="16">
        <f t="shared" si="3"/>
        <v>-0.1109367695907495</v>
      </c>
      <c r="K108" s="25">
        <v>143</v>
      </c>
    </row>
    <row r="109" spans="1:11" ht="11.25">
      <c r="A109" s="11" t="s">
        <v>83</v>
      </c>
      <c r="B109" s="2">
        <v>6.282832005530145</v>
      </c>
      <c r="C109" s="2">
        <v>6.6118205799175325</v>
      </c>
      <c r="D109" s="12">
        <v>8.522059597325745</v>
      </c>
      <c r="E109" s="2">
        <v>8.371734896310658</v>
      </c>
      <c r="F109" s="2">
        <v>11.12325000342033</v>
      </c>
      <c r="G109" s="2">
        <v>13.612033249606922</v>
      </c>
      <c r="H109" s="4">
        <v>14.447043826044832</v>
      </c>
      <c r="I109" s="4">
        <f t="shared" si="2"/>
        <v>1.3607019700857812</v>
      </c>
      <c r="J109" s="16">
        <f t="shared" si="3"/>
        <v>0.8350105764379094</v>
      </c>
      <c r="K109" s="25">
        <v>69</v>
      </c>
    </row>
    <row r="110" spans="1:11" ht="11.25">
      <c r="A110" s="11" t="s">
        <v>84</v>
      </c>
      <c r="B110" s="2">
        <v>78.81010025927435</v>
      </c>
      <c r="C110" s="2">
        <v>79.95351714281789</v>
      </c>
      <c r="D110" s="12">
        <v>80.96599815498496</v>
      </c>
      <c r="E110" s="2">
        <v>84.78618136625091</v>
      </c>
      <c r="F110" s="2">
        <v>87.57018410803389</v>
      </c>
      <c r="G110" s="2">
        <v>88.65928797253099</v>
      </c>
      <c r="H110" s="4">
        <v>89.95627078495633</v>
      </c>
      <c r="I110" s="4">
        <f t="shared" si="2"/>
        <v>1.8576950876136635</v>
      </c>
      <c r="J110" s="16">
        <f t="shared" si="3"/>
        <v>1.296982812425341</v>
      </c>
      <c r="K110" s="25">
        <v>5</v>
      </c>
    </row>
    <row r="111" spans="1:11" ht="11.25">
      <c r="A111" s="11" t="s">
        <v>85</v>
      </c>
      <c r="B111" s="2">
        <v>8.158687028122813</v>
      </c>
      <c r="C111" s="2">
        <v>8.233656165829164</v>
      </c>
      <c r="D111" s="12">
        <v>7.815950526136733</v>
      </c>
      <c r="E111" s="2">
        <v>9.224622760820996</v>
      </c>
      <c r="F111" s="2">
        <v>8.562296259210083</v>
      </c>
      <c r="G111" s="2">
        <v>8.572256998220288</v>
      </c>
      <c r="H111" s="4">
        <v>7.96711116736922</v>
      </c>
      <c r="I111" s="4">
        <f t="shared" si="2"/>
        <v>-0.03192931012559885</v>
      </c>
      <c r="J111" s="16">
        <f t="shared" si="3"/>
        <v>-0.6051458308510682</v>
      </c>
      <c r="K111" s="25">
        <v>97</v>
      </c>
    </row>
    <row r="112" spans="1:11" ht="11.25">
      <c r="A112" s="11" t="s">
        <v>86</v>
      </c>
      <c r="B112" s="2">
        <v>9.83190165981673</v>
      </c>
      <c r="C112" s="2">
        <v>10.344326798760623</v>
      </c>
      <c r="D112" s="12">
        <v>8.995960835047235</v>
      </c>
      <c r="E112" s="2">
        <v>8.81481071395045</v>
      </c>
      <c r="F112" s="2">
        <v>9.227753446038028</v>
      </c>
      <c r="G112" s="2">
        <v>8.740011573540379</v>
      </c>
      <c r="H112" s="4">
        <v>9.368346053718613</v>
      </c>
      <c r="I112" s="4">
        <f t="shared" si="2"/>
        <v>-0.0772592676830195</v>
      </c>
      <c r="J112" s="16">
        <f t="shared" si="3"/>
        <v>0.6283344801782338</v>
      </c>
      <c r="K112" s="25">
        <v>86</v>
      </c>
    </row>
    <row r="113" spans="1:11" ht="11.25">
      <c r="A113" s="11" t="s">
        <v>87</v>
      </c>
      <c r="B113" s="2">
        <v>20.881480098016254</v>
      </c>
      <c r="C113" s="2">
        <v>20.576433110233936</v>
      </c>
      <c r="D113" s="12">
        <v>20.713648886895918</v>
      </c>
      <c r="E113" s="2">
        <v>20.601298273629144</v>
      </c>
      <c r="F113" s="2">
        <v>20.479811434759775</v>
      </c>
      <c r="G113" s="2">
        <v>10.589107075971803</v>
      </c>
      <c r="H113" s="4">
        <v>18.37971640788197</v>
      </c>
      <c r="I113" s="4">
        <f t="shared" si="2"/>
        <v>-0.416960615022381</v>
      </c>
      <c r="J113" s="16">
        <f t="shared" si="3"/>
        <v>7.790609331910165</v>
      </c>
      <c r="K113" s="25">
        <v>58</v>
      </c>
    </row>
    <row r="114" spans="1:11" ht="11.25">
      <c r="A114" s="11" t="s">
        <v>88</v>
      </c>
      <c r="B114" s="2">
        <v>4.750468772394713</v>
      </c>
      <c r="C114" s="2">
        <v>5.2477218825985075</v>
      </c>
      <c r="D114" s="12">
        <v>8.05311886916487</v>
      </c>
      <c r="E114" s="2">
        <v>7.89369180542274</v>
      </c>
      <c r="F114" s="2">
        <v>8.905506722418071</v>
      </c>
      <c r="G114" s="2">
        <v>10.583265357099744</v>
      </c>
      <c r="H114" s="4">
        <v>8.68117966500005</v>
      </c>
      <c r="I114" s="4">
        <f t="shared" si="2"/>
        <v>0.6551184821008894</v>
      </c>
      <c r="J114" s="16">
        <f t="shared" si="3"/>
        <v>-1.9020856920996945</v>
      </c>
      <c r="K114" s="25">
        <v>91</v>
      </c>
    </row>
    <row r="115" spans="1:11" ht="11.25">
      <c r="A115" s="11" t="s">
        <v>89</v>
      </c>
      <c r="B115" s="2">
        <v>12.834638666526113</v>
      </c>
      <c r="C115" s="2">
        <v>12.794260629902348</v>
      </c>
      <c r="D115" s="12">
        <v>13.02053797737013</v>
      </c>
      <c r="E115" s="2">
        <v>13.691697367403746</v>
      </c>
      <c r="F115" s="2">
        <v>18.298057271633063</v>
      </c>
      <c r="G115" s="2">
        <v>19.88757419109381</v>
      </c>
      <c r="H115" s="4">
        <v>18.282285477276954</v>
      </c>
      <c r="I115" s="4">
        <f t="shared" si="2"/>
        <v>0.9079411351251402</v>
      </c>
      <c r="J115" s="16">
        <f t="shared" si="3"/>
        <v>-1.605288713816858</v>
      </c>
      <c r="K115" s="25">
        <v>59</v>
      </c>
    </row>
    <row r="116" spans="1:11" ht="12.75" customHeight="1">
      <c r="A116" s="11" t="s">
        <v>151</v>
      </c>
      <c r="B116" s="2">
        <v>2.1730666018590514</v>
      </c>
      <c r="C116" s="2">
        <v>2.1976069772345377</v>
      </c>
      <c r="D116" s="12">
        <v>1.8483069827029082</v>
      </c>
      <c r="E116" s="2">
        <v>2.863122381110402</v>
      </c>
      <c r="F116" s="2">
        <v>3.7623565573513247</v>
      </c>
      <c r="G116" s="2">
        <v>3.7639736051588177</v>
      </c>
      <c r="H116" s="4">
        <v>3.426734354424972</v>
      </c>
      <c r="I116" s="4">
        <f t="shared" si="2"/>
        <v>0.20894462542765346</v>
      </c>
      <c r="J116" s="16">
        <f t="shared" si="3"/>
        <v>-0.33723925073384553</v>
      </c>
      <c r="K116" s="25">
        <v>145</v>
      </c>
    </row>
    <row r="117" spans="1:11" ht="11.25">
      <c r="A117" s="11" t="s">
        <v>90</v>
      </c>
      <c r="B117" s="2">
        <v>9.231798173375173</v>
      </c>
      <c r="C117" s="2">
        <v>8.311483929529654</v>
      </c>
      <c r="D117" s="12">
        <v>7.335470627688692</v>
      </c>
      <c r="E117" s="2">
        <v>7.802077671072081</v>
      </c>
      <c r="F117" s="2">
        <v>7.905200240303395</v>
      </c>
      <c r="G117" s="2">
        <v>7.931608026293803</v>
      </c>
      <c r="H117" s="4">
        <v>7.928881372305799</v>
      </c>
      <c r="I117" s="4">
        <f t="shared" si="2"/>
        <v>-0.21715280017822902</v>
      </c>
      <c r="J117" s="16">
        <f t="shared" si="3"/>
        <v>-0.0027266539880042018</v>
      </c>
      <c r="K117" s="25">
        <v>98</v>
      </c>
    </row>
    <row r="118" spans="1:11" ht="11.25">
      <c r="A118" s="11" t="s">
        <v>91</v>
      </c>
      <c r="B118" s="2">
        <v>23.333766902286683</v>
      </c>
      <c r="C118" s="2">
        <v>23.643699081792512</v>
      </c>
      <c r="D118" s="12">
        <v>20.278180733616768</v>
      </c>
      <c r="E118" s="2">
        <v>28.957269370427802</v>
      </c>
      <c r="F118" s="2">
        <v>30.42036799370922</v>
      </c>
      <c r="G118" s="2">
        <v>45.31852936802135</v>
      </c>
      <c r="H118" s="4">
        <v>48.52345096080527</v>
      </c>
      <c r="I118" s="4">
        <f t="shared" si="2"/>
        <v>4.198280676419764</v>
      </c>
      <c r="J118" s="16">
        <f t="shared" si="3"/>
        <v>3.2049215927839185</v>
      </c>
      <c r="K118" s="25">
        <v>19</v>
      </c>
    </row>
    <row r="119" spans="1:11" ht="11.25">
      <c r="A119" s="11" t="s">
        <v>92</v>
      </c>
      <c r="B119" s="2">
        <v>20.175623074782475</v>
      </c>
      <c r="C119" s="2">
        <v>21.48938262342926</v>
      </c>
      <c r="D119" s="12">
        <v>21.824738113887836</v>
      </c>
      <c r="E119" s="2">
        <v>24.766153768664438</v>
      </c>
      <c r="F119" s="2">
        <v>24.605295586071737</v>
      </c>
      <c r="G119" s="2">
        <v>26.584745501811195</v>
      </c>
      <c r="H119" s="4">
        <v>29.475552613843682</v>
      </c>
      <c r="I119" s="4">
        <f t="shared" si="2"/>
        <v>1.5499882565102012</v>
      </c>
      <c r="J119" s="16">
        <f t="shared" si="3"/>
        <v>2.890807112032487</v>
      </c>
      <c r="K119" s="25">
        <v>40</v>
      </c>
    </row>
    <row r="120" spans="1:11" ht="11.25">
      <c r="A120" s="11" t="s">
        <v>93</v>
      </c>
      <c r="B120" s="2">
        <v>1.0414818635396104</v>
      </c>
      <c r="C120" s="2">
        <v>1.0414818635396104</v>
      </c>
      <c r="D120" s="12">
        <v>1.8728473580783944</v>
      </c>
      <c r="E120" s="2">
        <v>3.066324716169946</v>
      </c>
      <c r="F120" s="2">
        <v>3.7868959167660714</v>
      </c>
      <c r="G120" s="2">
        <v>3.7885129645735636</v>
      </c>
      <c r="H120" s="4">
        <v>3.426734354424972</v>
      </c>
      <c r="I120" s="4">
        <f t="shared" si="2"/>
        <v>0.397542081814227</v>
      </c>
      <c r="J120" s="16">
        <f t="shared" si="3"/>
        <v>-0.36177861014859136</v>
      </c>
      <c r="K120" s="25">
        <v>147</v>
      </c>
    </row>
    <row r="121" spans="1:11" ht="11.25">
      <c r="A121" s="11" t="s">
        <v>94</v>
      </c>
      <c r="B121" s="2">
        <v>32.0539323673864</v>
      </c>
      <c r="C121" s="2">
        <v>29.116495634637634</v>
      </c>
      <c r="D121" s="12">
        <v>27.611510791494386</v>
      </c>
      <c r="E121" s="2">
        <v>30.534752203078817</v>
      </c>
      <c r="F121" s="2">
        <v>30.44544106636006</v>
      </c>
      <c r="G121" s="2">
        <v>32.65656219449943</v>
      </c>
      <c r="H121" s="4">
        <v>41.085705572020615</v>
      </c>
      <c r="I121" s="4">
        <f t="shared" si="2"/>
        <v>1.5052955341057022</v>
      </c>
      <c r="J121" s="16">
        <f t="shared" si="3"/>
        <v>8.429143377521186</v>
      </c>
      <c r="K121" s="25">
        <v>24</v>
      </c>
    </row>
    <row r="122" spans="1:11" ht="11.25">
      <c r="A122" s="11" t="s">
        <v>95</v>
      </c>
      <c r="B122" s="2">
        <v>6.972249773323655</v>
      </c>
      <c r="C122" s="2">
        <v>6.397949450814506</v>
      </c>
      <c r="D122" s="12">
        <v>4.672004698955931</v>
      </c>
      <c r="E122" s="2">
        <v>6.861409256745462</v>
      </c>
      <c r="F122" s="2">
        <v>6.924882314301714</v>
      </c>
      <c r="G122" s="2">
        <v>6.580643370891491</v>
      </c>
      <c r="H122" s="4">
        <v>6.377502580487519</v>
      </c>
      <c r="I122" s="4">
        <f t="shared" si="2"/>
        <v>-0.0991245321393559</v>
      </c>
      <c r="J122" s="16">
        <f t="shared" si="3"/>
        <v>-0.20314079040397193</v>
      </c>
      <c r="K122" s="25">
        <v>106</v>
      </c>
    </row>
    <row r="123" spans="1:11" ht="11.25">
      <c r="A123" s="11" t="s">
        <v>96</v>
      </c>
      <c r="B123" s="2">
        <v>0.5280487347551245</v>
      </c>
      <c r="C123" s="2">
        <v>0.5280487347551245</v>
      </c>
      <c r="D123" s="12">
        <v>6.3247053228099785</v>
      </c>
      <c r="E123" s="2">
        <v>6.25388799442529</v>
      </c>
      <c r="F123" s="2">
        <v>0.6541151808922249</v>
      </c>
      <c r="G123" s="2">
        <v>1E-12</v>
      </c>
      <c r="H123" s="4">
        <v>0</v>
      </c>
      <c r="I123" s="4">
        <f t="shared" si="2"/>
        <v>-0.08800812245918742</v>
      </c>
      <c r="J123" s="16">
        <f t="shared" si="3"/>
        <v>-1E-12</v>
      </c>
      <c r="K123" s="25">
        <v>162</v>
      </c>
    </row>
    <row r="124" spans="1:11" ht="11.25">
      <c r="A124" s="11" t="s">
        <v>97</v>
      </c>
      <c r="B124" s="2">
        <v>14.791000360981291</v>
      </c>
      <c r="C124" s="2">
        <v>14.951270465499528</v>
      </c>
      <c r="D124" s="12">
        <v>16.330252495953594</v>
      </c>
      <c r="E124" s="2">
        <v>16.901179798665773</v>
      </c>
      <c r="F124" s="2">
        <v>17.382280744747966</v>
      </c>
      <c r="G124" s="2">
        <v>16.958408527165673</v>
      </c>
      <c r="H124" s="4">
        <v>21.78524938833358</v>
      </c>
      <c r="I124" s="4">
        <f t="shared" si="2"/>
        <v>1.1657081712253812</v>
      </c>
      <c r="J124" s="16">
        <f t="shared" si="3"/>
        <v>4.826840861167906</v>
      </c>
      <c r="K124" s="25">
        <v>51</v>
      </c>
    </row>
    <row r="125" spans="1:11" ht="11.25">
      <c r="A125" s="11" t="s">
        <v>98</v>
      </c>
      <c r="B125" s="2">
        <v>15.44824769446338</v>
      </c>
      <c r="C125" s="2">
        <v>15.874930320211158</v>
      </c>
      <c r="D125" s="12">
        <v>16.48137470391801</v>
      </c>
      <c r="E125" s="2">
        <v>18.41913229020633</v>
      </c>
      <c r="F125" s="2">
        <v>30.26142612268251</v>
      </c>
      <c r="G125" s="2">
        <v>15.89690668637359</v>
      </c>
      <c r="H125" s="4">
        <v>15.185516689822723</v>
      </c>
      <c r="I125" s="4">
        <f t="shared" si="2"/>
        <v>-0.04378850077344273</v>
      </c>
      <c r="J125" s="16">
        <f t="shared" si="3"/>
        <v>-0.7113899965508672</v>
      </c>
      <c r="K125" s="25">
        <v>67</v>
      </c>
    </row>
    <row r="126" spans="1:11" ht="11.25">
      <c r="A126" s="11" t="s">
        <v>99</v>
      </c>
      <c r="B126" s="2">
        <v>7.275611994489652</v>
      </c>
      <c r="C126" s="2">
        <v>7.53380501965594</v>
      </c>
      <c r="D126" s="12">
        <v>7.497132645613945</v>
      </c>
      <c r="E126" s="2">
        <v>7.862011943073368</v>
      </c>
      <c r="F126" s="2">
        <v>9.32228217731521</v>
      </c>
      <c r="G126" s="2">
        <v>9.205435414635094</v>
      </c>
      <c r="H126" s="4">
        <v>26.17920061056162</v>
      </c>
      <c r="I126" s="4">
        <f t="shared" si="2"/>
        <v>3.150598102678661</v>
      </c>
      <c r="J126" s="16">
        <f t="shared" si="3"/>
        <v>16.973765195926525</v>
      </c>
      <c r="K126" s="25">
        <v>44</v>
      </c>
    </row>
    <row r="127" spans="1:11" ht="11.25">
      <c r="A127" s="11" t="s">
        <v>100</v>
      </c>
      <c r="B127" s="2">
        <v>17.539372517908596</v>
      </c>
      <c r="C127" s="2">
        <v>16.84442167516743</v>
      </c>
      <c r="D127" s="12">
        <v>23.545105716367694</v>
      </c>
      <c r="E127" s="2">
        <v>25.424521150125884</v>
      </c>
      <c r="F127" s="2">
        <v>34.974773119096234</v>
      </c>
      <c r="G127" s="2">
        <v>32.971046332483134</v>
      </c>
      <c r="H127" s="4">
        <v>38.05860193416559</v>
      </c>
      <c r="I127" s="4">
        <f t="shared" si="2"/>
        <v>3.419871569376165</v>
      </c>
      <c r="J127" s="16">
        <f t="shared" si="3"/>
        <v>5.087555601682453</v>
      </c>
      <c r="K127" s="25">
        <v>26</v>
      </c>
    </row>
    <row r="128" spans="1:11" ht="11.25">
      <c r="A128" s="11" t="s">
        <v>101</v>
      </c>
      <c r="B128" s="2">
        <v>14.818610034402546</v>
      </c>
      <c r="C128" s="2">
        <v>15.23230539161577</v>
      </c>
      <c r="D128" s="12">
        <v>14.675621217170285</v>
      </c>
      <c r="E128" s="2">
        <v>15.957168354677526</v>
      </c>
      <c r="F128" s="2">
        <v>15.619322099907427</v>
      </c>
      <c r="G128" s="2">
        <v>10.922302576927486</v>
      </c>
      <c r="H128" s="4">
        <v>10.653429907099774</v>
      </c>
      <c r="I128" s="4">
        <f t="shared" si="2"/>
        <v>-0.6941966878837954</v>
      </c>
      <c r="J128" s="16">
        <f t="shared" si="3"/>
        <v>-0.2688726698277115</v>
      </c>
      <c r="K128" s="25">
        <v>79</v>
      </c>
    </row>
    <row r="129" spans="1:11" ht="11.25">
      <c r="A129" s="11" t="s">
        <v>102</v>
      </c>
      <c r="B129" s="2">
        <v>2.638388172084861</v>
      </c>
      <c r="C129" s="2">
        <v>4.227588892196513</v>
      </c>
      <c r="D129" s="12">
        <v>3.901044789941409</v>
      </c>
      <c r="E129" s="2">
        <v>3.5942990849805025</v>
      </c>
      <c r="F129" s="2">
        <v>3.212961149126011</v>
      </c>
      <c r="G129" s="2">
        <v>2.096524464315526</v>
      </c>
      <c r="H129" s="4">
        <v>7.668204845984934</v>
      </c>
      <c r="I129" s="4">
        <f t="shared" si="2"/>
        <v>0.8383027789833455</v>
      </c>
      <c r="J129" s="16">
        <f t="shared" si="3"/>
        <v>5.571680381669408</v>
      </c>
      <c r="K129" s="25">
        <v>100</v>
      </c>
    </row>
    <row r="130" spans="1:11" ht="11.25">
      <c r="A130" s="11" t="s">
        <v>132</v>
      </c>
      <c r="B130" s="2">
        <v>68.67585110128958</v>
      </c>
      <c r="C130" s="2">
        <v>73.03463235203328</v>
      </c>
      <c r="D130" s="12">
        <v>71.92255655393097</v>
      </c>
      <c r="E130" s="2">
        <v>77.19255673505133</v>
      </c>
      <c r="F130" s="2">
        <v>76.39637501595571</v>
      </c>
      <c r="G130" s="2">
        <v>86.67192342929813</v>
      </c>
      <c r="H130" s="4">
        <v>82.6138605128801</v>
      </c>
      <c r="I130" s="4">
        <f t="shared" si="2"/>
        <v>2.323001568598419</v>
      </c>
      <c r="J130" s="16">
        <f t="shared" si="3"/>
        <v>-4.058062916418038</v>
      </c>
      <c r="K130" s="25">
        <v>10</v>
      </c>
    </row>
    <row r="131" spans="1:11" ht="11.25">
      <c r="A131" s="11" t="s">
        <v>103</v>
      </c>
      <c r="B131" s="2">
        <v>12.01522830705357</v>
      </c>
      <c r="C131" s="2">
        <v>15.370199199979801</v>
      </c>
      <c r="D131" s="12">
        <v>17.61491660086586</v>
      </c>
      <c r="E131" s="2">
        <v>22.46726448950138</v>
      </c>
      <c r="F131" s="2">
        <v>26.3528864432928</v>
      </c>
      <c r="G131" s="2">
        <v>23.335962155781804</v>
      </c>
      <c r="H131" s="4">
        <v>15.475969290883427</v>
      </c>
      <c r="I131" s="4">
        <f t="shared" si="2"/>
        <v>0.5767901639716427</v>
      </c>
      <c r="J131" s="16">
        <f t="shared" si="3"/>
        <v>-7.859992864898377</v>
      </c>
      <c r="K131" s="25">
        <v>66</v>
      </c>
    </row>
    <row r="132" spans="1:11" ht="11.25">
      <c r="A132" s="11" t="s">
        <v>104</v>
      </c>
      <c r="B132" s="2">
        <v>11.902441709034985</v>
      </c>
      <c r="C132" s="2">
        <v>12.716955561939807</v>
      </c>
      <c r="D132" s="12">
        <v>12.813245601353119</v>
      </c>
      <c r="E132" s="2">
        <v>14.059992554223252</v>
      </c>
      <c r="F132" s="2">
        <v>15.313502984068272</v>
      </c>
      <c r="G132" s="2">
        <v>20.637268676986523</v>
      </c>
      <c r="H132" s="4">
        <v>20.875476865158156</v>
      </c>
      <c r="I132" s="4">
        <f t="shared" si="2"/>
        <v>1.4955058593538617</v>
      </c>
      <c r="J132" s="16">
        <f t="shared" si="3"/>
        <v>0.23820818817163314</v>
      </c>
      <c r="K132" s="25">
        <v>53</v>
      </c>
    </row>
    <row r="133" spans="1:11" ht="11.25">
      <c r="A133" s="11" t="s">
        <v>136</v>
      </c>
      <c r="B133" s="2">
        <v>5.485192255950494</v>
      </c>
      <c r="C133" s="2">
        <v>5.317093402949641</v>
      </c>
      <c r="D133" s="12">
        <v>5.5851104880640925</v>
      </c>
      <c r="E133" s="2">
        <v>6.156840444895056</v>
      </c>
      <c r="F133" s="2">
        <v>6.1911926261755665</v>
      </c>
      <c r="G133" s="2">
        <v>3.0773786110966665</v>
      </c>
      <c r="H133" s="4">
        <v>2.8437006062632366</v>
      </c>
      <c r="I133" s="4">
        <f t="shared" si="2"/>
        <v>-0.4402486082812096</v>
      </c>
      <c r="J133" s="16">
        <f t="shared" si="3"/>
        <v>-0.23367800483342993</v>
      </c>
      <c r="K133" s="25">
        <v>151</v>
      </c>
    </row>
    <row r="134" spans="1:11" ht="11.25">
      <c r="A134" s="11" t="s">
        <v>140</v>
      </c>
      <c r="B134" s="2">
        <v>3.698834885746135</v>
      </c>
      <c r="C134" s="2">
        <v>3.719897484996278</v>
      </c>
      <c r="D134" s="12">
        <v>3.4342563305888807</v>
      </c>
      <c r="E134" s="2">
        <v>4.212397960190348</v>
      </c>
      <c r="F134" s="2">
        <v>4.249559661672091</v>
      </c>
      <c r="G134" s="2">
        <v>4.246357907013256</v>
      </c>
      <c r="H134" s="4">
        <v>3.772609251067653</v>
      </c>
      <c r="I134" s="4">
        <f t="shared" si="2"/>
        <v>0.012295727553586358</v>
      </c>
      <c r="J134" s="16">
        <f t="shared" si="3"/>
        <v>-0.4737486559456032</v>
      </c>
      <c r="K134" s="25">
        <v>137</v>
      </c>
    </row>
    <row r="135" spans="1:11" ht="11.25">
      <c r="A135" s="11" t="s">
        <v>153</v>
      </c>
      <c r="B135" s="6"/>
      <c r="C135" s="6"/>
      <c r="D135" s="6"/>
      <c r="E135" s="6"/>
      <c r="F135" s="6"/>
      <c r="H135" s="5"/>
      <c r="I135" s="4"/>
      <c r="J135" s="16"/>
      <c r="K135" s="25"/>
    </row>
    <row r="136" spans="1:11" ht="11.25">
      <c r="A136" s="11" t="s">
        <v>154</v>
      </c>
      <c r="B136" s="2">
        <v>3.5571722428500436</v>
      </c>
      <c r="C136" s="2">
        <v>3.577199888656775</v>
      </c>
      <c r="D136" s="12">
        <v>3.3975215146063658</v>
      </c>
      <c r="E136" s="2">
        <v>4.344175550550218</v>
      </c>
      <c r="F136" s="2">
        <v>4.523841979116807</v>
      </c>
      <c r="G136" s="2">
        <v>4.126748630325139</v>
      </c>
      <c r="H136" s="4">
        <v>3.7238949911707953</v>
      </c>
      <c r="I136" s="4">
        <f t="shared" si="2"/>
        <v>0.027787124720125272</v>
      </c>
      <c r="J136" s="16">
        <f t="shared" si="3"/>
        <v>-0.4028536391543436</v>
      </c>
      <c r="K136" s="25">
        <v>140</v>
      </c>
    </row>
    <row r="137" spans="1:11" ht="11.25">
      <c r="A137" s="11" t="s">
        <v>105</v>
      </c>
      <c r="B137" s="2">
        <v>5.4364874581034295</v>
      </c>
      <c r="C137" s="2">
        <v>5.325948242988853</v>
      </c>
      <c r="D137" s="12">
        <v>5.0876697026610875</v>
      </c>
      <c r="E137" s="2">
        <v>6.502223392038651</v>
      </c>
      <c r="F137" s="2">
        <v>6.663975063121541</v>
      </c>
      <c r="G137" s="2">
        <v>4.6203052050941595</v>
      </c>
      <c r="H137" s="4">
        <v>5.175568009244133</v>
      </c>
      <c r="I137" s="4">
        <f aca="true" t="shared" si="4" ref="I137:I173">(H137-B137)/6</f>
        <v>-0.04348657480988279</v>
      </c>
      <c r="J137" s="16">
        <f aca="true" t="shared" si="5" ref="J137:J173">H137-G137</f>
        <v>0.5552628041499732</v>
      </c>
      <c r="K137" s="25">
        <v>120</v>
      </c>
    </row>
    <row r="138" spans="1:11" ht="12" customHeight="1">
      <c r="A138" s="11" t="s">
        <v>152</v>
      </c>
      <c r="B138" s="2">
        <v>0.9120539323673609</v>
      </c>
      <c r="C138" s="2">
        <v>1.2778745792078672</v>
      </c>
      <c r="D138" s="12">
        <v>1.570289469616217</v>
      </c>
      <c r="E138" s="2">
        <v>1.6436432231226352</v>
      </c>
      <c r="F138" s="2">
        <v>2.541035561030451</v>
      </c>
      <c r="G138" s="2">
        <v>2.3810106345803534</v>
      </c>
      <c r="H138" s="4">
        <v>3.327969504654372</v>
      </c>
      <c r="I138" s="4">
        <f t="shared" si="4"/>
        <v>0.40265259538116854</v>
      </c>
      <c r="J138" s="16">
        <f t="shared" si="5"/>
        <v>0.9469588700740186</v>
      </c>
      <c r="K138" s="25">
        <v>148</v>
      </c>
    </row>
    <row r="139" spans="1:11" ht="11.25">
      <c r="A139" s="11" t="s">
        <v>106</v>
      </c>
      <c r="B139" s="2">
        <v>35.83354519803662</v>
      </c>
      <c r="C139" s="2">
        <v>36.23626346664297</v>
      </c>
      <c r="D139" s="12">
        <v>40.656568225373285</v>
      </c>
      <c r="E139" s="2">
        <v>45.039187823033956</v>
      </c>
      <c r="F139" s="2">
        <v>47.436092762530585</v>
      </c>
      <c r="G139" s="2">
        <v>47.299885263216716</v>
      </c>
      <c r="H139" s="4">
        <v>50.4299406618147</v>
      </c>
      <c r="I139" s="4">
        <f t="shared" si="4"/>
        <v>2.432732577296347</v>
      </c>
      <c r="J139" s="16">
        <f t="shared" si="5"/>
        <v>3.1300553985979818</v>
      </c>
      <c r="K139" s="25">
        <v>17</v>
      </c>
    </row>
    <row r="140" spans="1:11" ht="11.25">
      <c r="A140" s="11" t="s">
        <v>107</v>
      </c>
      <c r="B140" s="2">
        <v>10.149116493576619</v>
      </c>
      <c r="C140" s="2">
        <v>10.089135372908668</v>
      </c>
      <c r="D140" s="12">
        <v>11.240667411245509</v>
      </c>
      <c r="E140" s="2">
        <v>17.08037831522277</v>
      </c>
      <c r="F140" s="2">
        <v>17.63529374893771</v>
      </c>
      <c r="G140" s="2">
        <v>14.960482312374642</v>
      </c>
      <c r="H140" s="4">
        <v>12.98237485108243</v>
      </c>
      <c r="I140" s="4">
        <f t="shared" si="4"/>
        <v>0.4722097262509684</v>
      </c>
      <c r="J140" s="16">
        <f t="shared" si="5"/>
        <v>-1.978107461292213</v>
      </c>
      <c r="K140" s="25">
        <v>73</v>
      </c>
    </row>
    <row r="141" spans="1:11" ht="11.25">
      <c r="A141" s="11" t="s">
        <v>108</v>
      </c>
      <c r="B141" s="2">
        <v>4.881919980377656</v>
      </c>
      <c r="C141" s="2">
        <v>4.933814510802907</v>
      </c>
      <c r="D141" s="12">
        <v>5.26570556316323</v>
      </c>
      <c r="E141" s="2">
        <v>5.292478467832343</v>
      </c>
      <c r="F141" s="2">
        <v>4.492517140729711</v>
      </c>
      <c r="G141" s="2">
        <v>4.896240519323591</v>
      </c>
      <c r="H141" s="4">
        <v>5.159120754179408</v>
      </c>
      <c r="I141" s="4">
        <f t="shared" si="4"/>
        <v>0.04620012896695869</v>
      </c>
      <c r="J141" s="16">
        <f t="shared" si="5"/>
        <v>0.26288023485581746</v>
      </c>
      <c r="K141" s="25">
        <v>121</v>
      </c>
    </row>
    <row r="142" spans="1:11" ht="11.25">
      <c r="A142" s="11" t="s">
        <v>109</v>
      </c>
      <c r="B142" s="2">
        <v>5.839082386890619</v>
      </c>
      <c r="C142" s="2">
        <v>6.500228568188948</v>
      </c>
      <c r="D142" s="12">
        <v>5.123771657416741</v>
      </c>
      <c r="E142" s="2">
        <v>5.080099321468674</v>
      </c>
      <c r="F142" s="2">
        <v>4.735815898552654</v>
      </c>
      <c r="G142" s="2">
        <v>5.561789260494849</v>
      </c>
      <c r="H142" s="4">
        <v>5.801504261634728</v>
      </c>
      <c r="I142" s="4">
        <f t="shared" si="4"/>
        <v>-0.006263020875981962</v>
      </c>
      <c r="J142" s="16">
        <f t="shared" si="5"/>
        <v>0.23971500113987876</v>
      </c>
      <c r="K142" s="25">
        <v>110</v>
      </c>
    </row>
    <row r="143" spans="1:11" ht="11.25">
      <c r="A143" s="11" t="s">
        <v>110</v>
      </c>
      <c r="B143" s="2">
        <v>81.87164364333933</v>
      </c>
      <c r="C143" s="2">
        <v>83.87433326836104</v>
      </c>
      <c r="D143" s="12">
        <v>86.11006732224328</v>
      </c>
      <c r="E143" s="2">
        <v>87.52983346819173</v>
      </c>
      <c r="F143" s="2">
        <v>94.46792270014328</v>
      </c>
      <c r="G143" s="2">
        <v>99.47440356585206</v>
      </c>
      <c r="H143" s="4">
        <v>103.76191046307753</v>
      </c>
      <c r="I143" s="4">
        <f t="shared" si="4"/>
        <v>3.6483778032897</v>
      </c>
      <c r="J143" s="16">
        <f t="shared" si="5"/>
        <v>4.2875068972254695</v>
      </c>
      <c r="K143" s="25">
        <v>3</v>
      </c>
    </row>
    <row r="144" spans="1:11" ht="11.25">
      <c r="A144" s="11" t="s">
        <v>111</v>
      </c>
      <c r="B144" s="2">
        <v>13.906095928860893</v>
      </c>
      <c r="C144" s="2">
        <v>13.90745657772664</v>
      </c>
      <c r="D144" s="12">
        <v>11.029087739191654</v>
      </c>
      <c r="E144" s="2">
        <v>12.867100268154138</v>
      </c>
      <c r="F144" s="2">
        <v>15.661926812806614</v>
      </c>
      <c r="G144" s="2">
        <v>19.813456948172988</v>
      </c>
      <c r="H144" s="4">
        <v>20.610302604719756</v>
      </c>
      <c r="I144" s="4">
        <f t="shared" si="4"/>
        <v>1.1173677793098105</v>
      </c>
      <c r="J144" s="16">
        <f t="shared" si="5"/>
        <v>0.7968456565467683</v>
      </c>
      <c r="K144" s="25">
        <v>54</v>
      </c>
    </row>
    <row r="145" spans="1:11" ht="11.25">
      <c r="A145" s="11" t="s">
        <v>112</v>
      </c>
      <c r="B145" s="2">
        <v>3.618069870012598</v>
      </c>
      <c r="C145" s="2">
        <v>4.291908174040439</v>
      </c>
      <c r="D145" s="12">
        <v>3.9733617499913554</v>
      </c>
      <c r="E145" s="2">
        <v>4.1323095154634055</v>
      </c>
      <c r="F145" s="2">
        <v>4.157343790178282</v>
      </c>
      <c r="G145" s="2">
        <v>3.9585034522705405</v>
      </c>
      <c r="H145" s="4">
        <v>5.570705355779588</v>
      </c>
      <c r="I145" s="4">
        <f t="shared" si="4"/>
        <v>0.32543924762783166</v>
      </c>
      <c r="J145" s="16">
        <f t="shared" si="5"/>
        <v>1.6122019035090478</v>
      </c>
      <c r="K145" s="25">
        <v>114</v>
      </c>
    </row>
    <row r="146" spans="1:11" ht="11.25">
      <c r="A146" s="11" t="s">
        <v>113</v>
      </c>
      <c r="B146" s="2">
        <v>3.0907376542045877</v>
      </c>
      <c r="C146" s="2">
        <v>1.276652937200219</v>
      </c>
      <c r="D146" s="12">
        <v>2.42550582406766</v>
      </c>
      <c r="E146" s="2">
        <v>3.052633199904568</v>
      </c>
      <c r="F146" s="2">
        <v>3.238112046002628</v>
      </c>
      <c r="G146" s="2">
        <v>2.820199973230618</v>
      </c>
      <c r="H146" s="4">
        <v>4.198514371661954</v>
      </c>
      <c r="I146" s="4">
        <f t="shared" si="4"/>
        <v>0.18462945290956104</v>
      </c>
      <c r="J146" s="16">
        <f t="shared" si="5"/>
        <v>1.378314398431336</v>
      </c>
      <c r="K146" s="25">
        <v>131</v>
      </c>
    </row>
    <row r="147" spans="1:11" ht="11.25">
      <c r="A147" s="11" t="s">
        <v>114</v>
      </c>
      <c r="B147" s="2">
        <v>23.13175050634319</v>
      </c>
      <c r="C147" s="2">
        <v>25.832843838341024</v>
      </c>
      <c r="D147" s="12">
        <v>26.20592729281614</v>
      </c>
      <c r="E147" s="2">
        <v>27.51737429932283</v>
      </c>
      <c r="F147" s="2">
        <v>28.48674022085853</v>
      </c>
      <c r="G147" s="2">
        <v>32.06823837728693</v>
      </c>
      <c r="H147" s="4">
        <v>32.48741200016057</v>
      </c>
      <c r="I147" s="4">
        <f t="shared" si="4"/>
        <v>1.5592769156362294</v>
      </c>
      <c r="J147" s="16">
        <f t="shared" si="5"/>
        <v>0.419173622873636</v>
      </c>
      <c r="K147" s="25">
        <v>33</v>
      </c>
    </row>
    <row r="148" spans="1:11" ht="11.25">
      <c r="A148" s="11" t="s">
        <v>115</v>
      </c>
      <c r="B148" s="2">
        <v>54.44468673469185</v>
      </c>
      <c r="C148" s="2">
        <v>58.163749590840666</v>
      </c>
      <c r="D148" s="12">
        <v>62.29216037773553</v>
      </c>
      <c r="E148" s="2">
        <v>71.25782335492687</v>
      </c>
      <c r="F148" s="2">
        <v>67.6652657866287</v>
      </c>
      <c r="G148" s="2">
        <v>70.22444129237378</v>
      </c>
      <c r="H148" s="4">
        <v>74.32322723572575</v>
      </c>
      <c r="I148" s="4">
        <f t="shared" si="4"/>
        <v>3.3130900835056507</v>
      </c>
      <c r="J148" s="16">
        <f t="shared" si="5"/>
        <v>4.09878594335197</v>
      </c>
      <c r="K148" s="25">
        <v>12</v>
      </c>
    </row>
    <row r="149" spans="1:11" ht="11.25">
      <c r="A149" s="11" t="s">
        <v>116</v>
      </c>
      <c r="B149" s="2">
        <v>34.679474502751404</v>
      </c>
      <c r="C149" s="2">
        <v>33.3594025748707</v>
      </c>
      <c r="D149" s="12">
        <v>37.31427170011176</v>
      </c>
      <c r="E149" s="2">
        <v>42.43295858880595</v>
      </c>
      <c r="F149" s="2">
        <v>46.07671654461732</v>
      </c>
      <c r="G149" s="2">
        <v>34.7389902222927</v>
      </c>
      <c r="H149" s="4">
        <v>40.23290368731979</v>
      </c>
      <c r="I149" s="4">
        <f t="shared" si="4"/>
        <v>0.9255715307613978</v>
      </c>
      <c r="J149" s="16">
        <f t="shared" si="5"/>
        <v>5.4939134650270915</v>
      </c>
      <c r="K149" s="25">
        <v>25</v>
      </c>
    </row>
    <row r="150" spans="1:11" ht="11.25">
      <c r="A150" s="11" t="s">
        <v>117</v>
      </c>
      <c r="B150" s="2">
        <v>6.948113038408035</v>
      </c>
      <c r="C150" s="2">
        <v>6.188332331456594</v>
      </c>
      <c r="D150" s="12">
        <v>5.671728419935654</v>
      </c>
      <c r="E150" s="2">
        <v>5.659796978888507</v>
      </c>
      <c r="F150" s="2">
        <v>5.383552643437367</v>
      </c>
      <c r="G150" s="2">
        <v>9.27616736155676</v>
      </c>
      <c r="H150" s="4">
        <v>10.05152433209966</v>
      </c>
      <c r="I150" s="4">
        <f t="shared" si="4"/>
        <v>0.5172352156152709</v>
      </c>
      <c r="J150" s="16">
        <f t="shared" si="5"/>
        <v>0.7753569705428998</v>
      </c>
      <c r="K150" s="25">
        <v>82</v>
      </c>
    </row>
    <row r="151" spans="1:11" ht="11.25">
      <c r="A151" s="11" t="s">
        <v>118</v>
      </c>
      <c r="B151" s="2">
        <v>4.766082667251547</v>
      </c>
      <c r="C151" s="2">
        <v>4.163632276094518</v>
      </c>
      <c r="D151" s="12">
        <v>3.8968186709951493</v>
      </c>
      <c r="E151" s="2">
        <v>4.286721361813662</v>
      </c>
      <c r="F151" s="2">
        <v>4.25804671058457</v>
      </c>
      <c r="G151" s="2">
        <v>4.162795548180546</v>
      </c>
      <c r="H151" s="4">
        <v>4.124800621315697</v>
      </c>
      <c r="I151" s="4">
        <f t="shared" si="4"/>
        <v>-0.10688034098930836</v>
      </c>
      <c r="J151" s="16">
        <f t="shared" si="5"/>
        <v>-0.03799492686484918</v>
      </c>
      <c r="K151" s="25">
        <v>133</v>
      </c>
    </row>
    <row r="152" spans="1:11" ht="11.25">
      <c r="A152" s="11" t="s">
        <v>119</v>
      </c>
      <c r="B152" s="2">
        <v>14.755778465843514</v>
      </c>
      <c r="C152" s="2">
        <v>26.60789543869862</v>
      </c>
      <c r="D152" s="12">
        <v>28.170499242563558</v>
      </c>
      <c r="E152" s="2">
        <v>25.820797464131207</v>
      </c>
      <c r="F152" s="2">
        <v>30.271625083449855</v>
      </c>
      <c r="G152" s="2">
        <v>31.342375366161164</v>
      </c>
      <c r="H152" s="4">
        <v>30.575833839241934</v>
      </c>
      <c r="I152" s="4">
        <f t="shared" si="4"/>
        <v>2.636675895566403</v>
      </c>
      <c r="J152" s="16">
        <f t="shared" si="5"/>
        <v>-0.7665415269192302</v>
      </c>
      <c r="K152" s="25">
        <v>38</v>
      </c>
    </row>
    <row r="153" spans="1:11" ht="11.25">
      <c r="A153" s="11" t="s">
        <v>120</v>
      </c>
      <c r="B153" s="2">
        <v>3.5267688018956136</v>
      </c>
      <c r="C153" s="2">
        <v>3.3974584635518785</v>
      </c>
      <c r="D153" s="12">
        <v>3.2010621385606517</v>
      </c>
      <c r="E153" s="2">
        <v>3.26915116536267</v>
      </c>
      <c r="F153" s="2">
        <v>3.012880977615258</v>
      </c>
      <c r="G153" s="2">
        <v>2.7414253156614325</v>
      </c>
      <c r="H153" s="4">
        <v>2.583290390107027</v>
      </c>
      <c r="I153" s="4">
        <f t="shared" si="4"/>
        <v>-0.15724640196476444</v>
      </c>
      <c r="J153" s="16">
        <f t="shared" si="5"/>
        <v>-0.15813492555440556</v>
      </c>
      <c r="K153" s="25">
        <v>153</v>
      </c>
    </row>
    <row r="154" spans="1:11" ht="14.25" customHeight="1">
      <c r="A154" s="19" t="s">
        <v>146</v>
      </c>
      <c r="B154" s="20">
        <v>8.537155335046844</v>
      </c>
      <c r="C154" s="20">
        <v>11.842151373353472</v>
      </c>
      <c r="D154" s="21">
        <v>11.289494154064244</v>
      </c>
      <c r="E154" s="20">
        <v>14.204809316957432</v>
      </c>
      <c r="F154" s="20">
        <v>12.723025838435555</v>
      </c>
      <c r="G154" s="20">
        <v>11.025852094418012</v>
      </c>
      <c r="H154" s="22">
        <v>15.173117729429375</v>
      </c>
      <c r="I154" s="4">
        <f t="shared" si="4"/>
        <v>1.1059937323970885</v>
      </c>
      <c r="J154" s="16">
        <f t="shared" si="5"/>
        <v>4.1472656350113635</v>
      </c>
      <c r="K154" s="26">
        <v>68</v>
      </c>
    </row>
    <row r="155" spans="1:11" ht="11.25">
      <c r="A155" s="11" t="s">
        <v>121</v>
      </c>
      <c r="B155" s="2">
        <v>31.01322459780259</v>
      </c>
      <c r="C155" s="2">
        <v>31.921173714533342</v>
      </c>
      <c r="D155" s="12">
        <v>33.88561808918913</v>
      </c>
      <c r="E155" s="2">
        <v>35.30884780503046</v>
      </c>
      <c r="F155" s="2">
        <v>36.48084707375686</v>
      </c>
      <c r="G155" s="2">
        <v>36.782370758240454</v>
      </c>
      <c r="H155" s="4">
        <v>43.75855607435223</v>
      </c>
      <c r="I155" s="4">
        <f t="shared" si="4"/>
        <v>2.124221912758273</v>
      </c>
      <c r="J155" s="16">
        <f t="shared" si="5"/>
        <v>6.976185316111774</v>
      </c>
      <c r="K155" s="25">
        <v>21</v>
      </c>
    </row>
    <row r="156" spans="1:11" ht="11.25">
      <c r="A156" s="11" t="s">
        <v>122</v>
      </c>
      <c r="B156" s="2">
        <v>10.189945583422855</v>
      </c>
      <c r="C156" s="2">
        <v>10.615364746008382</v>
      </c>
      <c r="D156" s="12">
        <v>11.089969478133433</v>
      </c>
      <c r="E156" s="2">
        <v>10.631762990429658</v>
      </c>
      <c r="F156" s="2">
        <v>12.557474997082037</v>
      </c>
      <c r="G156" s="2">
        <v>14.420863033484308</v>
      </c>
      <c r="H156" s="4">
        <v>14.239643406836084</v>
      </c>
      <c r="I156" s="4">
        <f t="shared" si="4"/>
        <v>0.6749496372355382</v>
      </c>
      <c r="J156" s="16">
        <f t="shared" si="5"/>
        <v>-0.18121962664822355</v>
      </c>
      <c r="K156" s="25">
        <v>70</v>
      </c>
    </row>
    <row r="157" spans="1:11" ht="11.25">
      <c r="A157" s="11" t="s">
        <v>123</v>
      </c>
      <c r="B157" s="2">
        <v>3.8132816691370794</v>
      </c>
      <c r="C157" s="2">
        <v>4.754343722009671</v>
      </c>
      <c r="D157" s="12">
        <v>4.4482320831973166</v>
      </c>
      <c r="E157" s="2">
        <v>4.0699449488745385</v>
      </c>
      <c r="F157" s="2">
        <v>4.231702010116786</v>
      </c>
      <c r="G157" s="2">
        <v>3.992035197475453</v>
      </c>
      <c r="H157" s="4">
        <v>3.7291035159059267</v>
      </c>
      <c r="I157" s="4">
        <f t="shared" si="4"/>
        <v>-0.014029692205192124</v>
      </c>
      <c r="J157" s="16">
        <f t="shared" si="5"/>
        <v>-0.2629316815695262</v>
      </c>
      <c r="K157" s="25">
        <v>139</v>
      </c>
    </row>
    <row r="158" spans="1:11" ht="11.25">
      <c r="A158" s="11" t="s">
        <v>124</v>
      </c>
      <c r="B158" s="2">
        <v>13.18240490789441</v>
      </c>
      <c r="C158" s="2">
        <v>10.60746262362752</v>
      </c>
      <c r="D158" s="12">
        <v>11.176033189002851</v>
      </c>
      <c r="E158" s="2">
        <v>13.7239887836773</v>
      </c>
      <c r="F158" s="2">
        <v>12.87619566476241</v>
      </c>
      <c r="G158" s="2">
        <v>15.884347602086748</v>
      </c>
      <c r="H158" s="4">
        <v>15.757433782972296</v>
      </c>
      <c r="I158" s="4">
        <f t="shared" si="4"/>
        <v>0.42917147917964754</v>
      </c>
      <c r="J158" s="16">
        <f t="shared" si="5"/>
        <v>-0.12691381911445276</v>
      </c>
      <c r="K158" s="25">
        <v>65</v>
      </c>
    </row>
    <row r="159" spans="1:11" ht="11.25">
      <c r="A159" s="11" t="s">
        <v>125</v>
      </c>
      <c r="B159" s="2">
        <v>8.760567241734792</v>
      </c>
      <c r="C159" s="2">
        <v>7.622247867480166</v>
      </c>
      <c r="D159" s="12">
        <v>7.038217119445692</v>
      </c>
      <c r="E159" s="2">
        <v>7.231941469703358</v>
      </c>
      <c r="F159" s="2">
        <v>6.9506556668591335</v>
      </c>
      <c r="G159" s="2">
        <v>6.516254890419075</v>
      </c>
      <c r="H159" s="4">
        <v>6.4619572245919725</v>
      </c>
      <c r="I159" s="4">
        <f t="shared" si="4"/>
        <v>-0.38310166952380326</v>
      </c>
      <c r="J159" s="16">
        <f t="shared" si="5"/>
        <v>-0.054297665827102826</v>
      </c>
      <c r="K159" s="25">
        <v>105</v>
      </c>
    </row>
    <row r="160" spans="1:11" ht="11.25">
      <c r="A160" s="11" t="s">
        <v>126</v>
      </c>
      <c r="B160" s="2">
        <v>25.601469082945847</v>
      </c>
      <c r="C160" s="2">
        <v>27.091406802156765</v>
      </c>
      <c r="D160" s="12">
        <v>27.085436958255034</v>
      </c>
      <c r="E160" s="2">
        <v>32.59898353032876</v>
      </c>
      <c r="F160" s="2">
        <v>35.6428220029678</v>
      </c>
      <c r="G160" s="2">
        <v>31.98283632784277</v>
      </c>
      <c r="H160" s="4">
        <v>36.10147092204308</v>
      </c>
      <c r="I160" s="4">
        <f t="shared" si="4"/>
        <v>1.750000306516205</v>
      </c>
      <c r="J160" s="16">
        <f t="shared" si="5"/>
        <v>4.118634594200309</v>
      </c>
      <c r="K160" s="25">
        <v>29</v>
      </c>
    </row>
    <row r="161" spans="1:11" s="23" customFormat="1" ht="11.25">
      <c r="A161" s="19" t="s">
        <v>127</v>
      </c>
      <c r="B161" s="20">
        <v>11.184791048768936</v>
      </c>
      <c r="C161" s="20">
        <v>10.809463596019633</v>
      </c>
      <c r="D161" s="21">
        <v>14.88259898691688</v>
      </c>
      <c r="E161" s="20">
        <v>16.729141281649497</v>
      </c>
      <c r="F161" s="20">
        <v>23.62051833860437</v>
      </c>
      <c r="G161" s="20">
        <v>22.810304475569847</v>
      </c>
      <c r="H161" s="22">
        <v>21.061390663655438</v>
      </c>
      <c r="I161" s="4">
        <f t="shared" si="4"/>
        <v>1.6460999358144168</v>
      </c>
      <c r="J161" s="16">
        <f t="shared" si="5"/>
        <v>-1.7489138119144094</v>
      </c>
      <c r="K161" s="26">
        <v>52</v>
      </c>
    </row>
    <row r="162" spans="1:11" s="23" customFormat="1" ht="16.5" customHeight="1">
      <c r="A162" s="19" t="s">
        <v>147</v>
      </c>
      <c r="B162" s="20">
        <v>38.05712557671995</v>
      </c>
      <c r="C162" s="20">
        <v>39.215483336560595</v>
      </c>
      <c r="D162" s="21">
        <v>46.7045786199832</v>
      </c>
      <c r="E162" s="20">
        <v>48.20689679573001</v>
      </c>
      <c r="F162" s="20">
        <v>48.802906609586884</v>
      </c>
      <c r="G162" s="20">
        <v>60.45483567315567</v>
      </c>
      <c r="H162" s="22">
        <v>63.369593502474174</v>
      </c>
      <c r="I162" s="4">
        <f t="shared" si="4"/>
        <v>4.218744654292371</v>
      </c>
      <c r="J162" s="16">
        <f t="shared" si="5"/>
        <v>2.9147578293185035</v>
      </c>
      <c r="K162" s="26">
        <v>15</v>
      </c>
    </row>
    <row r="163" spans="1:11" ht="11.25">
      <c r="A163" s="11" t="s">
        <v>128</v>
      </c>
      <c r="B163" s="2">
        <v>81.68547471616367</v>
      </c>
      <c r="C163" s="2">
        <v>79.58084848455584</v>
      </c>
      <c r="D163" s="12">
        <v>81.53004328691152</v>
      </c>
      <c r="E163" s="2">
        <v>76.76642613492254</v>
      </c>
      <c r="F163" s="2">
        <v>77.98812593669422</v>
      </c>
      <c r="G163" s="2">
        <v>84.82225500461658</v>
      </c>
      <c r="H163" s="4">
        <v>87.53209109088502</v>
      </c>
      <c r="I163" s="4">
        <f t="shared" si="4"/>
        <v>0.9744360624535583</v>
      </c>
      <c r="J163" s="16">
        <f t="shared" si="5"/>
        <v>2.7098360862684387</v>
      </c>
      <c r="K163" s="25">
        <v>7</v>
      </c>
    </row>
    <row r="164" spans="1:11" ht="12.75" customHeight="1">
      <c r="A164" s="3" t="s">
        <v>172</v>
      </c>
      <c r="B164" s="6"/>
      <c r="C164" s="6"/>
      <c r="D164" s="6"/>
      <c r="E164" s="6"/>
      <c r="F164" s="6"/>
      <c r="H164" s="5"/>
      <c r="I164" s="4"/>
      <c r="J164" s="16"/>
      <c r="K164" s="25"/>
    </row>
    <row r="165" spans="1:11" ht="12.75" customHeight="1">
      <c r="A165" s="11" t="s">
        <v>155</v>
      </c>
      <c r="B165" s="2">
        <v>8.096264726432183</v>
      </c>
      <c r="C165" s="2">
        <v>8.59465123600721</v>
      </c>
      <c r="D165" s="12">
        <v>8.714964271453052</v>
      </c>
      <c r="E165" s="2">
        <v>10.577216093005049</v>
      </c>
      <c r="F165" s="2">
        <v>10.458391453004523</v>
      </c>
      <c r="G165" s="2">
        <v>9.536033944434427</v>
      </c>
      <c r="H165" s="4">
        <v>10.613937110586125</v>
      </c>
      <c r="I165" s="4">
        <f t="shared" si="4"/>
        <v>0.41961206402565693</v>
      </c>
      <c r="J165" s="16">
        <f t="shared" si="5"/>
        <v>1.0779031661516978</v>
      </c>
      <c r="K165" s="25">
        <v>80</v>
      </c>
    </row>
    <row r="166" spans="1:11" ht="12.75" customHeight="1">
      <c r="A166" s="11" t="s">
        <v>171</v>
      </c>
      <c r="B166" s="2">
        <v>83.30417163773703</v>
      </c>
      <c r="C166" s="2">
        <v>87.61871653942981</v>
      </c>
      <c r="D166" s="12">
        <v>85.79560959131157</v>
      </c>
      <c r="E166" s="2">
        <v>83.67643602691173</v>
      </c>
      <c r="F166" s="2">
        <v>82.4504287183267</v>
      </c>
      <c r="G166" s="2">
        <v>82.4311601779655</v>
      </c>
      <c r="H166" s="4">
        <v>83.795223952892</v>
      </c>
      <c r="I166" s="4">
        <f t="shared" si="4"/>
        <v>0.08184205252582899</v>
      </c>
      <c r="J166" s="16">
        <f t="shared" si="5"/>
        <v>1.3640637749265068</v>
      </c>
      <c r="K166" s="25">
        <v>9</v>
      </c>
    </row>
    <row r="167" spans="1:11" ht="11.25">
      <c r="A167" s="11" t="s">
        <v>160</v>
      </c>
      <c r="B167" s="2">
        <v>1.7685755919471982</v>
      </c>
      <c r="C167" s="2">
        <v>3.0022331175181836</v>
      </c>
      <c r="D167" s="12">
        <v>3.2228248334037604</v>
      </c>
      <c r="E167" s="2">
        <v>3.7593735949082725</v>
      </c>
      <c r="F167" s="2">
        <v>3.8118228118962385</v>
      </c>
      <c r="G167" s="2">
        <v>3.7047400122913583</v>
      </c>
      <c r="H167" s="4">
        <v>3.319079370564771</v>
      </c>
      <c r="I167" s="4">
        <f>(H167-B167)/6</f>
        <v>0.25841729643626216</v>
      </c>
      <c r="J167" s="16">
        <f>H167-G167</f>
        <v>-0.3856606417265871</v>
      </c>
      <c r="K167" s="25">
        <v>149</v>
      </c>
    </row>
    <row r="168" spans="1:11" ht="12.75" customHeight="1">
      <c r="A168" s="11" t="s">
        <v>129</v>
      </c>
      <c r="B168" s="2">
        <v>16.438962559338513</v>
      </c>
      <c r="C168" s="2">
        <v>16.58062942954079</v>
      </c>
      <c r="D168" s="12">
        <v>16.812115144945043</v>
      </c>
      <c r="E168" s="2">
        <v>21.275975505693726</v>
      </c>
      <c r="F168" s="2">
        <v>22.875678216358924</v>
      </c>
      <c r="G168" s="2">
        <v>22.27588564245725</v>
      </c>
      <c r="H168" s="4">
        <v>24.45819112980681</v>
      </c>
      <c r="I168" s="4">
        <f t="shared" si="4"/>
        <v>1.3365380950780494</v>
      </c>
      <c r="J168" s="16">
        <f t="shared" si="5"/>
        <v>2.1823054873495593</v>
      </c>
      <c r="K168" s="25">
        <v>48</v>
      </c>
    </row>
    <row r="169" spans="1:11" ht="12.75" customHeight="1">
      <c r="A169" s="11" t="s">
        <v>130</v>
      </c>
      <c r="B169" s="2">
        <v>3.9222191458076474</v>
      </c>
      <c r="C169" s="2">
        <v>4.478811619467422</v>
      </c>
      <c r="D169" s="12">
        <v>4.4072398180990975</v>
      </c>
      <c r="E169" s="2">
        <v>4.339529477966555</v>
      </c>
      <c r="F169" s="2">
        <v>4.364563752681431</v>
      </c>
      <c r="G169" s="2">
        <v>4.217940185710551</v>
      </c>
      <c r="H169" s="4">
        <v>3.7453777252224616</v>
      </c>
      <c r="I169" s="4">
        <f t="shared" si="4"/>
        <v>-0.02947357009753097</v>
      </c>
      <c r="J169" s="16">
        <f t="shared" si="5"/>
        <v>-0.4725624604880898</v>
      </c>
      <c r="K169" s="25">
        <v>138</v>
      </c>
    </row>
    <row r="170" spans="1:11" ht="12.75" customHeight="1">
      <c r="A170" s="11" t="s">
        <v>162</v>
      </c>
      <c r="D170" s="12"/>
      <c r="G170" s="2"/>
      <c r="H170" s="4"/>
      <c r="I170" s="4"/>
      <c r="J170" s="16">
        <f t="shared" si="5"/>
        <v>0</v>
      </c>
      <c r="K170" s="25"/>
    </row>
    <row r="171" spans="1:11" ht="12.75" customHeight="1">
      <c r="A171" s="11" t="s">
        <v>163</v>
      </c>
      <c r="B171" s="2">
        <v>18.22104443088291</v>
      </c>
      <c r="C171" s="2">
        <v>19.901485265896483</v>
      </c>
      <c r="D171" s="12">
        <v>18.61715900903704</v>
      </c>
      <c r="E171" s="2">
        <v>20.259150892078335</v>
      </c>
      <c r="F171" s="2">
        <v>20.460086531665972</v>
      </c>
      <c r="G171" s="2">
        <v>20.426875648481367</v>
      </c>
      <c r="H171" s="4">
        <v>18.608473604674273</v>
      </c>
      <c r="I171" s="4">
        <f t="shared" si="4"/>
        <v>0.0645715289652274</v>
      </c>
      <c r="J171" s="16">
        <f t="shared" si="5"/>
        <v>-1.8184020438070938</v>
      </c>
      <c r="K171" s="25">
        <v>57</v>
      </c>
    </row>
    <row r="172" spans="1:11" ht="12.75" customHeight="1">
      <c r="A172" s="11" t="s">
        <v>134</v>
      </c>
      <c r="B172" s="2">
        <v>12.860851764795967</v>
      </c>
      <c r="C172" s="2">
        <v>14.296732601739768</v>
      </c>
      <c r="D172" s="12">
        <v>15.140380550077511</v>
      </c>
      <c r="E172" s="2">
        <v>17.585313174320287</v>
      </c>
      <c r="F172" s="2">
        <v>18.732342694510027</v>
      </c>
      <c r="G172" s="2">
        <v>26.38706889457535</v>
      </c>
      <c r="H172" s="4">
        <v>31.363307980223198</v>
      </c>
      <c r="I172" s="4">
        <f t="shared" si="4"/>
        <v>3.083742702571205</v>
      </c>
      <c r="J172" s="16">
        <f t="shared" si="5"/>
        <v>4.976239085647848</v>
      </c>
      <c r="K172" s="25">
        <v>36</v>
      </c>
    </row>
    <row r="173" spans="1:11" ht="12.75" customHeight="1">
      <c r="A173" s="13" t="s">
        <v>161</v>
      </c>
      <c r="B173" s="14">
        <v>19.20832476939063</v>
      </c>
      <c r="C173" s="14">
        <v>10.175421607505497</v>
      </c>
      <c r="D173" s="14">
        <v>9.394203442979501</v>
      </c>
      <c r="E173" s="14">
        <v>14.283718530888473</v>
      </c>
      <c r="F173" s="14">
        <v>14.443905281593295</v>
      </c>
      <c r="G173" s="14">
        <v>14.613198540953112</v>
      </c>
      <c r="H173" s="15">
        <v>12.494662309930712</v>
      </c>
      <c r="I173" s="15">
        <f t="shared" si="4"/>
        <v>-1.1189437432433194</v>
      </c>
      <c r="J173" s="17">
        <f t="shared" si="5"/>
        <v>-2.1185362310224</v>
      </c>
      <c r="K173" s="27">
        <v>75</v>
      </c>
    </row>
    <row r="174" spans="1:11" ht="12.75" customHeight="1">
      <c r="A174" s="11"/>
      <c r="G174" s="2"/>
      <c r="H174" s="4"/>
      <c r="I174" s="4"/>
      <c r="J174" s="16"/>
      <c r="K174" s="25"/>
    </row>
    <row r="175" spans="1:11" ht="12.75" customHeight="1">
      <c r="A175" s="30" t="s">
        <v>174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</row>
    <row r="176" spans="1:11" ht="9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</row>
    <row r="177" spans="1:11" ht="11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</row>
    <row r="178" spans="1:11" ht="11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</row>
    <row r="179" spans="1:11" ht="11.2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</row>
    <row r="180" spans="9:11" ht="11.25">
      <c r="I180" s="4"/>
      <c r="J180" s="18"/>
      <c r="K180" s="18"/>
    </row>
    <row r="181" ht="11.25">
      <c r="I181" s="4"/>
    </row>
    <row r="182" ht="11.25">
      <c r="I182" s="4"/>
    </row>
    <row r="183" ht="11.25">
      <c r="I183" s="4"/>
    </row>
  </sheetData>
  <mergeCells count="5">
    <mergeCell ref="A2:K2"/>
    <mergeCell ref="A175:K176"/>
    <mergeCell ref="A3:K3"/>
    <mergeCell ref="A4:K4"/>
    <mergeCell ref="B5:J5"/>
  </mergeCells>
  <printOptions/>
  <pageMargins left="0.7480314960629921" right="0.7480314960629921" top="0.68" bottom="0.5905511811023623" header="0.5118110236220472" footer="0.5118110236220472"/>
  <pageSetup firstPageNumber="276" useFirstPageNumber="1" horizontalDpi="600" verticalDpi="600" orientation="portrait" paperSize="9" scale="90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Unctad User</dc:creator>
  <cp:keywords/>
  <dc:description/>
  <cp:lastModifiedBy>Unctad User</cp:lastModifiedBy>
  <cp:lastPrinted>2010-12-16T13:31:36Z</cp:lastPrinted>
  <dcterms:created xsi:type="dcterms:W3CDTF">2006-07-04T07:28:36Z</dcterms:created>
  <dcterms:modified xsi:type="dcterms:W3CDTF">2011-01-28T08:45:52Z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rentDocId">
    <vt:lpwstr>14218.0000000000</vt:lpwstr>
  </property>
  <property fmtid="{D5CDD505-2E9C-101B-9397-08002B2CF9AE}" pid="3" name="DocumentLabel">
    <vt:lpwstr>
Tables for Annex IV </vt:lpwstr>
  </property>
  <property fmtid="{D5CDD505-2E9C-101B-9397-08002B2CF9AE}" pid="4" name="DocumentCategory">
    <vt:lpwstr>Publications</vt:lpwstr>
  </property>
  <property fmtid="{D5CDD505-2E9C-101B-9397-08002B2CF9AE}" pid="5" name="PublicationLinkId">
    <vt:lpwstr>1708.00000000000</vt:lpwstr>
  </property>
  <property fmtid="{D5CDD505-2E9C-101B-9397-08002B2CF9AE}" pid="6" name="OriginalLanguages">
    <vt:lpwstr>English</vt:lpwstr>
  </property>
  <property fmtid="{D5CDD505-2E9C-101B-9397-08002B2CF9AE}" pid="7" name="GCM Taxonomy">
    <vt:lpwstr/>
  </property>
  <property fmtid="{D5CDD505-2E9C-101B-9397-08002B2CF9AE}" pid="8" name="Order">
    <vt:lpwstr>173200.000000000</vt:lpwstr>
  </property>
  <property fmtid="{D5CDD505-2E9C-101B-9397-08002B2CF9AE}" pid="9" name="IsMigrated">
    <vt:lpwstr>1.00000000000000</vt:lpwstr>
  </property>
  <property fmtid="{D5CDD505-2E9C-101B-9397-08002B2CF9AE}" pid="10" name="Enterprise Taxonomy">
    <vt:lpwstr/>
  </property>
  <property fmtid="{D5CDD505-2E9C-101B-9397-08002B2CF9AE}" pid="11" name="TaxCatchAll">
    <vt:lpwstr/>
  </property>
  <property fmtid="{D5CDD505-2E9C-101B-9397-08002B2CF9AE}" pid="12" name="Thematic Taxonomy">
    <vt:lpwstr/>
  </property>
  <property fmtid="{D5CDD505-2E9C-101B-9397-08002B2CF9AE}" pid="13" name="display_urn:schemas-microsoft-com:office:office#Editor">
    <vt:lpwstr>svcSP_Admin_UNCTAD</vt:lpwstr>
  </property>
  <property fmtid="{D5CDD505-2E9C-101B-9397-08002B2CF9AE}" pid="14" name="display_urn:schemas-microsoft-com:office:office#Author">
    <vt:lpwstr>svcSP_Admin_UNCTAD</vt:lpwstr>
  </property>
  <property fmtid="{D5CDD505-2E9C-101B-9397-08002B2CF9AE}" pid="15" name="OriginalVersionID">
    <vt:lpwstr>1732.00000000000</vt:lpwstr>
  </property>
  <property fmtid="{D5CDD505-2E9C-101B-9397-08002B2CF9AE}" pid="16" name="Sitemap Taxonomy">
    <vt:lpwstr/>
  </property>
  <property fmtid="{D5CDD505-2E9C-101B-9397-08002B2CF9AE}" pid="17" name="Product Taxonomy">
    <vt:lpwstr/>
  </property>
  <property fmtid="{D5CDD505-2E9C-101B-9397-08002B2CF9AE}" pid="18" name="p60be10af7c941a2b23bb5f20c154691">
    <vt:lpwstr/>
  </property>
  <property fmtid="{D5CDD505-2E9C-101B-9397-08002B2CF9AE}" pid="19" name="e21d6563779b4a0cac0804544e1eafba">
    <vt:lpwstr/>
  </property>
  <property fmtid="{D5CDD505-2E9C-101B-9397-08002B2CF9AE}" pid="20" name="h2eb479c36154a2480beda2299c6b6c5">
    <vt:lpwstr/>
  </property>
  <property fmtid="{D5CDD505-2E9C-101B-9397-08002B2CF9AE}" pid="21" name="de7de01eec0e4047a039d74943be32af">
    <vt:lpwstr/>
  </property>
  <property fmtid="{D5CDD505-2E9C-101B-9397-08002B2CF9AE}" pid="22" name="iddfa39abe6d4bbaa511b4aebbac8986">
    <vt:lpwstr/>
  </property>
  <property fmtid="{D5CDD505-2E9C-101B-9397-08002B2CF9AE}" pid="23" name="D8ContentType">
    <vt:lpwstr>Chapter Download</vt:lpwstr>
  </property>
  <property fmtid="{D5CDD505-2E9C-101B-9397-08002B2CF9AE}" pid="24" name="UNCTADLanguage">
    <vt:lpwstr>EN</vt:lpwstr>
  </property>
</Properties>
</file>