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600" windowHeight="10800" tabRatio="450" firstSheet="1" activeTab="1"/>
  </bookViews>
  <sheets>
    <sheet name="table29" sheetId="1" r:id="rId1"/>
    <sheet name="table30" sheetId="2" r:id="rId2"/>
    <sheet name="table31" sheetId="3" r:id="rId3"/>
    <sheet name="table32" sheetId="4" r:id="rId4"/>
    <sheet name="table33" sheetId="5" r:id="rId5"/>
    <sheet name="table34" sheetId="6" r:id="rId6"/>
    <sheet name="table35" sheetId="7" r:id="rId7"/>
    <sheet name="Table 36" sheetId="8" r:id="rId8"/>
  </sheets>
  <definedNames>
    <definedName name="OLE_LINK6" localSheetId="0">'table29'!$B$33</definedName>
    <definedName name="_xlnm.Print_Area" localSheetId="7">'Table 36'!$A$1:$H$16</definedName>
    <definedName name="_xlnm.Print_Area" localSheetId="0">'table29'!$A$1:$H$36</definedName>
    <definedName name="_xlnm.Print_Area" localSheetId="1">'table30'!$A$1:$V$37</definedName>
    <definedName name="_xlnm.Print_Area" localSheetId="2">'table31'!$A$1:$K$23</definedName>
    <definedName name="_xlnm.Print_Area" localSheetId="3">'table32'!$A$3:$E$36</definedName>
    <definedName name="_xlnm.Print_Area" localSheetId="4">'table33'!$A$1:$T$39</definedName>
    <definedName name="_xlnm.Print_Area" localSheetId="5">'table34'!$A$1:$G$36</definedName>
    <definedName name="_xlnm.Print_Area" localSheetId="6">'table35'!$A$1:$O$24</definedName>
  </definedNames>
  <calcPr fullCalcOnLoad="1"/>
</workbook>
</file>

<file path=xl/sharedStrings.xml><?xml version="1.0" encoding="utf-8"?>
<sst xmlns="http://schemas.openxmlformats.org/spreadsheetml/2006/main" count="331" uniqueCount="193">
  <si>
    <t>&gt;200</t>
  </si>
  <si>
    <t>Dirty Index</t>
  </si>
  <si>
    <t>Clean Index</t>
  </si>
  <si>
    <t>October</t>
  </si>
  <si>
    <t>November</t>
  </si>
  <si>
    <t>December</t>
  </si>
  <si>
    <t>Average</t>
  </si>
  <si>
    <t>January</t>
  </si>
  <si>
    <t>June</t>
  </si>
  <si>
    <t>July</t>
  </si>
  <si>
    <t>August</t>
  </si>
  <si>
    <t>September</t>
  </si>
  <si>
    <t>February</t>
  </si>
  <si>
    <t>March</t>
  </si>
  <si>
    <t xml:space="preserve">April </t>
  </si>
  <si>
    <t>May</t>
  </si>
  <si>
    <t xml:space="preserve">June </t>
  </si>
  <si>
    <t>April</t>
  </si>
  <si>
    <t>Annual average</t>
  </si>
  <si>
    <t>Month</t>
  </si>
  <si>
    <t>Overall index</t>
  </si>
  <si>
    <t>Homebound index</t>
  </si>
  <si>
    <t>Outbound index</t>
  </si>
  <si>
    <t>Ranking</t>
  </si>
  <si>
    <t>Operator</t>
  </si>
  <si>
    <t>Country/territory</t>
  </si>
  <si>
    <t>Denmark</t>
  </si>
  <si>
    <t>MSC</t>
  </si>
  <si>
    <t>Switzerland</t>
  </si>
  <si>
    <t>Taiwan Province of China</t>
  </si>
  <si>
    <t>China</t>
  </si>
  <si>
    <t>Singapore</t>
  </si>
  <si>
    <t>CMA-CGM Group</t>
  </si>
  <si>
    <t>France</t>
  </si>
  <si>
    <t>MOL</t>
  </si>
  <si>
    <t>Japan</t>
  </si>
  <si>
    <t>NYK</t>
  </si>
  <si>
    <t>Zim</t>
  </si>
  <si>
    <t>Israel</t>
  </si>
  <si>
    <t>Hong Kong (China)</t>
  </si>
  <si>
    <t>Yang Ming</t>
  </si>
  <si>
    <t>CSAV</t>
  </si>
  <si>
    <t>Germany</t>
  </si>
  <si>
    <t>Republic of Korea</t>
  </si>
  <si>
    <t>Ship type</t>
  </si>
  <si>
    <t>Yearly averages</t>
  </si>
  <si>
    <t>Gearless</t>
  </si>
  <si>
    <t>Geared/Gearless</t>
  </si>
  <si>
    <t>Trans-Pacific</t>
  </si>
  <si>
    <t>Transatlantic</t>
  </si>
  <si>
    <t>First quarter</t>
  </si>
  <si>
    <t>Change (%)</t>
  </si>
  <si>
    <t>Second quarter</t>
  </si>
  <si>
    <t>Third quarter</t>
  </si>
  <si>
    <t>Fourth quarter</t>
  </si>
  <si>
    <t>Maersk Line</t>
  </si>
  <si>
    <t>CSCL</t>
  </si>
  <si>
    <t>Evergreen</t>
  </si>
  <si>
    <t>APL</t>
  </si>
  <si>
    <t>Hanjin</t>
  </si>
  <si>
    <t>Subtotal</t>
  </si>
  <si>
    <t xml:space="preserve">K Line </t>
  </si>
  <si>
    <t>Hamburg Sud</t>
  </si>
  <si>
    <t>HMM</t>
  </si>
  <si>
    <t>PIL</t>
  </si>
  <si>
    <t>OOCL</t>
  </si>
  <si>
    <t>Chile</t>
  </si>
  <si>
    <t>Routes</t>
  </si>
  <si>
    <t>..</t>
  </si>
  <si>
    <t>Global</t>
  </si>
  <si>
    <t>Lessor</t>
  </si>
  <si>
    <t>Sea carrier fleet</t>
  </si>
  <si>
    <t>Lloyd's Shipping Economist</t>
  </si>
  <si>
    <t>Baltic Tanker</t>
  </si>
  <si>
    <t>Jan</t>
  </si>
  <si>
    <t>Feb</t>
  </si>
  <si>
    <t>Mar</t>
  </si>
  <si>
    <t>Apr</t>
  </si>
  <si>
    <t>Jun</t>
  </si>
  <si>
    <t>Jul</t>
  </si>
  <si>
    <t>Aug</t>
  </si>
  <si>
    <t>Sept</t>
  </si>
  <si>
    <t>Oct</t>
  </si>
  <si>
    <t>Nov</t>
  </si>
  <si>
    <t>Dec</t>
  </si>
  <si>
    <r>
      <t>120</t>
    </r>
    <r>
      <rPr>
        <b/>
        <sz val="11"/>
        <rFont val="Arial"/>
        <family val="2"/>
      </rPr>
      <t>–</t>
    </r>
    <r>
      <rPr>
        <b/>
        <sz val="11"/>
        <rFont val="Times New Roman"/>
        <family val="1"/>
      </rPr>
      <t>200</t>
    </r>
  </si>
  <si>
    <t>Persian Gulf–Japan</t>
  </si>
  <si>
    <t>Persian Gulf–Republic of Korea</t>
  </si>
  <si>
    <t>Persian Gulf–Europe</t>
  </si>
  <si>
    <t>Persian Gulf–South Africa</t>
  </si>
  <si>
    <t>West Africa–North West Europe</t>
  </si>
  <si>
    <t>Mediterranean–Mediterranean</t>
  </si>
  <si>
    <t>North West Europe–North West Europe</t>
  </si>
  <si>
    <t>Mediterranean–North West Europe</t>
  </si>
  <si>
    <t>Indonesia–Far East</t>
  </si>
  <si>
    <t>Singapore–East Asia</t>
  </si>
  <si>
    <t>70,000–80,000 dwt</t>
  </si>
  <si>
    <t>50,000–60,000 dwt</t>
  </si>
  <si>
    <t xml:space="preserve">35,000–50,000 dwt </t>
  </si>
  <si>
    <t>25,000–35,000 dwt</t>
  </si>
  <si>
    <t>300–500</t>
  </si>
  <si>
    <t>2,000–2,299</t>
  </si>
  <si>
    <t>200–299</t>
  </si>
  <si>
    <t>1,000–1,299</t>
  </si>
  <si>
    <t>1,600–1,999</t>
  </si>
  <si>
    <r>
      <t>2,300–3,400</t>
    </r>
    <r>
      <rPr>
        <b/>
        <vertAlign val="superscript"/>
        <sz val="11"/>
        <rFont val="Times New Roman"/>
        <family val="1"/>
      </rPr>
      <t>a</t>
    </r>
  </si>
  <si>
    <r>
      <t>600–799</t>
    </r>
    <r>
      <rPr>
        <b/>
        <vertAlign val="superscript"/>
        <sz val="11"/>
        <rFont val="Times New Roman"/>
        <family val="1"/>
      </rPr>
      <t>b</t>
    </r>
  </si>
  <si>
    <r>
      <t>700–999</t>
    </r>
    <r>
      <rPr>
        <b/>
        <vertAlign val="superscript"/>
        <sz val="11"/>
        <rFont val="Times New Roman"/>
        <family val="1"/>
      </rPr>
      <t>c</t>
    </r>
  </si>
  <si>
    <r>
      <t>2 300–3,400</t>
    </r>
    <r>
      <rPr>
        <b/>
        <vertAlign val="superscript"/>
        <sz val="11"/>
        <rFont val="Times New Roman"/>
        <family val="1"/>
      </rPr>
      <t>a</t>
    </r>
  </si>
  <si>
    <t>Europe–Asia</t>
  </si>
  <si>
    <t>Asia–Europe</t>
  </si>
  <si>
    <t>Clean</t>
  </si>
  <si>
    <r>
      <t>70</t>
    </r>
    <r>
      <rPr>
        <b/>
        <sz val="11"/>
        <rFont val="Arial"/>
        <family val="2"/>
      </rPr>
      <t>–</t>
    </r>
    <r>
      <rPr>
        <b/>
        <sz val="11"/>
        <rFont val="Times New Roman"/>
        <family val="1"/>
      </rPr>
      <t>120</t>
    </r>
  </si>
  <si>
    <r>
      <t>25</t>
    </r>
    <r>
      <rPr>
        <b/>
        <sz val="11"/>
        <rFont val="Arial"/>
        <family val="2"/>
      </rPr>
      <t>–</t>
    </r>
    <r>
      <rPr>
        <b/>
        <sz val="11"/>
        <rFont val="Times New Roman"/>
        <family val="1"/>
      </rPr>
      <t>70</t>
    </r>
  </si>
  <si>
    <t>Vessel type</t>
  </si>
  <si>
    <t>Sep</t>
  </si>
  <si>
    <t>Mediterranean–Caribbean/East Coast
   of North America</t>
  </si>
  <si>
    <t>Caribbean–East Coast of
   North America/Gulf of Mexico</t>
  </si>
  <si>
    <t>West Africa–Caribbean/East Coast
   of North America</t>
  </si>
  <si>
    <t>Persian Gulf–Caribbean/East Coast
   of North America</t>
  </si>
  <si>
    <t>Caribbean–Caribbean/East Coast
   of North America</t>
  </si>
  <si>
    <t>North West Europe–Caribbean/
   East Coast of North America</t>
  </si>
  <si>
    <t>COSCON</t>
  </si>
  <si>
    <t>Monthly averages for 2008</t>
  </si>
  <si>
    <t>Latest version: ISL Vol.52 No.1/2 - 2008</t>
  </si>
  <si>
    <t>Suezmax (100,000–160,000 dwt)</t>
  </si>
  <si>
    <t>Aframax (70,000–100,000 dwt)</t>
  </si>
  <si>
    <t>VLCC/ULCC (200,000 dwt+)</t>
  </si>
  <si>
    <t xml:space="preserve"> </t>
  </si>
  <si>
    <t>UASC</t>
  </si>
  <si>
    <t>Kuwait</t>
  </si>
  <si>
    <t>TEU capacity in 2009</t>
  </si>
  <si>
    <t>World container cellular fleet at 1 January 2009</t>
  </si>
  <si>
    <t>Monthly averages for 2009</t>
  </si>
  <si>
    <t>(TEUs)</t>
  </si>
  <si>
    <t>Handy size (less than 50,000 dwt)</t>
  </si>
  <si>
    <t>All clean tankers</t>
  </si>
  <si>
    <t>Number of ships in 2009</t>
  </si>
  <si>
    <t>Hapag-Lloyd</t>
  </si>
  <si>
    <t>Total 1–20</t>
  </si>
  <si>
    <r>
      <t>Asia</t>
    </r>
    <r>
      <rPr>
        <b/>
        <sz val="11"/>
        <rFont val="Arial"/>
        <family val="2"/>
      </rPr>
      <t>–</t>
    </r>
    <r>
      <rPr>
        <b/>
        <sz val="11"/>
        <rFont val="Times New Roman"/>
        <family val="1"/>
      </rPr>
      <t>US</t>
    </r>
  </si>
  <si>
    <t>US–Asia</t>
  </si>
  <si>
    <t>US–Europe</t>
  </si>
  <si>
    <t>Europe–US</t>
  </si>
  <si>
    <t>% change
2007/2008</t>
  </si>
  <si>
    <t>Table 29</t>
  </si>
  <si>
    <t>Tanker freight indices, 2007–2009</t>
  </si>
  <si>
    <t>(monthly figures)</t>
  </si>
  <si>
    <t>Table 30</t>
  </si>
  <si>
    <t>Tanker market summary: clean and dirty spot rates, 2007–2009</t>
  </si>
  <si>
    <t>(Worldscale (WS))</t>
  </si>
  <si>
    <t>Table 31</t>
  </si>
  <si>
    <t xml:space="preserve">Dry cargo freight indices, 2006–2009 </t>
  </si>
  <si>
    <t>Period</t>
  </si>
  <si>
    <t>Dry cargo tramp time charter (1972 = 100)</t>
  </si>
  <si>
    <t>Dry cargo tramp trip charter (1985 = 100)</t>
  </si>
  <si>
    <t>Table 32</t>
  </si>
  <si>
    <t>The 20 leading service operators of container ships at the beginning of 2009</t>
  </si>
  <si>
    <t>(number of ships and total shipboard capacity deployed (TEUs))</t>
  </si>
  <si>
    <t>Table 33</t>
  </si>
  <si>
    <t>Container ship time charter rates</t>
  </si>
  <si>
    <t>(dollars per 14-ton slot/day)</t>
  </si>
  <si>
    <t>Table 34</t>
  </si>
  <si>
    <t>(dollars per TEU and percentage change)</t>
  </si>
  <si>
    <t>Freight rates (market averages) per TEU on the three major liner trade routes</t>
  </si>
  <si>
    <t>Table 35</t>
  </si>
  <si>
    <t>Liner freight indices, 2006–2009</t>
  </si>
  <si>
    <t>(monthly figures: 1995 = 100)</t>
  </si>
  <si>
    <t>Table 36</t>
  </si>
  <si>
    <t>World container fleet</t>
  </si>
  <si>
    <t>(thousands of TEUs)</t>
  </si>
  <si>
    <t xml:space="preserve">Source: </t>
  </si>
  <si>
    <t>Compiled by the UNCTAD secretariat, from the Hamburg Index produced by the Hamburg Shipbrokers' Association, available at http://www.vhss.de/hax2006_001.pdf; and from Shipping Statistics and Market Review, volume 52, number 1/2 2009: 54-55, produced by the Institute of Shipping Economics and Logistics.</t>
  </si>
  <si>
    <t>a</t>
  </si>
  <si>
    <t>This category was created in 2002. The data for the first half of the year correspond to cellular ships in the range 2,300-3,900 TEUs, sailing at 22 knots minimum.</t>
  </si>
  <si>
    <t>b</t>
  </si>
  <si>
    <t>Sailings at 17-17.9 knots.</t>
  </si>
  <si>
    <t>c</t>
  </si>
  <si>
    <t>Sailings at 18 knots minimum.</t>
  </si>
  <si>
    <t>Source:</t>
  </si>
  <si>
    <t>UNCTAD secretariat, based upon the executive summary in Lloyd's Shipping Economist, several issues; Baltic Tanker indices reported for the first working day of the month. Ship sizes are expressed in deadweight capacity.</t>
  </si>
  <si>
    <t xml:space="preserve">UNCTAD secretariat, based upon Shipping Insight from Drewry Publishing, various issues. </t>
  </si>
  <si>
    <t>Note:</t>
  </si>
  <si>
    <t>Two dots (..) means that no rate was reported. The classification of ship size in this table reflects the source used and may vary when compared to other parts of this publication.</t>
  </si>
  <si>
    <t>UNCTAD secretariat, based upon various issues of Shipping Statistics and Market Review produced by the Institute of Shipping Economics and Logistics.</t>
  </si>
  <si>
    <t xml:space="preserve">Note: </t>
  </si>
  <si>
    <t>All indices have been rounded to the nearest whole number.</t>
  </si>
  <si>
    <t>UNCTAD secretariat, based on Containerisation International Online, Fleet Statistics. Available at http://www.ci-online.co.uk.</t>
  </si>
  <si>
    <t>UNCTAD secretariat, based upon Containerisation International Online, available at http://www.ci-online.co.uk.</t>
  </si>
  <si>
    <t>Notes:</t>
  </si>
  <si>
    <t xml:space="preserve">The freight rates shown are "all in", that is to say, they include currency adjustment factors and bunker adjustment factors, plus terminal handling charges where gate/gate rates have been agreed, and inland haulage where container yard/container yard rates have been agreed. All rates are average rates of all commodities carried by major carriers. Rates to and from the United States refer to the average for all three coasts. </t>
  </si>
  <si>
    <t>Compiled by the UNCTAD secretariat, on the basis of information in Shipping Statistics and Market Review, volume 53, number 3, March 2009: 61-62, published by the Institute of Shipping Economics and Logistics.</t>
  </si>
  <si>
    <t>UNCTAD secretariat, based upon "A new lease of life", in Containerisation International Online. 1 August 2008.</t>
  </si>
</sst>
</file>

<file path=xl/styles.xml><?xml version="1.0" encoding="utf-8"?>
<styleSheet xmlns="http://schemas.openxmlformats.org/spreadsheetml/2006/main">
  <numFmts count="5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_ * #,##0_ ;_ * \-#,##0_ ;_ * &quot;-&quot;??_ ;_ @_ "/>
    <numFmt numFmtId="169" formatCode="0.0"/>
    <numFmt numFmtId="170" formatCode="_ * #,##0.0_ ;_ * \-#,##0.0_ ;_ * &quot;-&quot;??_ ;_ @_ "/>
    <numFmt numFmtId="171" formatCode="_ [$€-2]\ * #,##0.00_ ;_ [$€-2]\ * \-#,##0.00_ ;_ [$€-2]\ * &quot;-&quot;??_ "/>
    <numFmt numFmtId="172" formatCode="_ * #,##0.000_ ;_ * \-#,##0.000_ ;_ * &quot;-&quot;??_ ;_ @_ "/>
    <numFmt numFmtId="173" formatCode="0.000"/>
    <numFmt numFmtId="174" formatCode="0.00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quot;fr.&quot;\ #,##0;&quot;fr.&quot;\ \-#,##0"/>
    <numFmt numFmtId="185" formatCode="&quot;fr.&quot;\ #,##0;[Red]&quot;fr.&quot;\ \-#,##0"/>
    <numFmt numFmtId="186" formatCode="&quot;fr.&quot;\ #,##0.00;&quot;fr.&quot;\ \-#,##0.00"/>
    <numFmt numFmtId="187" formatCode="&quot;fr.&quot;\ #,##0.00;[Red]&quot;fr.&quot;\ \-#,##0.00"/>
    <numFmt numFmtId="188" formatCode="_ &quot;fr.&quot;\ * #,##0_ ;_ &quot;fr.&quot;\ * \-#,##0_ ;_ &quot;fr.&quot;\ * &quot;-&quot;_ ;_ @_ "/>
    <numFmt numFmtId="189" formatCode="_ &quot;fr.&quot;\ * #,##0.00_ ;_ &quot;fr.&quot;\ * \-#,##0.00_ ;_ &quot;fr.&quot;\ * &quot;-&quot;??_ ;_ @_ "/>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quot;#,##0_);\(&quot;$&quot;#,##0\)"/>
    <numFmt numFmtId="199" formatCode="&quot;$&quot;#,##0_);[Red]\(&quot;$&quot;#,##0\)"/>
    <numFmt numFmtId="200" formatCode="&quot;$&quot;#,##0.00_);\(&quot;$&quot;#,##0.00\)"/>
    <numFmt numFmtId="201" formatCode="&quot;$&quot;#,##0.00_);[Red]\(&quot;$&quot;#,##0.00\)"/>
    <numFmt numFmtId="202" formatCode="0.000E+00"/>
    <numFmt numFmtId="203" formatCode="00000"/>
    <numFmt numFmtId="204" formatCode="0.0%"/>
    <numFmt numFmtId="205" formatCode="#,##0.0"/>
    <numFmt numFmtId="206" formatCode="#,##0.0%"/>
    <numFmt numFmtId="207" formatCode="[$-100C]dddd\,\ d\.\ mmmm\ yyyy"/>
    <numFmt numFmtId="208" formatCode="0.00_ ;[Red]\-0.00\ "/>
    <numFmt numFmtId="209" formatCode="#\ ##0"/>
    <numFmt numFmtId="210" formatCode="#\ ###\ ##0"/>
    <numFmt numFmtId="211" formatCode="0.0_ ;[Red]\-0.0\ "/>
    <numFmt numFmtId="212" formatCode="0_ ;[Red]\-0\ "/>
  </numFmts>
  <fonts count="18">
    <font>
      <sz val="10"/>
      <name val="Arial"/>
      <family val="0"/>
    </font>
    <font>
      <sz val="8"/>
      <name val="Arial"/>
      <family val="0"/>
    </font>
    <font>
      <u val="single"/>
      <sz val="10"/>
      <color indexed="12"/>
      <name val="Arial"/>
      <family val="0"/>
    </font>
    <font>
      <u val="single"/>
      <sz val="10"/>
      <color indexed="36"/>
      <name val="Arial"/>
      <family val="0"/>
    </font>
    <font>
      <b/>
      <sz val="11"/>
      <name val="Times New Roman"/>
      <family val="1"/>
    </font>
    <font>
      <sz val="11"/>
      <name val="Times New Roman"/>
      <family val="1"/>
    </font>
    <font>
      <b/>
      <sz val="11"/>
      <color indexed="10"/>
      <name val="Times New Roman"/>
      <family val="1"/>
    </font>
    <font>
      <sz val="11"/>
      <color indexed="10"/>
      <name val="Times New Roman"/>
      <family val="1"/>
    </font>
    <font>
      <b/>
      <sz val="11"/>
      <name val="Arial"/>
      <family val="2"/>
    </font>
    <font>
      <b/>
      <vertAlign val="superscript"/>
      <sz val="11"/>
      <name val="Times New Roman"/>
      <family val="1"/>
    </font>
    <font>
      <sz val="11"/>
      <color indexed="9"/>
      <name val="Times New Roman"/>
      <family val="1"/>
    </font>
    <font>
      <sz val="1.75"/>
      <name val="Arial"/>
      <family val="0"/>
    </font>
    <font>
      <b/>
      <sz val="12"/>
      <name val="Arial"/>
      <family val="0"/>
    </font>
    <font>
      <b/>
      <sz val="8"/>
      <name val="Arial"/>
      <family val="0"/>
    </font>
    <font>
      <sz val="1.5"/>
      <name val="Arial"/>
      <family val="0"/>
    </font>
    <font>
      <b/>
      <sz val="11"/>
      <name val="Times"/>
      <family val="1"/>
    </font>
    <font>
      <i/>
      <sz val="11"/>
      <name val="Times New Roman"/>
      <family val="1"/>
    </font>
    <font>
      <i/>
      <sz val="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Fill="1" applyAlignment="1">
      <alignment/>
    </xf>
    <xf numFmtId="0" fontId="7" fillId="0" borderId="0" xfId="0" applyFont="1" applyAlignment="1">
      <alignment/>
    </xf>
    <xf numFmtId="0" fontId="5" fillId="0" borderId="0" xfId="0" applyFont="1" applyFill="1" applyBorder="1" applyAlignment="1">
      <alignment horizontal="left"/>
    </xf>
    <xf numFmtId="0" fontId="5" fillId="0" borderId="1"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horizontal="center"/>
    </xf>
    <xf numFmtId="0" fontId="5" fillId="0" borderId="2" xfId="0" applyFont="1" applyBorder="1" applyAlignment="1">
      <alignment/>
    </xf>
    <xf numFmtId="3" fontId="5" fillId="0" borderId="0" xfId="0" applyNumberFormat="1" applyFont="1" applyAlignment="1">
      <alignment horizontal="right" indent="2"/>
    </xf>
    <xf numFmtId="0" fontId="4" fillId="0" borderId="2" xfId="0" applyFont="1" applyBorder="1" applyAlignment="1">
      <alignment horizontal="left"/>
    </xf>
    <xf numFmtId="4" fontId="5" fillId="0" borderId="0" xfId="0" applyNumberFormat="1" applyFont="1" applyAlignment="1">
      <alignment horizontal="right"/>
    </xf>
    <xf numFmtId="4" fontId="5" fillId="0" borderId="0" xfId="15" applyNumberFormat="1" applyFont="1" applyAlignment="1">
      <alignment horizontal="right"/>
    </xf>
    <xf numFmtId="0" fontId="4" fillId="0" borderId="3"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horizontal="center"/>
    </xf>
    <xf numFmtId="0" fontId="5" fillId="0" borderId="3" xfId="0" applyFont="1" applyFill="1" applyBorder="1" applyAlignment="1">
      <alignment horizontal="center"/>
    </xf>
    <xf numFmtId="3" fontId="5" fillId="0" borderId="0" xfId="0" applyNumberFormat="1" applyFont="1" applyFill="1" applyAlignment="1">
      <alignment horizontal="right" indent="1"/>
    </xf>
    <xf numFmtId="0" fontId="4" fillId="0" borderId="0" xfId="0" applyFont="1" applyAlignment="1">
      <alignment/>
    </xf>
    <xf numFmtId="2" fontId="5" fillId="0" borderId="0" xfId="0" applyNumberFormat="1" applyFont="1" applyAlignment="1">
      <alignment horizontal="right"/>
    </xf>
    <xf numFmtId="0" fontId="10" fillId="0" borderId="0" xfId="0" applyNumberFormat="1" applyFont="1" applyFill="1" applyAlignment="1">
      <alignment horizontal="center"/>
    </xf>
    <xf numFmtId="4" fontId="5" fillId="0" borderId="0" xfId="0" applyNumberFormat="1" applyFont="1" applyFill="1" applyAlignment="1">
      <alignment horizontal="right"/>
    </xf>
    <xf numFmtId="4" fontId="5" fillId="0" borderId="0" xfId="15" applyNumberFormat="1" applyFont="1" applyFill="1" applyAlignment="1">
      <alignment horizontal="right"/>
    </xf>
    <xf numFmtId="0" fontId="4" fillId="0" borderId="0" xfId="0" applyFont="1" applyFill="1" applyAlignment="1">
      <alignment/>
    </xf>
    <xf numFmtId="209" fontId="5" fillId="0" borderId="0" xfId="0" applyNumberFormat="1" applyFont="1" applyFill="1" applyAlignment="1">
      <alignment horizontal="right" indent="2"/>
    </xf>
    <xf numFmtId="209" fontId="5" fillId="0" borderId="0" xfId="22" applyNumberFormat="1" applyFont="1" applyFill="1" applyBorder="1" applyAlignment="1">
      <alignment horizontal="right" indent="2"/>
    </xf>
    <xf numFmtId="209" fontId="5" fillId="0" borderId="0" xfId="0" applyNumberFormat="1" applyFont="1" applyFill="1" applyAlignment="1">
      <alignment horizontal="center"/>
    </xf>
    <xf numFmtId="209" fontId="5" fillId="0" borderId="0" xfId="0" applyNumberFormat="1" applyFont="1" applyAlignment="1">
      <alignment/>
    </xf>
    <xf numFmtId="0" fontId="4" fillId="0" borderId="0" xfId="0" applyFont="1" applyAlignment="1">
      <alignment vertical="top"/>
    </xf>
    <xf numFmtId="0" fontId="4" fillId="0" borderId="0" xfId="0" applyFont="1" applyFill="1" applyBorder="1" applyAlignment="1">
      <alignment horizontal="left"/>
    </xf>
    <xf numFmtId="0" fontId="4" fillId="0" borderId="0" xfId="0" applyFont="1" applyFill="1" applyAlignment="1">
      <alignment horizontal="left"/>
    </xf>
    <xf numFmtId="2" fontId="5" fillId="0" borderId="0" xfId="0" applyNumberFormat="1" applyFont="1" applyFill="1" applyBorder="1" applyAlignment="1">
      <alignment horizontal="right"/>
    </xf>
    <xf numFmtId="2" fontId="5" fillId="0" borderId="0" xfId="0" applyNumberFormat="1" applyFont="1" applyAlignment="1">
      <alignment/>
    </xf>
    <xf numFmtId="0" fontId="4" fillId="0" borderId="2" xfId="0" applyFont="1" applyFill="1" applyBorder="1" applyAlignment="1">
      <alignment/>
    </xf>
    <xf numFmtId="0" fontId="5" fillId="0" borderId="2" xfId="0" applyFont="1" applyFill="1" applyBorder="1" applyAlignment="1">
      <alignment/>
    </xf>
    <xf numFmtId="10" fontId="5" fillId="0" borderId="0" xfId="22" applyNumberFormat="1" applyFont="1" applyAlignment="1">
      <alignment/>
    </xf>
    <xf numFmtId="0" fontId="5" fillId="0" borderId="0" xfId="0" applyFont="1" applyBorder="1" applyAlignment="1">
      <alignment textRotation="64"/>
    </xf>
    <xf numFmtId="3" fontId="5" fillId="0" borderId="4" xfId="0" applyNumberFormat="1" applyFont="1" applyFill="1" applyBorder="1" applyAlignment="1">
      <alignment horizontal="right" indent="1"/>
    </xf>
    <xf numFmtId="3" fontId="5" fillId="0" borderId="0" xfId="0" applyNumberFormat="1" applyFont="1" applyFill="1" applyBorder="1" applyAlignment="1">
      <alignment horizontal="right" indent="1"/>
    </xf>
    <xf numFmtId="0" fontId="4" fillId="0" borderId="2" xfId="0" applyFont="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2" xfId="0" applyFont="1" applyFill="1" applyBorder="1" applyAlignment="1">
      <alignment horizontal="left"/>
    </xf>
    <xf numFmtId="0" fontId="4" fillId="0" borderId="6" xfId="0" applyFont="1" applyFill="1" applyBorder="1" applyAlignment="1">
      <alignment/>
    </xf>
    <xf numFmtId="0" fontId="5" fillId="0" borderId="2" xfId="0" applyFont="1" applyBorder="1" applyAlignment="1">
      <alignment horizontal="left"/>
    </xf>
    <xf numFmtId="4" fontId="5" fillId="0" borderId="2" xfId="15" applyNumberFormat="1" applyFont="1" applyBorder="1" applyAlignment="1">
      <alignment horizontal="right"/>
    </xf>
    <xf numFmtId="4" fontId="5" fillId="0" borderId="2" xfId="15"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2" xfId="0" applyNumberFormat="1" applyFont="1" applyBorder="1" applyAlignment="1">
      <alignment horizontal="right"/>
    </xf>
    <xf numFmtId="2" fontId="5" fillId="0" borderId="2" xfId="0" applyNumberFormat="1" applyFont="1" applyFill="1" applyBorder="1" applyAlignment="1">
      <alignment horizontal="right"/>
    </xf>
    <xf numFmtId="2" fontId="5" fillId="0" borderId="2" xfId="0" applyNumberFormat="1" applyFont="1" applyBorder="1" applyAlignment="1">
      <alignment horizontal="right"/>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209" fontId="5" fillId="0" borderId="2" xfId="22" applyNumberFormat="1" applyFont="1" applyFill="1" applyBorder="1" applyAlignment="1">
      <alignment horizontal="right" indent="2"/>
    </xf>
    <xf numFmtId="0" fontId="4" fillId="0" borderId="0" xfId="0" applyFont="1" applyFill="1" applyBorder="1" applyAlignment="1">
      <alignment/>
    </xf>
    <xf numFmtId="3" fontId="5" fillId="0" borderId="6" xfId="0" applyNumberFormat="1" applyFont="1" applyFill="1" applyBorder="1" applyAlignment="1">
      <alignment horizontal="right" indent="1"/>
    </xf>
    <xf numFmtId="3" fontId="5" fillId="0" borderId="7" xfId="0" applyNumberFormat="1" applyFont="1" applyFill="1" applyBorder="1" applyAlignment="1">
      <alignment horizontal="right" indent="1"/>
    </xf>
    <xf numFmtId="1" fontId="5" fillId="0" borderId="6" xfId="0" applyNumberFormat="1" applyFont="1" applyFill="1" applyBorder="1" applyAlignment="1">
      <alignment horizontal="center"/>
    </xf>
    <xf numFmtId="0" fontId="4" fillId="0" borderId="2" xfId="0" applyFont="1" applyBorder="1" applyAlignment="1">
      <alignment/>
    </xf>
    <xf numFmtId="0" fontId="5" fillId="0" borderId="0" xfId="0" applyFont="1" applyAlignment="1">
      <alignment horizontal="right" indent="2"/>
    </xf>
    <xf numFmtId="0" fontId="5" fillId="0" borderId="2" xfId="0" applyFont="1" applyBorder="1" applyAlignment="1">
      <alignment horizontal="right" indent="2"/>
    </xf>
    <xf numFmtId="209" fontId="4" fillId="2" borderId="5" xfId="15" applyNumberFormat="1" applyFont="1" applyFill="1" applyBorder="1" applyAlignment="1">
      <alignment horizontal="right" indent="2"/>
    </xf>
    <xf numFmtId="209" fontId="5" fillId="2" borderId="0" xfId="0" applyNumberFormat="1" applyFont="1" applyFill="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left"/>
    </xf>
    <xf numFmtId="0" fontId="4" fillId="2" borderId="0" xfId="0" applyFont="1" applyFill="1" applyBorder="1" applyAlignment="1">
      <alignment horizontal="left"/>
    </xf>
    <xf numFmtId="209" fontId="5" fillId="2" borderId="0" xfId="0" applyNumberFormat="1" applyFont="1" applyFill="1" applyBorder="1" applyAlignment="1">
      <alignment horizontal="right" indent="2"/>
    </xf>
    <xf numFmtId="209" fontId="5" fillId="2" borderId="0" xfId="0" applyNumberFormat="1" applyFont="1" applyFill="1" applyBorder="1" applyAlignment="1">
      <alignment horizontal="center"/>
    </xf>
    <xf numFmtId="209" fontId="4" fillId="2" borderId="2" xfId="15" applyNumberFormat="1" applyFont="1" applyFill="1" applyBorder="1" applyAlignment="1">
      <alignment horizontal="right" indent="2"/>
    </xf>
    <xf numFmtId="3" fontId="5" fillId="2" borderId="0" xfId="0" applyNumberFormat="1" applyFont="1" applyFill="1" applyBorder="1" applyAlignment="1">
      <alignment horizontal="right" indent="2"/>
    </xf>
    <xf numFmtId="209" fontId="5" fillId="2" borderId="0" xfId="15" applyNumberFormat="1" applyFont="1" applyFill="1" applyBorder="1" applyAlignment="1">
      <alignment horizontal="right" indent="2"/>
    </xf>
    <xf numFmtId="209" fontId="4" fillId="2" borderId="2" xfId="0" applyNumberFormat="1" applyFont="1" applyFill="1" applyBorder="1" applyAlignment="1">
      <alignment horizontal="right" indent="2"/>
    </xf>
    <xf numFmtId="0" fontId="5" fillId="2" borderId="2" xfId="0" applyFont="1" applyFill="1" applyBorder="1" applyAlignment="1">
      <alignment horizontal="center"/>
    </xf>
    <xf numFmtId="209" fontId="5" fillId="2" borderId="2" xfId="0" applyNumberFormat="1" applyFont="1" applyFill="1" applyBorder="1" applyAlignment="1">
      <alignment horizontal="right" indent="2"/>
    </xf>
    <xf numFmtId="0" fontId="5" fillId="2" borderId="5" xfId="0" applyFont="1" applyFill="1" applyBorder="1" applyAlignment="1">
      <alignment/>
    </xf>
    <xf numFmtId="0" fontId="4" fillId="2" borderId="6" xfId="0" applyFont="1" applyFill="1" applyBorder="1" applyAlignment="1">
      <alignment horizontal="center"/>
    </xf>
    <xf numFmtId="0" fontId="4" fillId="2" borderId="0" xfId="0" applyFont="1" applyFill="1" applyBorder="1" applyAlignment="1">
      <alignment/>
    </xf>
    <xf numFmtId="0" fontId="4" fillId="2" borderId="2" xfId="0" applyFont="1" applyFill="1" applyBorder="1" applyAlignment="1">
      <alignment/>
    </xf>
    <xf numFmtId="0" fontId="5" fillId="2" borderId="0" xfId="0" applyFont="1" applyFill="1" applyBorder="1" applyAlignment="1">
      <alignment/>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5" fillId="2" borderId="3" xfId="0" applyFont="1" applyFill="1" applyBorder="1" applyAlignment="1">
      <alignment/>
    </xf>
    <xf numFmtId="0" fontId="4" fillId="2" borderId="8"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0" xfId="0" applyFont="1" applyFill="1" applyBorder="1" applyAlignment="1">
      <alignment horizontal="center" vertical="top" wrapText="1"/>
    </xf>
    <xf numFmtId="205" fontId="4" fillId="2" borderId="0" xfId="0" applyNumberFormat="1" applyFont="1" applyFill="1" applyBorder="1" applyAlignment="1">
      <alignment horizontal="right" vertical="top" wrapText="1" indent="1"/>
    </xf>
    <xf numFmtId="0" fontId="5" fillId="2" borderId="0" xfId="0" applyFont="1" applyFill="1" applyBorder="1" applyAlignment="1">
      <alignment horizontal="left"/>
    </xf>
    <xf numFmtId="3" fontId="5" fillId="2" borderId="10" xfId="0" applyNumberFormat="1" applyFont="1" applyFill="1" applyBorder="1" applyAlignment="1">
      <alignment horizontal="right"/>
    </xf>
    <xf numFmtId="212" fontId="5" fillId="2" borderId="0" xfId="0" applyNumberFormat="1" applyFont="1" applyFill="1" applyBorder="1" applyAlignment="1">
      <alignment/>
    </xf>
    <xf numFmtId="3" fontId="5" fillId="2" borderId="0" xfId="0" applyNumberFormat="1" applyFont="1" applyFill="1" applyBorder="1" applyAlignment="1">
      <alignment horizontal="right"/>
    </xf>
    <xf numFmtId="204" fontId="5" fillId="2" borderId="11" xfId="22" applyNumberFormat="1" applyFont="1" applyFill="1" applyBorder="1" applyAlignment="1">
      <alignment horizontal="right" indent="1"/>
    </xf>
    <xf numFmtId="208" fontId="5" fillId="2" borderId="0" xfId="0" applyNumberFormat="1" applyFont="1" applyFill="1" applyBorder="1" applyAlignment="1">
      <alignment/>
    </xf>
    <xf numFmtId="0" fontId="5" fillId="2" borderId="0" xfId="0" applyFont="1" applyFill="1" applyBorder="1" applyAlignment="1">
      <alignment horizontal="right"/>
    </xf>
    <xf numFmtId="0" fontId="5" fillId="2" borderId="0" xfId="0" applyFont="1" applyFill="1" applyBorder="1" applyAlignment="1">
      <alignment wrapText="1"/>
    </xf>
    <xf numFmtId="212" fontId="5" fillId="2" borderId="0" xfId="0" applyNumberFormat="1" applyFont="1" applyFill="1" applyBorder="1" applyAlignment="1">
      <alignment horizontal="right"/>
    </xf>
    <xf numFmtId="0" fontId="5" fillId="2" borderId="0" xfId="0" applyFont="1" applyFill="1" applyBorder="1" applyAlignment="1">
      <alignment vertical="top"/>
    </xf>
    <xf numFmtId="3" fontId="5" fillId="2" borderId="9" xfId="0" applyNumberFormat="1" applyFont="1" applyFill="1" applyBorder="1" applyAlignment="1">
      <alignment horizontal="right"/>
    </xf>
    <xf numFmtId="3" fontId="5" fillId="2" borderId="3" xfId="0" applyNumberFormat="1" applyFont="1" applyFill="1" applyBorder="1" applyAlignment="1">
      <alignment horizontal="right"/>
    </xf>
    <xf numFmtId="0" fontId="5" fillId="2" borderId="0" xfId="0" applyFont="1" applyFill="1" applyBorder="1" applyAlignment="1">
      <alignment horizontal="center"/>
    </xf>
    <xf numFmtId="0" fontId="4" fillId="2" borderId="2" xfId="0" applyFont="1" applyFill="1" applyBorder="1" applyAlignment="1">
      <alignment horizontal="center" vertical="top" wrapText="1"/>
    </xf>
    <xf numFmtId="0" fontId="5" fillId="2" borderId="0" xfId="0" applyFont="1" applyFill="1" applyAlignment="1">
      <alignment/>
    </xf>
    <xf numFmtId="0" fontId="4" fillId="2" borderId="2" xfId="0" applyFont="1" applyFill="1" applyBorder="1" applyAlignment="1">
      <alignment horizontal="left" vertical="top" wrapText="1"/>
    </xf>
    <xf numFmtId="0" fontId="4" fillId="2" borderId="2" xfId="0" applyFont="1" applyFill="1" applyBorder="1" applyAlignment="1">
      <alignment vertical="top" wrapText="1"/>
    </xf>
    <xf numFmtId="0" fontId="6" fillId="2" borderId="0" xfId="0" applyFont="1" applyFill="1" applyAlignment="1">
      <alignment/>
    </xf>
    <xf numFmtId="0" fontId="4" fillId="2" borderId="0" xfId="0" applyFont="1" applyFill="1" applyAlignment="1">
      <alignment/>
    </xf>
    <xf numFmtId="210" fontId="4" fillId="2" borderId="0" xfId="0" applyNumberFormat="1" applyFont="1" applyFill="1" applyAlignment="1">
      <alignment horizontal="right" indent="2"/>
    </xf>
    <xf numFmtId="210" fontId="5" fillId="2" borderId="0" xfId="0" applyNumberFormat="1" applyFont="1" applyFill="1" applyAlignment="1">
      <alignment/>
    </xf>
    <xf numFmtId="210" fontId="5" fillId="2" borderId="0" xfId="0" applyNumberFormat="1" applyFont="1" applyFill="1" applyAlignment="1">
      <alignment horizontal="right" indent="3"/>
    </xf>
    <xf numFmtId="210" fontId="5" fillId="2" borderId="0" xfId="0" applyNumberFormat="1" applyFont="1" applyFill="1" applyAlignment="1">
      <alignment horizontal="right" indent="1"/>
    </xf>
    <xf numFmtId="168" fontId="7" fillId="2" borderId="0" xfId="15" applyNumberFormat="1" applyFont="1" applyFill="1" applyAlignment="1">
      <alignment/>
    </xf>
    <xf numFmtId="210" fontId="4" fillId="2" borderId="6" xfId="0" applyNumberFormat="1" applyFont="1" applyFill="1" applyBorder="1" applyAlignment="1">
      <alignment horizontal="left"/>
    </xf>
    <xf numFmtId="210" fontId="4" fillId="2" borderId="2" xfId="0" applyNumberFormat="1" applyFont="1" applyFill="1" applyBorder="1" applyAlignment="1">
      <alignment horizontal="right" indent="2"/>
    </xf>
    <xf numFmtId="210" fontId="5" fillId="2" borderId="6" xfId="0" applyNumberFormat="1" applyFont="1" applyFill="1" applyBorder="1" applyAlignment="1">
      <alignment/>
    </xf>
    <xf numFmtId="210" fontId="4" fillId="2" borderId="6" xfId="0" applyNumberFormat="1" applyFont="1" applyFill="1" applyBorder="1" applyAlignment="1">
      <alignment horizontal="right" indent="3"/>
    </xf>
    <xf numFmtId="210" fontId="4" fillId="2" borderId="6" xfId="0" applyNumberFormat="1" applyFont="1" applyFill="1" applyBorder="1" applyAlignment="1">
      <alignment horizontal="right" indent="1"/>
    </xf>
    <xf numFmtId="168" fontId="6" fillId="2" borderId="0" xfId="0" applyNumberFormat="1" applyFont="1" applyFill="1" applyAlignment="1">
      <alignment/>
    </xf>
    <xf numFmtId="210" fontId="5" fillId="2" borderId="0" xfId="0" applyNumberFormat="1" applyFont="1" applyFill="1" applyBorder="1" applyAlignment="1">
      <alignment/>
    </xf>
    <xf numFmtId="210" fontId="5" fillId="2" borderId="0" xfId="0" applyNumberFormat="1" applyFont="1" applyFill="1" applyBorder="1" applyAlignment="1">
      <alignment horizontal="right" indent="3"/>
    </xf>
    <xf numFmtId="210" fontId="5" fillId="2" borderId="0" xfId="0" applyNumberFormat="1" applyFont="1" applyFill="1" applyBorder="1" applyAlignment="1">
      <alignment horizontal="right" indent="1"/>
    </xf>
    <xf numFmtId="0" fontId="7" fillId="2" borderId="0" xfId="0" applyFont="1" applyFill="1" applyAlignment="1">
      <alignment/>
    </xf>
    <xf numFmtId="168" fontId="6" fillId="2" borderId="0" xfId="15" applyNumberFormat="1" applyFont="1" applyFill="1" applyAlignment="1">
      <alignment/>
    </xf>
    <xf numFmtId="210" fontId="4" fillId="2" borderId="2" xfId="0" applyNumberFormat="1" applyFont="1" applyFill="1" applyBorder="1" applyAlignment="1">
      <alignment horizontal="right" indent="3"/>
    </xf>
    <xf numFmtId="210" fontId="4" fillId="2" borderId="2" xfId="0" applyNumberFormat="1" applyFont="1" applyFill="1" applyBorder="1" applyAlignment="1">
      <alignment horizontal="right" indent="1"/>
    </xf>
    <xf numFmtId="3" fontId="5" fillId="2" borderId="0" xfId="0" applyNumberFormat="1" applyFont="1" applyFill="1" applyAlignment="1">
      <alignment horizontal="center"/>
    </xf>
    <xf numFmtId="3" fontId="4" fillId="2" borderId="0" xfId="0" applyNumberFormat="1" applyFont="1" applyFill="1" applyAlignment="1">
      <alignment horizontal="center"/>
    </xf>
    <xf numFmtId="3" fontId="5" fillId="2" borderId="0" xfId="0" applyNumberFormat="1" applyFont="1" applyFill="1" applyAlignment="1">
      <alignment/>
    </xf>
    <xf numFmtId="3" fontId="4" fillId="2" borderId="3" xfId="0" applyNumberFormat="1" applyFont="1" applyFill="1" applyBorder="1" applyAlignment="1">
      <alignment horizontal="center"/>
    </xf>
    <xf numFmtId="0" fontId="4" fillId="2" borderId="10" xfId="0" applyFont="1" applyFill="1" applyBorder="1" applyAlignment="1">
      <alignment horizontal="center" vertical="top"/>
    </xf>
    <xf numFmtId="43" fontId="4" fillId="2" borderId="0" xfId="15" applyFont="1" applyFill="1" applyBorder="1" applyAlignment="1">
      <alignment horizontal="center"/>
    </xf>
    <xf numFmtId="0" fontId="4" fillId="2" borderId="0" xfId="0" applyFont="1" applyFill="1" applyBorder="1" applyAlignment="1">
      <alignment/>
    </xf>
    <xf numFmtId="43" fontId="4" fillId="2" borderId="4" xfId="15" applyFont="1" applyFill="1" applyBorder="1" applyAlignment="1">
      <alignment horizontal="center"/>
    </xf>
    <xf numFmtId="0" fontId="5" fillId="2" borderId="4" xfId="0" applyFont="1" applyFill="1" applyBorder="1" applyAlignment="1">
      <alignment/>
    </xf>
    <xf numFmtId="0" fontId="5" fillId="2" borderId="0" xfId="0" applyFont="1" applyFill="1" applyAlignment="1">
      <alignment horizontal="center"/>
    </xf>
    <xf numFmtId="0" fontId="5" fillId="2" borderId="0" xfId="0" applyFont="1" applyFill="1" applyBorder="1" applyAlignment="1">
      <alignment horizontal="right" indent="2"/>
    </xf>
    <xf numFmtId="0" fontId="4" fillId="2" borderId="12" xfId="0" applyFont="1" applyFill="1" applyBorder="1" applyAlignment="1">
      <alignment horizontal="center"/>
    </xf>
    <xf numFmtId="209" fontId="5" fillId="2" borderId="10" xfId="0" applyNumberFormat="1" applyFont="1" applyFill="1" applyBorder="1" applyAlignment="1">
      <alignment horizontal="right" indent="2"/>
    </xf>
    <xf numFmtId="209" fontId="4" fillId="2" borderId="12" xfId="15" applyNumberFormat="1" applyFont="1" applyFill="1" applyBorder="1" applyAlignment="1">
      <alignment horizontal="right" indent="2"/>
    </xf>
    <xf numFmtId="0" fontId="5" fillId="2" borderId="10" xfId="0" applyFont="1" applyFill="1" applyBorder="1" applyAlignment="1">
      <alignment horizontal="right" indent="2"/>
    </xf>
    <xf numFmtId="3" fontId="5" fillId="2" borderId="10" xfId="0" applyNumberFormat="1" applyFont="1" applyFill="1" applyBorder="1" applyAlignment="1">
      <alignment horizontal="right" indent="2"/>
    </xf>
    <xf numFmtId="209" fontId="5" fillId="2" borderId="10" xfId="15" applyNumberFormat="1" applyFont="1" applyFill="1" applyBorder="1" applyAlignment="1">
      <alignment horizontal="right" indent="2"/>
    </xf>
    <xf numFmtId="204" fontId="5" fillId="2" borderId="13" xfId="22" applyNumberFormat="1" applyFont="1" applyFill="1" applyBorder="1" applyAlignment="1">
      <alignment horizontal="right" indent="1"/>
    </xf>
    <xf numFmtId="212" fontId="5" fillId="2" borderId="3" xfId="0" applyNumberFormat="1" applyFont="1" applyFill="1" applyBorder="1" applyAlignment="1">
      <alignment/>
    </xf>
    <xf numFmtId="2" fontId="5" fillId="0" borderId="2" xfId="0" applyNumberFormat="1" applyFont="1" applyBorder="1" applyAlignment="1">
      <alignment/>
    </xf>
    <xf numFmtId="3" fontId="5" fillId="2" borderId="2" xfId="0" applyNumberFormat="1" applyFont="1" applyFill="1" applyBorder="1" applyAlignment="1">
      <alignment horizontal="right" indent="2"/>
    </xf>
    <xf numFmtId="3" fontId="5" fillId="2" borderId="5" xfId="0" applyNumberFormat="1" applyFont="1" applyFill="1" applyBorder="1" applyAlignment="1">
      <alignment horizontal="right" indent="2"/>
    </xf>
    <xf numFmtId="0" fontId="5" fillId="2" borderId="10" xfId="0" applyFont="1" applyFill="1" applyBorder="1" applyAlignment="1">
      <alignment/>
    </xf>
    <xf numFmtId="0" fontId="4" fillId="2" borderId="0" xfId="0" applyFont="1" applyFill="1" applyAlignment="1">
      <alignment horizontal="center"/>
    </xf>
    <xf numFmtId="0" fontId="0" fillId="0" borderId="0" xfId="0" applyBorder="1" applyAlignment="1">
      <alignment/>
    </xf>
    <xf numFmtId="0" fontId="5" fillId="2" borderId="4" xfId="0" applyFont="1" applyFill="1" applyBorder="1" applyAlignment="1">
      <alignment horizontal="right"/>
    </xf>
    <xf numFmtId="0" fontId="5" fillId="2" borderId="10" xfId="0" applyFont="1" applyFill="1" applyBorder="1" applyAlignment="1">
      <alignment horizontal="right"/>
    </xf>
    <xf numFmtId="0" fontId="5" fillId="2" borderId="8" xfId="0" applyFont="1" applyFill="1" applyBorder="1" applyAlignment="1">
      <alignment/>
    </xf>
    <xf numFmtId="0" fontId="5" fillId="2" borderId="9" xfId="0" applyFont="1" applyFill="1" applyBorder="1" applyAlignment="1">
      <alignment/>
    </xf>
    <xf numFmtId="0" fontId="16" fillId="2" borderId="0" xfId="0" applyFont="1" applyFill="1" applyBorder="1" applyAlignment="1">
      <alignment horizontal="center"/>
    </xf>
    <xf numFmtId="0" fontId="16" fillId="0" borderId="0" xfId="0" applyFont="1" applyAlignment="1">
      <alignment horizontal="center"/>
    </xf>
    <xf numFmtId="0" fontId="4" fillId="0" borderId="0" xfId="0" applyFont="1" applyBorder="1" applyAlignment="1">
      <alignment horizontal="center"/>
    </xf>
    <xf numFmtId="0" fontId="4" fillId="2" borderId="0" xfId="0" applyFont="1" applyFill="1" applyAlignment="1">
      <alignment vertical="top"/>
    </xf>
    <xf numFmtId="0" fontId="4" fillId="2" borderId="2" xfId="0" applyFont="1" applyFill="1" applyBorder="1" applyAlignment="1">
      <alignment/>
    </xf>
    <xf numFmtId="0" fontId="4" fillId="2" borderId="6" xfId="0" applyFont="1" applyFill="1" applyBorder="1" applyAlignment="1">
      <alignment/>
    </xf>
    <xf numFmtId="209" fontId="5" fillId="2" borderId="6" xfId="0" applyNumberFormat="1"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4" fillId="2" borderId="0" xfId="0" applyFont="1" applyFill="1" applyAlignment="1">
      <alignment/>
    </xf>
    <xf numFmtId="0" fontId="16" fillId="2" borderId="0" xfId="0" applyFont="1" applyFill="1" applyAlignment="1">
      <alignment horizontal="center"/>
    </xf>
    <xf numFmtId="0" fontId="4" fillId="0" borderId="0" xfId="0" applyFont="1" applyFill="1" applyBorder="1" applyAlignment="1">
      <alignment horizontal="center"/>
    </xf>
    <xf numFmtId="4" fontId="5" fillId="0" borderId="0" xfId="15" applyNumberFormat="1" applyFont="1" applyFill="1" applyBorder="1" applyAlignment="1">
      <alignment horizontal="right"/>
    </xf>
    <xf numFmtId="4" fontId="5" fillId="0" borderId="0" xfId="0" applyNumberFormat="1" applyFont="1" applyFill="1" applyBorder="1" applyAlignment="1">
      <alignment horizontal="right"/>
    </xf>
    <xf numFmtId="0" fontId="4" fillId="0" borderId="0" xfId="0" applyFont="1" applyBorder="1" applyAlignment="1">
      <alignment horizontal="left"/>
    </xf>
    <xf numFmtId="4" fontId="5" fillId="0" borderId="0" xfId="15"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Alignment="1">
      <alignment/>
    </xf>
    <xf numFmtId="0" fontId="16" fillId="2" borderId="0" xfId="0" applyFont="1" applyFill="1" applyAlignment="1">
      <alignment vertical="center"/>
    </xf>
    <xf numFmtId="0" fontId="16" fillId="2" borderId="0" xfId="0" applyFont="1" applyFill="1" applyBorder="1" applyAlignment="1">
      <alignment/>
    </xf>
    <xf numFmtId="0" fontId="5" fillId="0" borderId="0" xfId="0" applyFont="1" applyAlignment="1">
      <alignment vertical="top"/>
    </xf>
    <xf numFmtId="0" fontId="16" fillId="0" borderId="0" xfId="0" applyFont="1" applyAlignment="1">
      <alignment vertical="top"/>
    </xf>
    <xf numFmtId="0" fontId="16" fillId="2" borderId="0" xfId="0" applyFont="1" applyFill="1" applyAlignment="1">
      <alignment/>
    </xf>
    <xf numFmtId="0" fontId="16" fillId="0" borderId="0" xfId="0" applyFont="1" applyBorder="1" applyAlignment="1">
      <alignment horizontal="left" vertical="top"/>
    </xf>
    <xf numFmtId="0" fontId="5" fillId="0" borderId="0" xfId="0" applyFont="1" applyFill="1" applyBorder="1" applyAlignment="1">
      <alignment horizontal="left" vertical="top"/>
    </xf>
    <xf numFmtId="0" fontId="5" fillId="0" borderId="0" xfId="0" applyFont="1" applyFill="1" applyAlignment="1">
      <alignment/>
    </xf>
    <xf numFmtId="0" fontId="5" fillId="0" borderId="0" xfId="0" applyNumberFormat="1" applyFont="1" applyFill="1" applyAlignment="1">
      <alignment horizontal="left" vertical="top" wrapText="1"/>
    </xf>
    <xf numFmtId="0" fontId="16" fillId="0" borderId="0" xfId="0" applyFont="1" applyFill="1" applyAlignment="1">
      <alignment vertical="top"/>
    </xf>
    <xf numFmtId="0" fontId="16" fillId="0" borderId="0" xfId="0" applyFont="1" applyAlignment="1">
      <alignment/>
    </xf>
    <xf numFmtId="0" fontId="17" fillId="0" borderId="0" xfId="0" applyFont="1" applyAlignment="1">
      <alignment/>
    </xf>
    <xf numFmtId="209" fontId="5" fillId="2" borderId="6" xfId="0" applyNumberFormat="1" applyFont="1" applyFill="1" applyBorder="1" applyAlignment="1">
      <alignment horizontal="right"/>
    </xf>
    <xf numFmtId="209" fontId="5" fillId="2" borderId="2" xfId="0" applyNumberFormat="1" applyFont="1" applyFill="1" applyBorder="1" applyAlignment="1">
      <alignment horizontal="right"/>
    </xf>
    <xf numFmtId="209" fontId="5" fillId="2" borderId="0" xfId="0" applyNumberFormat="1" applyFont="1" applyFill="1" applyAlignment="1">
      <alignment horizontal="right"/>
    </xf>
    <xf numFmtId="0" fontId="5" fillId="2" borderId="0" xfId="0" applyFont="1" applyFill="1" applyAlignment="1">
      <alignment horizontal="right"/>
    </xf>
    <xf numFmtId="0" fontId="5" fillId="2" borderId="2" xfId="0" applyFont="1" applyFill="1" applyBorder="1" applyAlignment="1">
      <alignment horizontal="right"/>
    </xf>
    <xf numFmtId="1" fontId="5" fillId="2" borderId="0" xfId="22" applyNumberFormat="1" applyFont="1" applyFill="1" applyBorder="1" applyAlignment="1">
      <alignment horizontal="right" indent="1"/>
    </xf>
    <xf numFmtId="204" fontId="5" fillId="2" borderId="0" xfId="22" applyNumberFormat="1" applyFont="1" applyFill="1" applyBorder="1" applyAlignment="1">
      <alignment horizontal="right" indent="1"/>
    </xf>
    <xf numFmtId="1" fontId="5" fillId="2" borderId="0" xfId="22" applyNumberFormat="1" applyFont="1" applyFill="1" applyBorder="1" applyAlignment="1">
      <alignment horizontal="left" indent="1"/>
    </xf>
    <xf numFmtId="0" fontId="16" fillId="2" borderId="0" xfId="0" applyFont="1" applyFill="1" applyAlignment="1">
      <alignment horizontal="center"/>
    </xf>
    <xf numFmtId="0" fontId="5" fillId="2" borderId="0" xfId="0" applyFont="1" applyFill="1" applyAlignment="1">
      <alignment horizontal="left" vertical="top" wrapText="1"/>
    </xf>
    <xf numFmtId="0" fontId="0" fillId="0" borderId="0" xfId="0" applyAlignment="1">
      <alignment horizontal="left" vertical="top" wrapText="1"/>
    </xf>
    <xf numFmtId="0" fontId="4" fillId="2" borderId="2" xfId="0" applyFont="1" applyFill="1" applyBorder="1" applyAlignment="1">
      <alignment horizontal="center"/>
    </xf>
    <xf numFmtId="0" fontId="4" fillId="2" borderId="12" xfId="0" applyFont="1" applyFill="1" applyBorder="1" applyAlignment="1">
      <alignment horizontal="center"/>
    </xf>
    <xf numFmtId="0" fontId="5"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center" vertical="top"/>
    </xf>
    <xf numFmtId="0" fontId="4" fillId="2" borderId="10" xfId="0" applyFont="1" applyFill="1" applyBorder="1" applyAlignment="1">
      <alignment horizontal="center" vertical="top"/>
    </xf>
    <xf numFmtId="0" fontId="4" fillId="2" borderId="14" xfId="0" applyFont="1" applyFill="1" applyBorder="1" applyAlignment="1">
      <alignment horizontal="left"/>
    </xf>
    <xf numFmtId="0" fontId="4" fillId="2" borderId="11"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4" xfId="0" applyFont="1" applyFill="1" applyBorder="1" applyAlignment="1">
      <alignment horizontal="center" vertical="top"/>
    </xf>
    <xf numFmtId="0" fontId="5" fillId="0" borderId="0" xfId="0" applyFont="1" applyAlignment="1">
      <alignment horizontal="center" vertical="top" wrapText="1"/>
    </xf>
    <xf numFmtId="0" fontId="5" fillId="0" borderId="0" xfId="0" applyFont="1" applyAlignment="1">
      <alignment horizontal="left" vertical="top" wrapText="1"/>
    </xf>
    <xf numFmtId="0" fontId="4" fillId="0" borderId="0" xfId="0" applyFont="1" applyAlignment="1">
      <alignment horizontal="center"/>
    </xf>
    <xf numFmtId="0" fontId="4" fillId="2" borderId="2" xfId="0" applyFont="1" applyFill="1" applyBorder="1" applyAlignment="1">
      <alignment horizontal="center" vertical="top" wrapText="1"/>
    </xf>
    <xf numFmtId="210" fontId="4" fillId="2" borderId="6" xfId="0" applyNumberFormat="1" applyFont="1" applyFill="1" applyBorder="1" applyAlignment="1">
      <alignment horizontal="left"/>
    </xf>
    <xf numFmtId="210" fontId="4" fillId="2" borderId="2" xfId="0" applyNumberFormat="1" applyFont="1" applyFill="1" applyBorder="1" applyAlignment="1">
      <alignment horizontal="left"/>
    </xf>
    <xf numFmtId="0" fontId="5" fillId="2" borderId="0" xfId="0" applyFont="1" applyFill="1" applyAlignment="1">
      <alignment horizontal="center"/>
    </xf>
    <xf numFmtId="0" fontId="15" fillId="2" borderId="0" xfId="0" applyFont="1" applyFill="1" applyAlignment="1">
      <alignment horizontal="center"/>
    </xf>
    <xf numFmtId="4" fontId="5" fillId="0" borderId="0" xfId="15" applyNumberFormat="1" applyFont="1" applyBorder="1" applyAlignment="1">
      <alignment horizontal="left" vertical="top" wrapText="1"/>
    </xf>
    <xf numFmtId="0" fontId="4" fillId="0" borderId="0" xfId="0" applyFont="1" applyBorder="1" applyAlignment="1">
      <alignment horizontal="center"/>
    </xf>
    <xf numFmtId="0" fontId="5" fillId="0" borderId="0" xfId="0" applyNumberFormat="1" applyFont="1" applyFill="1" applyAlignment="1">
      <alignment horizontal="left" vertical="top" wrapText="1"/>
    </xf>
    <xf numFmtId="0" fontId="4" fillId="0" borderId="2"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LSE</a:t>
            </a:r>
          </a:p>
        </c:rich>
      </c:tx>
      <c:layout/>
      <c:spPr>
        <a:noFill/>
        <a:ln>
          <a:noFill/>
        </a:ln>
      </c:spPr>
    </c:title>
    <c:plotArea>
      <c:layout/>
      <c:lineChart>
        <c:grouping val="standard"/>
        <c:varyColors val="0"/>
        <c:ser>
          <c:idx val="0"/>
          <c:order val="0"/>
          <c:tx>
            <c:strRef>
              <c:f>table29!$B$6</c:f>
              <c:strCache>
                <c:ptCount val="1"/>
                <c:pt idx="0">
                  <c:v>&gt;200</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table29!$B$7:$B$31</c:f>
              <c:numCache>
                <c:ptCount val="25"/>
                <c:pt idx="0">
                  <c:v>57</c:v>
                </c:pt>
                <c:pt idx="1">
                  <c:v>72</c:v>
                </c:pt>
                <c:pt idx="2">
                  <c:v>201</c:v>
                </c:pt>
                <c:pt idx="3">
                  <c:v>110</c:v>
                </c:pt>
                <c:pt idx="5">
                  <c:v>112</c:v>
                </c:pt>
                <c:pt idx="6">
                  <c:v>97</c:v>
                </c:pt>
                <c:pt idx="7">
                  <c:v>108</c:v>
                </c:pt>
                <c:pt idx="8">
                  <c:v>110</c:v>
                </c:pt>
                <c:pt idx="9">
                  <c:v>182</c:v>
                </c:pt>
                <c:pt idx="10">
                  <c:v>182</c:v>
                </c:pt>
                <c:pt idx="11">
                  <c:v>196</c:v>
                </c:pt>
                <c:pt idx="12">
                  <c:v>88</c:v>
                </c:pt>
                <c:pt idx="13">
                  <c:v>103</c:v>
                </c:pt>
                <c:pt idx="14">
                  <c:v>99</c:v>
                </c:pt>
                <c:pt idx="15">
                  <c:v>67</c:v>
                </c:pt>
                <c:pt idx="16">
                  <c:v>71</c:v>
                </c:pt>
                <c:pt idx="17">
                  <c:v>117.91666666666667</c:v>
                </c:pt>
                <c:pt idx="19">
                  <c:v>54</c:v>
                </c:pt>
                <c:pt idx="20">
                  <c:v>44</c:v>
                </c:pt>
                <c:pt idx="21">
                  <c:v>33</c:v>
                </c:pt>
                <c:pt idx="22">
                  <c:v>29</c:v>
                </c:pt>
                <c:pt idx="23">
                  <c:v>30</c:v>
                </c:pt>
                <c:pt idx="24">
                  <c:v>43</c:v>
                </c:pt>
              </c:numCache>
            </c:numRef>
          </c:val>
          <c:smooth val="0"/>
        </c:ser>
        <c:ser>
          <c:idx val="1"/>
          <c:order val="1"/>
          <c:tx>
            <c:strRef>
              <c:f>table29!$C$6</c:f>
              <c:strCache>
                <c:ptCount val="1"/>
                <c:pt idx="0">
                  <c:v>120–200</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table29!$C$7:$C$31</c:f>
              <c:numCache>
                <c:ptCount val="25"/>
                <c:pt idx="0">
                  <c:v>104</c:v>
                </c:pt>
                <c:pt idx="1">
                  <c:v>126</c:v>
                </c:pt>
                <c:pt idx="2">
                  <c:v>232</c:v>
                </c:pt>
                <c:pt idx="3">
                  <c:v>154</c:v>
                </c:pt>
                <c:pt idx="5">
                  <c:v>124</c:v>
                </c:pt>
                <c:pt idx="6">
                  <c:v>119</c:v>
                </c:pt>
                <c:pt idx="7">
                  <c:v>156</c:v>
                </c:pt>
                <c:pt idx="8">
                  <c:v>187</c:v>
                </c:pt>
                <c:pt idx="9">
                  <c:v>239</c:v>
                </c:pt>
                <c:pt idx="10">
                  <c:v>210</c:v>
                </c:pt>
                <c:pt idx="11">
                  <c:v>248</c:v>
                </c:pt>
                <c:pt idx="12">
                  <c:v>174</c:v>
                </c:pt>
                <c:pt idx="13">
                  <c:v>156</c:v>
                </c:pt>
                <c:pt idx="14">
                  <c:v>149</c:v>
                </c:pt>
                <c:pt idx="15">
                  <c:v>121</c:v>
                </c:pt>
                <c:pt idx="16">
                  <c:v>139</c:v>
                </c:pt>
                <c:pt idx="17">
                  <c:v>168.5</c:v>
                </c:pt>
                <c:pt idx="19">
                  <c:v>84</c:v>
                </c:pt>
                <c:pt idx="20">
                  <c:v>65</c:v>
                </c:pt>
                <c:pt idx="21">
                  <c:v>90</c:v>
                </c:pt>
                <c:pt idx="22">
                  <c:v>52</c:v>
                </c:pt>
                <c:pt idx="23">
                  <c:v>58</c:v>
                </c:pt>
                <c:pt idx="24">
                  <c:v>63</c:v>
                </c:pt>
              </c:numCache>
            </c:numRef>
          </c:val>
          <c:smooth val="0"/>
        </c:ser>
        <c:ser>
          <c:idx val="2"/>
          <c:order val="2"/>
          <c:tx>
            <c:strRef>
              <c:f>table29!$D$6</c:f>
              <c:strCache>
                <c:ptCount val="1"/>
                <c:pt idx="0">
                  <c:v>70–120</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table29!$D$7:$D$31</c:f>
              <c:numCache>
                <c:ptCount val="25"/>
                <c:pt idx="0">
                  <c:v>134</c:v>
                </c:pt>
                <c:pt idx="1">
                  <c:v>148</c:v>
                </c:pt>
                <c:pt idx="2">
                  <c:v>214</c:v>
                </c:pt>
                <c:pt idx="3">
                  <c:v>165.33333333333334</c:v>
                </c:pt>
                <c:pt idx="5">
                  <c:v>178</c:v>
                </c:pt>
                <c:pt idx="6">
                  <c:v>141</c:v>
                </c:pt>
                <c:pt idx="7">
                  <c:v>175</c:v>
                </c:pt>
                <c:pt idx="8">
                  <c:v>217</c:v>
                </c:pt>
                <c:pt idx="9">
                  <c:v>247</c:v>
                </c:pt>
                <c:pt idx="10">
                  <c:v>237</c:v>
                </c:pt>
                <c:pt idx="11">
                  <c:v>250</c:v>
                </c:pt>
                <c:pt idx="12">
                  <c:v>196</c:v>
                </c:pt>
                <c:pt idx="13">
                  <c:v>197</c:v>
                </c:pt>
                <c:pt idx="14">
                  <c:v>165</c:v>
                </c:pt>
                <c:pt idx="15">
                  <c:v>124</c:v>
                </c:pt>
                <c:pt idx="16">
                  <c:v>191</c:v>
                </c:pt>
                <c:pt idx="17">
                  <c:v>193.16666666666666</c:v>
                </c:pt>
                <c:pt idx="19">
                  <c:v>100</c:v>
                </c:pt>
                <c:pt idx="20">
                  <c:v>84</c:v>
                </c:pt>
                <c:pt idx="21">
                  <c:v>82</c:v>
                </c:pt>
                <c:pt idx="22">
                  <c:v>67</c:v>
                </c:pt>
                <c:pt idx="23">
                  <c:v>66</c:v>
                </c:pt>
                <c:pt idx="24">
                  <c:v>102</c:v>
                </c:pt>
              </c:numCache>
            </c:numRef>
          </c:val>
          <c:smooth val="0"/>
        </c:ser>
        <c:ser>
          <c:idx val="3"/>
          <c:order val="3"/>
          <c:tx>
            <c:strRef>
              <c:f>table29!$E$6</c:f>
              <c:strCache>
                <c:ptCount val="1"/>
                <c:pt idx="0">
                  <c:v>25–70</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table29!$E$7:$E$31</c:f>
              <c:numCache>
                <c:ptCount val="25"/>
                <c:pt idx="0">
                  <c:v>180</c:v>
                </c:pt>
                <c:pt idx="1">
                  <c:v>205</c:v>
                </c:pt>
                <c:pt idx="2">
                  <c:v>279</c:v>
                </c:pt>
                <c:pt idx="3">
                  <c:v>221.33333333333334</c:v>
                </c:pt>
                <c:pt idx="5">
                  <c:v>205</c:v>
                </c:pt>
                <c:pt idx="6">
                  <c:v>182</c:v>
                </c:pt>
                <c:pt idx="7">
                  <c:v>202</c:v>
                </c:pt>
                <c:pt idx="8">
                  <c:v>239</c:v>
                </c:pt>
                <c:pt idx="9">
                  <c:v>271</c:v>
                </c:pt>
                <c:pt idx="10">
                  <c:v>324</c:v>
                </c:pt>
                <c:pt idx="11">
                  <c:v>291</c:v>
                </c:pt>
                <c:pt idx="12">
                  <c:v>282</c:v>
                </c:pt>
                <c:pt idx="13">
                  <c:v>282</c:v>
                </c:pt>
                <c:pt idx="14">
                  <c:v>263</c:v>
                </c:pt>
                <c:pt idx="15">
                  <c:v>175</c:v>
                </c:pt>
                <c:pt idx="16">
                  <c:v>206</c:v>
                </c:pt>
                <c:pt idx="17">
                  <c:v>243.5</c:v>
                </c:pt>
                <c:pt idx="19">
                  <c:v>125</c:v>
                </c:pt>
                <c:pt idx="20">
                  <c:v>95</c:v>
                </c:pt>
                <c:pt idx="21">
                  <c:v>120</c:v>
                </c:pt>
                <c:pt idx="22">
                  <c:v>105</c:v>
                </c:pt>
                <c:pt idx="23">
                  <c:v>90</c:v>
                </c:pt>
                <c:pt idx="24">
                  <c:v>112</c:v>
                </c:pt>
              </c:numCache>
            </c:numRef>
          </c:val>
          <c:smooth val="0"/>
        </c:ser>
        <c:ser>
          <c:idx val="4"/>
          <c:order val="4"/>
          <c:tx>
            <c:strRef>
              <c:f>table29!$F$6</c:f>
              <c:strCache>
                <c:ptCount val="1"/>
                <c:pt idx="0">
                  <c:v>Clean</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table29!$F$7:$F$31</c:f>
              <c:numCache>
                <c:ptCount val="25"/>
                <c:pt idx="0">
                  <c:v>170</c:v>
                </c:pt>
                <c:pt idx="1">
                  <c:v>198</c:v>
                </c:pt>
                <c:pt idx="2">
                  <c:v>239</c:v>
                </c:pt>
                <c:pt idx="3">
                  <c:v>202.33333333333334</c:v>
                </c:pt>
                <c:pt idx="5">
                  <c:v>215</c:v>
                </c:pt>
                <c:pt idx="6">
                  <c:v>195</c:v>
                </c:pt>
                <c:pt idx="7">
                  <c:v>197</c:v>
                </c:pt>
                <c:pt idx="8">
                  <c:v>234</c:v>
                </c:pt>
                <c:pt idx="9">
                  <c:v>279</c:v>
                </c:pt>
                <c:pt idx="10">
                  <c:v>326</c:v>
                </c:pt>
                <c:pt idx="11">
                  <c:v>305</c:v>
                </c:pt>
                <c:pt idx="12">
                  <c:v>316</c:v>
                </c:pt>
                <c:pt idx="13">
                  <c:v>316</c:v>
                </c:pt>
                <c:pt idx="14">
                  <c:v>239</c:v>
                </c:pt>
                <c:pt idx="15">
                  <c:v>198</c:v>
                </c:pt>
                <c:pt idx="16">
                  <c:v>182</c:v>
                </c:pt>
                <c:pt idx="17">
                  <c:v>250.16666666666666</c:v>
                </c:pt>
                <c:pt idx="19">
                  <c:v>130</c:v>
                </c:pt>
                <c:pt idx="20">
                  <c:v>126</c:v>
                </c:pt>
                <c:pt idx="21">
                  <c:v>105</c:v>
                </c:pt>
                <c:pt idx="22">
                  <c:v>72</c:v>
                </c:pt>
                <c:pt idx="23">
                  <c:v>103</c:v>
                </c:pt>
                <c:pt idx="24">
                  <c:v>98</c:v>
                </c:pt>
              </c:numCache>
            </c:numRef>
          </c:val>
          <c:smooth val="0"/>
        </c:ser>
        <c:marker val="1"/>
        <c:axId val="40798467"/>
        <c:axId val="31641884"/>
      </c:lineChart>
      <c:catAx>
        <c:axId val="40798467"/>
        <c:scaling>
          <c:orientation val="minMax"/>
        </c:scaling>
        <c:axPos val="b"/>
        <c:delete val="0"/>
        <c:numFmt formatCode="General" sourceLinked="1"/>
        <c:majorTickMark val="out"/>
        <c:minorTickMark val="none"/>
        <c:tickLblPos val="nextTo"/>
        <c:crossAx val="31641884"/>
        <c:crosses val="autoZero"/>
        <c:auto val="1"/>
        <c:lblOffset val="100"/>
        <c:noMultiLvlLbl val="0"/>
      </c:catAx>
      <c:valAx>
        <c:axId val="31641884"/>
        <c:scaling>
          <c:orientation val="minMax"/>
        </c:scaling>
        <c:axPos val="l"/>
        <c:majorGridlines/>
        <c:delete val="0"/>
        <c:numFmt formatCode="General" sourceLinked="1"/>
        <c:majorTickMark val="out"/>
        <c:minorTickMark val="none"/>
        <c:tickLblPos val="nextTo"/>
        <c:crossAx val="407984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table30!$B$9</c:f>
              <c:strCache>
                <c:ptCount val="1"/>
                <c:pt idx="0">
                  <c:v>Persian Gulf–Republic of Korea</c:v>
                </c:pt>
              </c:strCache>
            </c:strRef>
          </c:tx>
          <c:extLst>
            <c:ext xmlns:c14="http://schemas.microsoft.com/office/drawing/2007/8/2/chart" uri="{6F2FDCE9-48DA-4B69-8628-5D25D57E5C99}">
              <c14:invertSolidFillFmt>
                <c14:spPr>
                  <a:solidFill>
                    <a:srgbClr val="000000"/>
                  </a:solidFill>
                </c14:spPr>
              </c14:invertSolidFillFmt>
            </c:ext>
          </c:extLst>
          <c:val>
            <c:numRef>
              <c:f>table30!$C$9:$T$9</c:f>
              <c:numCache>
                <c:ptCount val="18"/>
                <c:pt idx="0">
                  <c:v>189</c:v>
                </c:pt>
                <c:pt idx="1">
                  <c:v>127</c:v>
                </c:pt>
                <c:pt idx="2">
                  <c:v>99</c:v>
                </c:pt>
                <c:pt idx="3">
                  <c:v>88</c:v>
                </c:pt>
                <c:pt idx="4">
                  <c:v>102</c:v>
                </c:pt>
                <c:pt idx="5">
                  <c:v>167</c:v>
                </c:pt>
                <c:pt idx="6">
                  <c:v>190</c:v>
                </c:pt>
                <c:pt idx="7">
                  <c:v>211</c:v>
                </c:pt>
                <c:pt idx="8">
                  <c:v>83</c:v>
                </c:pt>
                <c:pt idx="9">
                  <c:v>115</c:v>
                </c:pt>
                <c:pt idx="10">
                  <c:v>104</c:v>
                </c:pt>
                <c:pt idx="11">
                  <c:v>63</c:v>
                </c:pt>
                <c:pt idx="12">
                  <c:v>61</c:v>
                </c:pt>
                <c:pt idx="13">
                  <c:v>-0.6772486772486772</c:v>
                </c:pt>
                <c:pt idx="14">
                  <c:v>53</c:v>
                </c:pt>
                <c:pt idx="15">
                  <c:v>42</c:v>
                </c:pt>
                <c:pt idx="16">
                  <c:v>36</c:v>
                </c:pt>
                <c:pt idx="17">
                  <c:v>27</c:v>
                </c:pt>
              </c:numCache>
            </c:numRef>
          </c:val>
          <c:smooth val="0"/>
        </c:ser>
        <c:marker val="1"/>
        <c:axId val="56321613"/>
        <c:axId val="37132470"/>
      </c:lineChart>
      <c:catAx>
        <c:axId val="56321613"/>
        <c:scaling>
          <c:orientation val="minMax"/>
        </c:scaling>
        <c:axPos val="b"/>
        <c:delete val="0"/>
        <c:numFmt formatCode="General" sourceLinked="1"/>
        <c:majorTickMark val="out"/>
        <c:minorTickMark val="none"/>
        <c:tickLblPos val="nextTo"/>
        <c:crossAx val="37132470"/>
        <c:crosses val="autoZero"/>
        <c:auto val="1"/>
        <c:lblOffset val="100"/>
        <c:noMultiLvlLbl val="0"/>
      </c:catAx>
      <c:valAx>
        <c:axId val="37132470"/>
        <c:scaling>
          <c:orientation val="minMax"/>
        </c:scaling>
        <c:axPos val="l"/>
        <c:majorGridlines/>
        <c:delete val="0"/>
        <c:numFmt formatCode="General" sourceLinked="1"/>
        <c:majorTickMark val="out"/>
        <c:minorTickMark val="none"/>
        <c:tickLblPos val="nextTo"/>
        <c:crossAx val="563216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Baltic Tanker Clean/Dirty</a:t>
            </a:r>
          </a:p>
        </c:rich>
      </c:tx>
      <c:layout/>
      <c:spPr>
        <a:noFill/>
        <a:ln>
          <a:noFill/>
        </a:ln>
      </c:spPr>
    </c:title>
    <c:plotArea>
      <c:layout/>
      <c:lineChart>
        <c:grouping val="standard"/>
        <c:varyColors val="0"/>
        <c:ser>
          <c:idx val="0"/>
          <c:order val="0"/>
          <c:tx>
            <c:strRef>
              <c:f>table29!$G$6</c:f>
              <c:strCache>
                <c:ptCount val="1"/>
                <c:pt idx="0">
                  <c:v>Dirty Index</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table29!$G$7:$G$31</c:f>
              <c:numCache>
                <c:ptCount val="25"/>
                <c:pt idx="0">
                  <c:v>902</c:v>
                </c:pt>
                <c:pt idx="1">
                  <c:v>1089</c:v>
                </c:pt>
                <c:pt idx="2">
                  <c:v>1535</c:v>
                </c:pt>
                <c:pt idx="3">
                  <c:v>1175.3333333333333</c:v>
                </c:pt>
                <c:pt idx="5">
                  <c:v>1914</c:v>
                </c:pt>
                <c:pt idx="6">
                  <c:v>1174</c:v>
                </c:pt>
                <c:pt idx="7">
                  <c:v>1164</c:v>
                </c:pt>
                <c:pt idx="8">
                  <c:v>1482</c:v>
                </c:pt>
                <c:pt idx="9">
                  <c:v>1701</c:v>
                </c:pt>
                <c:pt idx="10">
                  <c:v>1921</c:v>
                </c:pt>
                <c:pt idx="11">
                  <c:v>1883</c:v>
                </c:pt>
                <c:pt idx="12">
                  <c:v>1801</c:v>
                </c:pt>
                <c:pt idx="13">
                  <c:v>1451</c:v>
                </c:pt>
                <c:pt idx="14">
                  <c:v>1508</c:v>
                </c:pt>
                <c:pt idx="15">
                  <c:v>1246</c:v>
                </c:pt>
                <c:pt idx="16">
                  <c:v>1124</c:v>
                </c:pt>
                <c:pt idx="17">
                  <c:v>1530.75</c:v>
                </c:pt>
                <c:pt idx="19">
                  <c:v>849</c:v>
                </c:pt>
                <c:pt idx="20">
                  <c:v>597</c:v>
                </c:pt>
                <c:pt idx="21">
                  <c:v>626</c:v>
                </c:pt>
                <c:pt idx="22">
                  <c:v>524</c:v>
                </c:pt>
                <c:pt idx="23">
                  <c:v>476</c:v>
                </c:pt>
                <c:pt idx="24">
                  <c:v>482</c:v>
                </c:pt>
              </c:numCache>
            </c:numRef>
          </c:val>
          <c:smooth val="0"/>
        </c:ser>
        <c:ser>
          <c:idx val="1"/>
          <c:order val="1"/>
          <c:tx>
            <c:strRef>
              <c:f>table29!$H$6</c:f>
              <c:strCache>
                <c:ptCount val="1"/>
                <c:pt idx="0">
                  <c:v>Clean Index</c:v>
                </c:pt>
              </c:strCache>
            </c:strRef>
          </c:tx>
          <c:extLst>
            <c:ext xmlns:c14="http://schemas.microsoft.com/office/drawing/2007/8/2/chart" uri="{6F2FDCE9-48DA-4B69-8628-5D25D57E5C99}">
              <c14:invertSolidFillFmt>
                <c14:spPr>
                  <a:solidFill>
                    <a:srgbClr val="000000"/>
                  </a:solidFill>
                </c14:spPr>
              </c14:invertSolidFillFmt>
            </c:ext>
          </c:extLst>
          <c:cat>
            <c:strRef>
              <c:f>table29!$A$7:$A$31</c:f>
              <c:strCache>
                <c:ptCount val="25"/>
                <c:pt idx="0">
                  <c:v>October</c:v>
                </c:pt>
                <c:pt idx="1">
                  <c:v>November</c:v>
                </c:pt>
                <c:pt idx="2">
                  <c:v>December</c:v>
                </c:pt>
                <c:pt idx="3">
                  <c:v>Average</c:v>
                </c:pt>
                <c:pt idx="4">
                  <c:v>2008</c:v>
                </c:pt>
                <c:pt idx="5">
                  <c:v>January</c:v>
                </c:pt>
                <c:pt idx="6">
                  <c:v>February</c:v>
                </c:pt>
                <c:pt idx="7">
                  <c:v>March</c:v>
                </c:pt>
                <c:pt idx="8">
                  <c:v>April </c:v>
                </c:pt>
                <c:pt idx="9">
                  <c:v>May</c:v>
                </c:pt>
                <c:pt idx="10">
                  <c:v>June </c:v>
                </c:pt>
                <c:pt idx="11">
                  <c:v>July</c:v>
                </c:pt>
                <c:pt idx="12">
                  <c:v>August</c:v>
                </c:pt>
                <c:pt idx="13">
                  <c:v>September</c:v>
                </c:pt>
                <c:pt idx="14">
                  <c:v>October</c:v>
                </c:pt>
                <c:pt idx="15">
                  <c:v>November</c:v>
                </c:pt>
                <c:pt idx="16">
                  <c:v>December</c:v>
                </c:pt>
                <c:pt idx="17">
                  <c:v>Average</c:v>
                </c:pt>
                <c:pt idx="18">
                  <c:v>2009</c:v>
                </c:pt>
                <c:pt idx="19">
                  <c:v>January</c:v>
                </c:pt>
                <c:pt idx="20">
                  <c:v>February</c:v>
                </c:pt>
                <c:pt idx="21">
                  <c:v>March</c:v>
                </c:pt>
                <c:pt idx="22">
                  <c:v>April </c:v>
                </c:pt>
                <c:pt idx="23">
                  <c:v>May</c:v>
                </c:pt>
                <c:pt idx="24">
                  <c:v>June </c:v>
                </c:pt>
              </c:strCache>
            </c:strRef>
          </c:cat>
          <c:val>
            <c:numRef>
              <c:f>table29!$H$7:$H$31</c:f>
              <c:numCache>
                <c:ptCount val="25"/>
                <c:pt idx="0">
                  <c:v>767</c:v>
                </c:pt>
                <c:pt idx="1">
                  <c:v>812</c:v>
                </c:pt>
                <c:pt idx="2">
                  <c:v>1184</c:v>
                </c:pt>
                <c:pt idx="3">
                  <c:v>921</c:v>
                </c:pt>
                <c:pt idx="5">
                  <c:v>1083</c:v>
                </c:pt>
                <c:pt idx="6">
                  <c:v>938</c:v>
                </c:pt>
                <c:pt idx="7">
                  <c:v>946</c:v>
                </c:pt>
                <c:pt idx="8">
                  <c:v>873</c:v>
                </c:pt>
                <c:pt idx="9">
                  <c:v>1192</c:v>
                </c:pt>
                <c:pt idx="10">
                  <c:v>1388</c:v>
                </c:pt>
                <c:pt idx="11">
                  <c:v>1454</c:v>
                </c:pt>
                <c:pt idx="12">
                  <c:v>1331</c:v>
                </c:pt>
                <c:pt idx="13">
                  <c:v>1476</c:v>
                </c:pt>
                <c:pt idx="14">
                  <c:v>1367</c:v>
                </c:pt>
                <c:pt idx="15">
                  <c:v>1039</c:v>
                </c:pt>
                <c:pt idx="16">
                  <c:v>880</c:v>
                </c:pt>
                <c:pt idx="17">
                  <c:v>1163.9166666666667</c:v>
                </c:pt>
                <c:pt idx="19">
                  <c:v>623</c:v>
                </c:pt>
                <c:pt idx="20">
                  <c:v>600</c:v>
                </c:pt>
                <c:pt idx="21">
                  <c:v>543</c:v>
                </c:pt>
                <c:pt idx="22">
                  <c:v>371</c:v>
                </c:pt>
                <c:pt idx="23">
                  <c:v>424</c:v>
                </c:pt>
                <c:pt idx="24">
                  <c:v>479</c:v>
                </c:pt>
              </c:numCache>
            </c:numRef>
          </c:val>
          <c:smooth val="0"/>
        </c:ser>
        <c:marker val="1"/>
        <c:axId val="16341501"/>
        <c:axId val="12855782"/>
      </c:lineChart>
      <c:catAx>
        <c:axId val="16341501"/>
        <c:scaling>
          <c:orientation val="minMax"/>
        </c:scaling>
        <c:axPos val="b"/>
        <c:delete val="0"/>
        <c:numFmt formatCode="General" sourceLinked="1"/>
        <c:majorTickMark val="out"/>
        <c:minorTickMark val="none"/>
        <c:tickLblPos val="nextTo"/>
        <c:crossAx val="12855782"/>
        <c:crosses val="autoZero"/>
        <c:auto val="1"/>
        <c:lblOffset val="100"/>
        <c:noMultiLvlLbl val="0"/>
      </c:catAx>
      <c:valAx>
        <c:axId val="12855782"/>
        <c:scaling>
          <c:orientation val="minMax"/>
        </c:scaling>
        <c:axPos val="l"/>
        <c:majorGridlines/>
        <c:delete val="0"/>
        <c:numFmt formatCode="General" sourceLinked="1"/>
        <c:majorTickMark val="out"/>
        <c:minorTickMark val="none"/>
        <c:tickLblPos val="nextTo"/>
        <c:crossAx val="163415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table30!$B$14</c:f>
              <c:strCache>
                <c:ptCount val="1"/>
                <c:pt idx="0">
                  <c:v>West Africa–North West Europe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table30!$C$14:$O$14</c:f>
              <c:numCache>
                <c:ptCount val="13"/>
                <c:pt idx="0">
                  <c:v>237</c:v>
                </c:pt>
                <c:pt idx="1">
                  <c:v>149</c:v>
                </c:pt>
                <c:pt idx="2">
                  <c:v>124</c:v>
                </c:pt>
                <c:pt idx="3">
                  <c:v>173</c:v>
                </c:pt>
                <c:pt idx="4">
                  <c:v>200</c:v>
                </c:pt>
                <c:pt idx="5">
                  <c:v>237</c:v>
                </c:pt>
                <c:pt idx="6">
                  <c:v>199</c:v>
                </c:pt>
                <c:pt idx="7">
                  <c:v>252</c:v>
                </c:pt>
                <c:pt idx="8">
                  <c:v>159</c:v>
                </c:pt>
                <c:pt idx="9">
                  <c:v>166</c:v>
                </c:pt>
                <c:pt idx="10">
                  <c:v>158</c:v>
                </c:pt>
                <c:pt idx="11">
                  <c:v>118</c:v>
                </c:pt>
                <c:pt idx="12">
                  <c:v>140</c:v>
                </c:pt>
              </c:numCache>
            </c:numRef>
          </c:val>
        </c:ser>
        <c:axId val="48593175"/>
        <c:axId val="34685392"/>
      </c:barChart>
      <c:catAx>
        <c:axId val="48593175"/>
        <c:scaling>
          <c:orientation val="minMax"/>
        </c:scaling>
        <c:axPos val="b"/>
        <c:delete val="0"/>
        <c:numFmt formatCode="General" sourceLinked="1"/>
        <c:majorTickMark val="out"/>
        <c:minorTickMark val="none"/>
        <c:tickLblPos val="nextTo"/>
        <c:crossAx val="34685392"/>
        <c:crosses val="autoZero"/>
        <c:auto val="1"/>
        <c:lblOffset val="100"/>
        <c:noMultiLvlLbl val="0"/>
      </c:catAx>
      <c:valAx>
        <c:axId val="34685392"/>
        <c:scaling>
          <c:orientation val="minMax"/>
        </c:scaling>
        <c:axPos val="l"/>
        <c:majorGridlines/>
        <c:delete val="0"/>
        <c:numFmt formatCode="General" sourceLinked="1"/>
        <c:majorTickMark val="out"/>
        <c:minorTickMark val="none"/>
        <c:tickLblPos val="nextTo"/>
        <c:crossAx val="485931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table30!$B$19</c:f>
              <c:strCache>
                <c:ptCount val="1"/>
                <c:pt idx="0">
                  <c:v>North West Europe–Caribbean/
   East Coast of North America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table30!$C$19:$O$19</c:f>
              <c:numCache>
                <c:ptCount val="13"/>
                <c:pt idx="0">
                  <c:v>190</c:v>
                </c:pt>
                <c:pt idx="1">
                  <c:v>170</c:v>
                </c:pt>
                <c:pt idx="2">
                  <c:v>138</c:v>
                </c:pt>
                <c:pt idx="3">
                  <c:v>173</c:v>
                </c:pt>
                <c:pt idx="4">
                  <c:v>194</c:v>
                </c:pt>
                <c:pt idx="5">
                  <c:v>258</c:v>
                </c:pt>
                <c:pt idx="6">
                  <c:v>246</c:v>
                </c:pt>
                <c:pt idx="7">
                  <c:v>222</c:v>
                </c:pt>
                <c:pt idx="8">
                  <c:v>230</c:v>
                </c:pt>
                <c:pt idx="9">
                  <c:v>220</c:v>
                </c:pt>
                <c:pt idx="10">
                  <c:v>165</c:v>
                </c:pt>
                <c:pt idx="11">
                  <c:v>133</c:v>
                </c:pt>
                <c:pt idx="12">
                  <c:v>185</c:v>
                </c:pt>
              </c:numCache>
            </c:numRef>
          </c:val>
        </c:ser>
        <c:axId val="43733073"/>
        <c:axId val="58053338"/>
      </c:barChart>
      <c:catAx>
        <c:axId val="43733073"/>
        <c:scaling>
          <c:orientation val="minMax"/>
        </c:scaling>
        <c:axPos val="b"/>
        <c:delete val="0"/>
        <c:numFmt formatCode="General" sourceLinked="1"/>
        <c:majorTickMark val="out"/>
        <c:minorTickMark val="none"/>
        <c:tickLblPos val="nextTo"/>
        <c:crossAx val="58053338"/>
        <c:crosses val="autoZero"/>
        <c:auto val="1"/>
        <c:lblOffset val="100"/>
        <c:noMultiLvlLbl val="0"/>
      </c:catAx>
      <c:valAx>
        <c:axId val="58053338"/>
        <c:scaling>
          <c:orientation val="minMax"/>
        </c:scaling>
        <c:axPos val="l"/>
        <c:majorGridlines/>
        <c:delete val="0"/>
        <c:numFmt formatCode="General" sourceLinked="1"/>
        <c:majorTickMark val="out"/>
        <c:minorTickMark val="none"/>
        <c:tickLblPos val="nextTo"/>
        <c:crossAx val="437330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table30!$B$21</c:f>
              <c:strCache>
                <c:ptCount val="1"/>
                <c:pt idx="0">
                  <c:v>Mediterranean–Mediterranean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table30!$C$21:$O$21</c:f>
              <c:numCache>
                <c:ptCount val="13"/>
                <c:pt idx="0">
                  <c:v>205</c:v>
                </c:pt>
                <c:pt idx="1">
                  <c:v>183</c:v>
                </c:pt>
                <c:pt idx="2">
                  <c:v>146</c:v>
                </c:pt>
                <c:pt idx="3">
                  <c:v>192</c:v>
                </c:pt>
                <c:pt idx="4">
                  <c:v>251</c:v>
                </c:pt>
                <c:pt idx="5">
                  <c:v>263</c:v>
                </c:pt>
                <c:pt idx="6">
                  <c:v>222</c:v>
                </c:pt>
                <c:pt idx="7">
                  <c:v>272</c:v>
                </c:pt>
                <c:pt idx="8">
                  <c:v>182</c:v>
                </c:pt>
                <c:pt idx="9">
                  <c:v>186</c:v>
                </c:pt>
                <c:pt idx="10">
                  <c:v>157</c:v>
                </c:pt>
                <c:pt idx="11">
                  <c:v>126</c:v>
                </c:pt>
                <c:pt idx="12">
                  <c:v>212</c:v>
                </c:pt>
              </c:numCache>
            </c:numRef>
          </c:val>
        </c:ser>
        <c:axId val="52717995"/>
        <c:axId val="4699908"/>
      </c:barChart>
      <c:catAx>
        <c:axId val="52717995"/>
        <c:scaling>
          <c:orientation val="minMax"/>
        </c:scaling>
        <c:axPos val="b"/>
        <c:delete val="0"/>
        <c:numFmt formatCode="General" sourceLinked="1"/>
        <c:majorTickMark val="out"/>
        <c:minorTickMark val="none"/>
        <c:tickLblPos val="nextTo"/>
        <c:crossAx val="4699908"/>
        <c:crosses val="autoZero"/>
        <c:auto val="1"/>
        <c:lblOffset val="100"/>
        <c:noMultiLvlLbl val="0"/>
      </c:catAx>
      <c:valAx>
        <c:axId val="4699908"/>
        <c:scaling>
          <c:orientation val="minMax"/>
        </c:scaling>
        <c:axPos val="l"/>
        <c:majorGridlines/>
        <c:delete val="0"/>
        <c:numFmt formatCode="General" sourceLinked="1"/>
        <c:majorTickMark val="out"/>
        <c:minorTickMark val="none"/>
        <c:tickLblPos val="nextTo"/>
        <c:crossAx val="527179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table30!$B$18</c:f>
              <c:strCache>
                <c:ptCount val="1"/>
                <c:pt idx="0">
                  <c:v>North West Europe–North West Europe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table30!$C$18:$O$18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2299173"/>
        <c:axId val="45148238"/>
      </c:barChart>
      <c:catAx>
        <c:axId val="42299173"/>
        <c:scaling>
          <c:orientation val="minMax"/>
        </c:scaling>
        <c:axPos val="b"/>
        <c:delete val="0"/>
        <c:numFmt formatCode="General" sourceLinked="1"/>
        <c:majorTickMark val="out"/>
        <c:minorTickMark val="none"/>
        <c:tickLblPos val="nextTo"/>
        <c:crossAx val="45148238"/>
        <c:crosses val="autoZero"/>
        <c:auto val="1"/>
        <c:lblOffset val="100"/>
        <c:noMultiLvlLbl val="0"/>
      </c:catAx>
      <c:valAx>
        <c:axId val="45148238"/>
        <c:scaling>
          <c:orientation val="minMax"/>
        </c:scaling>
        <c:axPos val="l"/>
        <c:majorGridlines/>
        <c:delete val="0"/>
        <c:numFmt formatCode="General" sourceLinked="1"/>
        <c:majorTickMark val="out"/>
        <c:minorTickMark val="none"/>
        <c:tickLblPos val="nextTo"/>
        <c:crossAx val="422991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table30!$B$20</c:f>
              <c:strCache>
                <c:ptCount val="1"/>
                <c:pt idx="0">
                  <c:v>Caribbean–Caribbean/East Coast
   of North America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table30!$C$20:$O$20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680959"/>
        <c:axId val="33128632"/>
      </c:barChart>
      <c:catAx>
        <c:axId val="3680959"/>
        <c:scaling>
          <c:orientation val="minMax"/>
        </c:scaling>
        <c:axPos val="b"/>
        <c:delete val="0"/>
        <c:numFmt formatCode="General" sourceLinked="1"/>
        <c:majorTickMark val="out"/>
        <c:minorTickMark val="none"/>
        <c:tickLblPos val="nextTo"/>
        <c:crossAx val="33128632"/>
        <c:crosses val="autoZero"/>
        <c:auto val="1"/>
        <c:lblOffset val="100"/>
        <c:noMultiLvlLbl val="0"/>
      </c:catAx>
      <c:valAx>
        <c:axId val="33128632"/>
        <c:scaling>
          <c:orientation val="minMax"/>
        </c:scaling>
        <c:axPos val="l"/>
        <c:majorGridlines/>
        <c:delete val="0"/>
        <c:numFmt formatCode="General" sourceLinked="1"/>
        <c:majorTickMark val="out"/>
        <c:minorTickMark val="none"/>
        <c:tickLblPos val="nextTo"/>
        <c:crossAx val="36809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table30!$B$21</c:f>
              <c:strCache>
                <c:ptCount val="1"/>
                <c:pt idx="0">
                  <c:v>Mediterranean–Mediterranean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table30!$C$21:$O$21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9722233"/>
        <c:axId val="66173506"/>
      </c:barChart>
      <c:catAx>
        <c:axId val="29722233"/>
        <c:scaling>
          <c:orientation val="minMax"/>
        </c:scaling>
        <c:axPos val="b"/>
        <c:delete val="0"/>
        <c:numFmt formatCode="General" sourceLinked="1"/>
        <c:majorTickMark val="out"/>
        <c:minorTickMark val="none"/>
        <c:tickLblPos val="nextTo"/>
        <c:crossAx val="66173506"/>
        <c:crosses val="autoZero"/>
        <c:auto val="1"/>
        <c:lblOffset val="100"/>
        <c:noMultiLvlLbl val="0"/>
      </c:catAx>
      <c:valAx>
        <c:axId val="66173506"/>
        <c:scaling>
          <c:orientation val="minMax"/>
        </c:scaling>
        <c:axPos val="l"/>
        <c:majorGridlines/>
        <c:delete val="0"/>
        <c:numFmt formatCode="General" sourceLinked="1"/>
        <c:majorTickMark val="out"/>
        <c:minorTickMark val="none"/>
        <c:tickLblPos val="nextTo"/>
        <c:crossAx val="297222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table30!$B$8</c:f>
              <c:strCache>
                <c:ptCount val="1"/>
                <c:pt idx="0">
                  <c:v>Persian Gulf–Japan</c:v>
                </c:pt>
              </c:strCache>
            </c:strRef>
          </c:tx>
          <c:extLst>
            <c:ext xmlns:c14="http://schemas.microsoft.com/office/drawing/2007/8/2/chart" uri="{6F2FDCE9-48DA-4B69-8628-5D25D57E5C99}">
              <c14:invertSolidFillFmt>
                <c14:spPr>
                  <a:solidFill>
                    <a:srgbClr val="000000"/>
                  </a:solidFill>
                </c14:spPr>
              </c14:invertSolidFillFmt>
            </c:ext>
          </c:extLst>
          <c:val>
            <c:numRef>
              <c:f>table30!$C$8:$T$8</c:f>
              <c:numCache>
                <c:ptCount val="18"/>
                <c:pt idx="0">
                  <c:v>195</c:v>
                </c:pt>
                <c:pt idx="1">
                  <c:v>122</c:v>
                </c:pt>
                <c:pt idx="2">
                  <c:v>96</c:v>
                </c:pt>
                <c:pt idx="3">
                  <c:v>97</c:v>
                </c:pt>
                <c:pt idx="4">
                  <c:v>109</c:v>
                </c:pt>
                <c:pt idx="5">
                  <c:v>212</c:v>
                </c:pt>
                <c:pt idx="6">
                  <c:v>204</c:v>
                </c:pt>
                <c:pt idx="7">
                  <c:v>238</c:v>
                </c:pt>
                <c:pt idx="8">
                  <c:v>84</c:v>
                </c:pt>
                <c:pt idx="9">
                  <c:v>105</c:v>
                </c:pt>
                <c:pt idx="10">
                  <c:v>81</c:v>
                </c:pt>
                <c:pt idx="11">
                  <c:v>57</c:v>
                </c:pt>
                <c:pt idx="12">
                  <c:v>66</c:v>
                </c:pt>
                <c:pt idx="13">
                  <c:v>-0.6615384615384615</c:v>
                </c:pt>
                <c:pt idx="14">
                  <c:v>51</c:v>
                </c:pt>
                <c:pt idx="15">
                  <c:v>44</c:v>
                </c:pt>
                <c:pt idx="16">
                  <c:v>41</c:v>
                </c:pt>
                <c:pt idx="17">
                  <c:v>27</c:v>
                </c:pt>
              </c:numCache>
            </c:numRef>
          </c:val>
          <c:smooth val="0"/>
        </c:ser>
        <c:marker val="1"/>
        <c:axId val="58690643"/>
        <c:axId val="58453740"/>
      </c:lineChart>
      <c:catAx>
        <c:axId val="58690643"/>
        <c:scaling>
          <c:orientation val="minMax"/>
        </c:scaling>
        <c:axPos val="b"/>
        <c:delete val="0"/>
        <c:numFmt formatCode="General" sourceLinked="1"/>
        <c:majorTickMark val="out"/>
        <c:minorTickMark val="none"/>
        <c:tickLblPos val="nextTo"/>
        <c:crossAx val="58453740"/>
        <c:crosses val="autoZero"/>
        <c:auto val="1"/>
        <c:lblOffset val="100"/>
        <c:noMultiLvlLbl val="0"/>
      </c:catAx>
      <c:valAx>
        <c:axId val="58453740"/>
        <c:scaling>
          <c:orientation val="minMax"/>
        </c:scaling>
        <c:axPos val="l"/>
        <c:majorGridlines/>
        <c:delete val="0"/>
        <c:numFmt formatCode="General" sourceLinked="1"/>
        <c:majorTickMark val="out"/>
        <c:minorTickMark val="none"/>
        <c:tickLblPos val="nextTo"/>
        <c:crossAx val="586906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47625</xdr:rowOff>
    </xdr:from>
    <xdr:to>
      <xdr:col>19</xdr:col>
      <xdr:colOff>142875</xdr:colOff>
      <xdr:row>20</xdr:row>
      <xdr:rowOff>114300</xdr:rowOff>
    </xdr:to>
    <xdr:graphicFrame>
      <xdr:nvGraphicFramePr>
        <xdr:cNvPr id="1" name="Chart 271"/>
        <xdr:cNvGraphicFramePr/>
      </xdr:nvGraphicFramePr>
      <xdr:xfrm>
        <a:off x="11591925" y="419100"/>
        <a:ext cx="10029825" cy="3486150"/>
      </xdr:xfrm>
      <a:graphic>
        <a:graphicData uri="http://schemas.openxmlformats.org/drawingml/2006/chart">
          <c:chart xmlns:c="http://schemas.openxmlformats.org/drawingml/2006/chart" r:id="rId1"/>
        </a:graphicData>
      </a:graphic>
    </xdr:graphicFrame>
    <xdr:clientData/>
  </xdr:twoCellAnchor>
  <xdr:twoCellAnchor>
    <xdr:from>
      <xdr:col>9</xdr:col>
      <xdr:colOff>314325</xdr:colOff>
      <xdr:row>22</xdr:row>
      <xdr:rowOff>28575</xdr:rowOff>
    </xdr:from>
    <xdr:to>
      <xdr:col>19</xdr:col>
      <xdr:colOff>104775</xdr:colOff>
      <xdr:row>33</xdr:row>
      <xdr:rowOff>0</xdr:rowOff>
    </xdr:to>
    <xdr:graphicFrame>
      <xdr:nvGraphicFramePr>
        <xdr:cNvPr id="2" name="Chart 273"/>
        <xdr:cNvGraphicFramePr/>
      </xdr:nvGraphicFramePr>
      <xdr:xfrm>
        <a:off x="11553825" y="4200525"/>
        <a:ext cx="10029825" cy="21050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32</xdr:row>
      <xdr:rowOff>0</xdr:rowOff>
    </xdr:from>
    <xdr:to>
      <xdr:col>47</xdr:col>
      <xdr:colOff>161925</xdr:colOff>
      <xdr:row>32</xdr:row>
      <xdr:rowOff>0</xdr:rowOff>
    </xdr:to>
    <xdr:graphicFrame>
      <xdr:nvGraphicFramePr>
        <xdr:cNvPr id="1" name="Chart 12"/>
        <xdr:cNvGraphicFramePr/>
      </xdr:nvGraphicFramePr>
      <xdr:xfrm>
        <a:off x="8362950" y="7896225"/>
        <a:ext cx="23717250" cy="0"/>
      </xdr:xfrm>
      <a:graphic>
        <a:graphicData uri="http://schemas.openxmlformats.org/drawingml/2006/chart">
          <c:chart xmlns:c="http://schemas.openxmlformats.org/drawingml/2006/chart" r:id="rId1"/>
        </a:graphicData>
      </a:graphic>
    </xdr:graphicFrame>
    <xdr:clientData/>
  </xdr:twoCellAnchor>
  <xdr:twoCellAnchor>
    <xdr:from>
      <xdr:col>15</xdr:col>
      <xdr:colOff>371475</xdr:colOff>
      <xdr:row>32</xdr:row>
      <xdr:rowOff>0</xdr:rowOff>
    </xdr:from>
    <xdr:to>
      <xdr:col>46</xdr:col>
      <xdr:colOff>209550</xdr:colOff>
      <xdr:row>32</xdr:row>
      <xdr:rowOff>0</xdr:rowOff>
    </xdr:to>
    <xdr:graphicFrame>
      <xdr:nvGraphicFramePr>
        <xdr:cNvPr id="2" name="Chart 13"/>
        <xdr:cNvGraphicFramePr/>
      </xdr:nvGraphicFramePr>
      <xdr:xfrm>
        <a:off x="8382000" y="7896225"/>
        <a:ext cx="23060025" cy="0"/>
      </xdr:xfrm>
      <a:graphic>
        <a:graphicData uri="http://schemas.openxmlformats.org/drawingml/2006/chart">
          <c:chart xmlns:c="http://schemas.openxmlformats.org/drawingml/2006/chart" r:id="rId2"/>
        </a:graphicData>
      </a:graphic>
    </xdr:graphicFrame>
    <xdr:clientData/>
  </xdr:twoCellAnchor>
  <xdr:twoCellAnchor>
    <xdr:from>
      <xdr:col>15</xdr:col>
      <xdr:colOff>352425</xdr:colOff>
      <xdr:row>32</xdr:row>
      <xdr:rowOff>0</xdr:rowOff>
    </xdr:from>
    <xdr:to>
      <xdr:col>46</xdr:col>
      <xdr:colOff>190500</xdr:colOff>
      <xdr:row>32</xdr:row>
      <xdr:rowOff>0</xdr:rowOff>
    </xdr:to>
    <xdr:graphicFrame>
      <xdr:nvGraphicFramePr>
        <xdr:cNvPr id="3" name="Chart 14"/>
        <xdr:cNvGraphicFramePr/>
      </xdr:nvGraphicFramePr>
      <xdr:xfrm>
        <a:off x="8362950" y="7896225"/>
        <a:ext cx="23060025" cy="0"/>
      </xdr:xfrm>
      <a:graphic>
        <a:graphicData uri="http://schemas.openxmlformats.org/drawingml/2006/chart">
          <c:chart xmlns:c="http://schemas.openxmlformats.org/drawingml/2006/chart" r:id="rId3"/>
        </a:graphicData>
      </a:graphic>
    </xdr:graphicFrame>
    <xdr:clientData/>
  </xdr:twoCellAnchor>
  <xdr:twoCellAnchor>
    <xdr:from>
      <xdr:col>47</xdr:col>
      <xdr:colOff>304800</xdr:colOff>
      <xdr:row>32</xdr:row>
      <xdr:rowOff>0</xdr:rowOff>
    </xdr:from>
    <xdr:to>
      <xdr:col>56</xdr:col>
      <xdr:colOff>19050</xdr:colOff>
      <xdr:row>32</xdr:row>
      <xdr:rowOff>0</xdr:rowOff>
    </xdr:to>
    <xdr:graphicFrame>
      <xdr:nvGraphicFramePr>
        <xdr:cNvPr id="4" name="Chart 15"/>
        <xdr:cNvGraphicFramePr/>
      </xdr:nvGraphicFramePr>
      <xdr:xfrm>
        <a:off x="32223075" y="7896225"/>
        <a:ext cx="5886450" cy="0"/>
      </xdr:xfrm>
      <a:graphic>
        <a:graphicData uri="http://schemas.openxmlformats.org/drawingml/2006/chart">
          <c:chart xmlns:c="http://schemas.openxmlformats.org/drawingml/2006/chart" r:id="rId4"/>
        </a:graphicData>
      </a:graphic>
    </xdr:graphicFrame>
    <xdr:clientData/>
  </xdr:twoCellAnchor>
  <xdr:twoCellAnchor>
    <xdr:from>
      <xdr:col>47</xdr:col>
      <xdr:colOff>314325</xdr:colOff>
      <xdr:row>32</xdr:row>
      <xdr:rowOff>0</xdr:rowOff>
    </xdr:from>
    <xdr:to>
      <xdr:col>57</xdr:col>
      <xdr:colOff>104775</xdr:colOff>
      <xdr:row>32</xdr:row>
      <xdr:rowOff>0</xdr:rowOff>
    </xdr:to>
    <xdr:graphicFrame>
      <xdr:nvGraphicFramePr>
        <xdr:cNvPr id="5" name="Chart 18"/>
        <xdr:cNvGraphicFramePr/>
      </xdr:nvGraphicFramePr>
      <xdr:xfrm>
        <a:off x="32232600" y="7896225"/>
        <a:ext cx="6648450" cy="0"/>
      </xdr:xfrm>
      <a:graphic>
        <a:graphicData uri="http://schemas.openxmlformats.org/drawingml/2006/chart">
          <c:chart xmlns:c="http://schemas.openxmlformats.org/drawingml/2006/chart" r:id="rId5"/>
        </a:graphicData>
      </a:graphic>
    </xdr:graphicFrame>
    <xdr:clientData/>
  </xdr:twoCellAnchor>
  <xdr:twoCellAnchor>
    <xdr:from>
      <xdr:col>47</xdr:col>
      <xdr:colOff>266700</xdr:colOff>
      <xdr:row>32</xdr:row>
      <xdr:rowOff>0</xdr:rowOff>
    </xdr:from>
    <xdr:to>
      <xdr:col>57</xdr:col>
      <xdr:colOff>57150</xdr:colOff>
      <xdr:row>32</xdr:row>
      <xdr:rowOff>0</xdr:rowOff>
    </xdr:to>
    <xdr:graphicFrame>
      <xdr:nvGraphicFramePr>
        <xdr:cNvPr id="6" name="Chart 19"/>
        <xdr:cNvGraphicFramePr/>
      </xdr:nvGraphicFramePr>
      <xdr:xfrm>
        <a:off x="32184975" y="7896225"/>
        <a:ext cx="6648450" cy="0"/>
      </xdr:xfrm>
      <a:graphic>
        <a:graphicData uri="http://schemas.openxmlformats.org/drawingml/2006/chart">
          <c:chart xmlns:c="http://schemas.openxmlformats.org/drawingml/2006/chart" r:id="rId6"/>
        </a:graphicData>
      </a:graphic>
    </xdr:graphicFrame>
    <xdr:clientData/>
  </xdr:twoCellAnchor>
  <xdr:twoCellAnchor>
    <xdr:from>
      <xdr:col>0</xdr:col>
      <xdr:colOff>752475</xdr:colOff>
      <xdr:row>32</xdr:row>
      <xdr:rowOff>0</xdr:rowOff>
    </xdr:from>
    <xdr:to>
      <xdr:col>15</xdr:col>
      <xdr:colOff>552450</xdr:colOff>
      <xdr:row>32</xdr:row>
      <xdr:rowOff>0</xdr:rowOff>
    </xdr:to>
    <xdr:graphicFrame>
      <xdr:nvGraphicFramePr>
        <xdr:cNvPr id="7" name="Chart 24"/>
        <xdr:cNvGraphicFramePr/>
      </xdr:nvGraphicFramePr>
      <xdr:xfrm>
        <a:off x="752475" y="7896225"/>
        <a:ext cx="7810500" cy="0"/>
      </xdr:xfrm>
      <a:graphic>
        <a:graphicData uri="http://schemas.openxmlformats.org/drawingml/2006/chart">
          <c:chart xmlns:c="http://schemas.openxmlformats.org/drawingml/2006/chart" r:id="rId7"/>
        </a:graphicData>
      </a:graphic>
    </xdr:graphicFrame>
    <xdr:clientData/>
  </xdr:twoCellAnchor>
  <xdr:twoCellAnchor>
    <xdr:from>
      <xdr:col>15</xdr:col>
      <xdr:colOff>257175</xdr:colOff>
      <xdr:row>32</xdr:row>
      <xdr:rowOff>0</xdr:rowOff>
    </xdr:from>
    <xdr:to>
      <xdr:col>48</xdr:col>
      <xdr:colOff>609600</xdr:colOff>
      <xdr:row>32</xdr:row>
      <xdr:rowOff>0</xdr:rowOff>
    </xdr:to>
    <xdr:graphicFrame>
      <xdr:nvGraphicFramePr>
        <xdr:cNvPr id="8" name="Chart 25"/>
        <xdr:cNvGraphicFramePr/>
      </xdr:nvGraphicFramePr>
      <xdr:xfrm>
        <a:off x="8267700" y="7896225"/>
        <a:ext cx="24945975" cy="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6</xdr:row>
      <xdr:rowOff>0</xdr:rowOff>
    </xdr:from>
    <xdr:to>
      <xdr:col>5</xdr:col>
      <xdr:colOff>9525</xdr:colOff>
      <xdr:row>6</xdr:row>
      <xdr:rowOff>19050</xdr:rowOff>
    </xdr:to>
    <xdr:pic>
      <xdr:nvPicPr>
        <xdr:cNvPr id="1" name="Picture 1"/>
        <xdr:cNvPicPr preferRelativeResize="1">
          <a:picLocks noChangeAspect="1"/>
        </xdr:cNvPicPr>
      </xdr:nvPicPr>
      <xdr:blipFill>
        <a:blip r:embed="rId1"/>
        <a:stretch>
          <a:fillRect/>
        </a:stretch>
      </xdr:blipFill>
      <xdr:spPr>
        <a:xfrm>
          <a:off x="5457825" y="1143000"/>
          <a:ext cx="9525" cy="19050"/>
        </a:xfrm>
        <a:prstGeom prst="rect">
          <a:avLst/>
        </a:prstGeom>
        <a:noFill/>
        <a:ln w="9525" cmpd="sng">
          <a:noFill/>
        </a:ln>
      </xdr:spPr>
    </xdr:pic>
    <xdr:clientData/>
  </xdr:twoCellAnchor>
  <xdr:twoCellAnchor editAs="oneCell">
    <xdr:from>
      <xdr:col>5</xdr:col>
      <xdr:colOff>0</xdr:colOff>
      <xdr:row>7</xdr:row>
      <xdr:rowOff>0</xdr:rowOff>
    </xdr:from>
    <xdr:to>
      <xdr:col>5</xdr:col>
      <xdr:colOff>3810000</xdr:colOff>
      <xdr:row>7</xdr:row>
      <xdr:rowOff>19050</xdr:rowOff>
    </xdr:to>
    <xdr:pic>
      <xdr:nvPicPr>
        <xdr:cNvPr id="2" name="Picture 2"/>
        <xdr:cNvPicPr preferRelativeResize="1">
          <a:picLocks noChangeAspect="1"/>
        </xdr:cNvPicPr>
      </xdr:nvPicPr>
      <xdr:blipFill>
        <a:blip r:embed="rId1"/>
        <a:stretch>
          <a:fillRect/>
        </a:stretch>
      </xdr:blipFill>
      <xdr:spPr>
        <a:xfrm>
          <a:off x="5457825" y="1685925"/>
          <a:ext cx="3810000" cy="19050"/>
        </a:xfrm>
        <a:prstGeom prst="rect">
          <a:avLst/>
        </a:prstGeom>
        <a:noFill/>
        <a:ln w="9525" cmpd="sng">
          <a:noFill/>
        </a:ln>
      </xdr:spPr>
    </xdr:pic>
    <xdr:clientData/>
  </xdr:twoCellAnchor>
  <xdr:twoCellAnchor editAs="oneCell">
    <xdr:from>
      <xdr:col>5</xdr:col>
      <xdr:colOff>0</xdr:colOff>
      <xdr:row>11</xdr:row>
      <xdr:rowOff>0</xdr:rowOff>
    </xdr:from>
    <xdr:to>
      <xdr:col>5</xdr:col>
      <xdr:colOff>9525</xdr:colOff>
      <xdr:row>11</xdr:row>
      <xdr:rowOff>9525</xdr:rowOff>
    </xdr:to>
    <xdr:pic>
      <xdr:nvPicPr>
        <xdr:cNvPr id="3" name="Picture 5"/>
        <xdr:cNvPicPr preferRelativeResize="1">
          <a:picLocks noChangeAspect="1"/>
        </xdr:cNvPicPr>
      </xdr:nvPicPr>
      <xdr:blipFill>
        <a:blip r:embed="rId1"/>
        <a:stretch>
          <a:fillRect/>
        </a:stretch>
      </xdr:blipFill>
      <xdr:spPr>
        <a:xfrm>
          <a:off x="5457825" y="2447925"/>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3810000</xdr:colOff>
      <xdr:row>13</xdr:row>
      <xdr:rowOff>19050</xdr:rowOff>
    </xdr:to>
    <xdr:pic>
      <xdr:nvPicPr>
        <xdr:cNvPr id="4" name="Picture 6"/>
        <xdr:cNvPicPr preferRelativeResize="1">
          <a:picLocks noChangeAspect="1"/>
        </xdr:cNvPicPr>
      </xdr:nvPicPr>
      <xdr:blipFill>
        <a:blip r:embed="rId1"/>
        <a:stretch>
          <a:fillRect/>
        </a:stretch>
      </xdr:blipFill>
      <xdr:spPr>
        <a:xfrm>
          <a:off x="5457825" y="2828925"/>
          <a:ext cx="381000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3810000</xdr:colOff>
      <xdr:row>12</xdr:row>
      <xdr:rowOff>9525</xdr:rowOff>
    </xdr:to>
    <xdr:pic>
      <xdr:nvPicPr>
        <xdr:cNvPr id="5" name="Picture 7"/>
        <xdr:cNvPicPr preferRelativeResize="1">
          <a:picLocks noChangeAspect="1"/>
        </xdr:cNvPicPr>
      </xdr:nvPicPr>
      <xdr:blipFill>
        <a:blip r:embed="rId1"/>
        <a:stretch>
          <a:fillRect/>
        </a:stretch>
      </xdr:blipFill>
      <xdr:spPr>
        <a:xfrm>
          <a:off x="5457825" y="2638425"/>
          <a:ext cx="3810000" cy="9525"/>
        </a:xfrm>
        <a:prstGeom prst="rect">
          <a:avLst/>
        </a:prstGeom>
        <a:noFill/>
        <a:ln w="9525" cmpd="sng">
          <a:noFill/>
        </a:ln>
      </xdr:spPr>
    </xdr:pic>
    <xdr:clientData/>
  </xdr:twoCellAnchor>
  <xdr:twoCellAnchor editAs="oneCell">
    <xdr:from>
      <xdr:col>5</xdr:col>
      <xdr:colOff>0</xdr:colOff>
      <xdr:row>9</xdr:row>
      <xdr:rowOff>0</xdr:rowOff>
    </xdr:from>
    <xdr:to>
      <xdr:col>5</xdr:col>
      <xdr:colOff>3810000</xdr:colOff>
      <xdr:row>9</xdr:row>
      <xdr:rowOff>19050</xdr:rowOff>
    </xdr:to>
    <xdr:pic>
      <xdr:nvPicPr>
        <xdr:cNvPr id="6" name="Picture 8"/>
        <xdr:cNvPicPr preferRelativeResize="1">
          <a:picLocks noChangeAspect="1"/>
        </xdr:cNvPicPr>
      </xdr:nvPicPr>
      <xdr:blipFill>
        <a:blip r:embed="rId1"/>
        <a:stretch>
          <a:fillRect/>
        </a:stretch>
      </xdr:blipFill>
      <xdr:spPr>
        <a:xfrm>
          <a:off x="5457825" y="2066925"/>
          <a:ext cx="381000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7" name="Picture 9"/>
        <xdr:cNvPicPr preferRelativeResize="1">
          <a:picLocks noChangeAspect="1"/>
        </xdr:cNvPicPr>
      </xdr:nvPicPr>
      <xdr:blipFill>
        <a:blip r:embed="rId1"/>
        <a:stretch>
          <a:fillRect/>
        </a:stretch>
      </xdr:blipFill>
      <xdr:spPr>
        <a:xfrm>
          <a:off x="5457825" y="3019425"/>
          <a:ext cx="9525" cy="9525"/>
        </a:xfrm>
        <a:prstGeom prst="rect">
          <a:avLst/>
        </a:prstGeom>
        <a:noFill/>
        <a:ln w="9525" cmpd="sng">
          <a:noFill/>
        </a:ln>
      </xdr:spPr>
    </xdr:pic>
    <xdr:clientData/>
  </xdr:twoCellAnchor>
  <xdr:twoCellAnchor editAs="oneCell">
    <xdr:from>
      <xdr:col>5</xdr:col>
      <xdr:colOff>0</xdr:colOff>
      <xdr:row>19</xdr:row>
      <xdr:rowOff>0</xdr:rowOff>
    </xdr:from>
    <xdr:to>
      <xdr:col>5</xdr:col>
      <xdr:colOff>3810000</xdr:colOff>
      <xdr:row>19</xdr:row>
      <xdr:rowOff>9525</xdr:rowOff>
    </xdr:to>
    <xdr:pic>
      <xdr:nvPicPr>
        <xdr:cNvPr id="8" name="Picture 11"/>
        <xdr:cNvPicPr preferRelativeResize="1">
          <a:picLocks noChangeAspect="1"/>
        </xdr:cNvPicPr>
      </xdr:nvPicPr>
      <xdr:blipFill>
        <a:blip r:embed="rId1"/>
        <a:stretch>
          <a:fillRect/>
        </a:stretch>
      </xdr:blipFill>
      <xdr:spPr>
        <a:xfrm>
          <a:off x="5457825" y="3971925"/>
          <a:ext cx="3810000" cy="9525"/>
        </a:xfrm>
        <a:prstGeom prst="rect">
          <a:avLst/>
        </a:prstGeom>
        <a:noFill/>
        <a:ln w="9525" cmpd="sng">
          <a:noFill/>
        </a:ln>
      </xdr:spPr>
    </xdr:pic>
    <xdr:clientData/>
  </xdr:twoCellAnchor>
  <xdr:twoCellAnchor editAs="oneCell">
    <xdr:from>
      <xdr:col>5</xdr:col>
      <xdr:colOff>0</xdr:colOff>
      <xdr:row>19</xdr:row>
      <xdr:rowOff>0</xdr:rowOff>
    </xdr:from>
    <xdr:to>
      <xdr:col>5</xdr:col>
      <xdr:colOff>9525</xdr:colOff>
      <xdr:row>19</xdr:row>
      <xdr:rowOff>9525</xdr:rowOff>
    </xdr:to>
    <xdr:pic>
      <xdr:nvPicPr>
        <xdr:cNvPr id="9" name="Picture 13"/>
        <xdr:cNvPicPr preferRelativeResize="1">
          <a:picLocks noChangeAspect="1"/>
        </xdr:cNvPicPr>
      </xdr:nvPicPr>
      <xdr:blipFill>
        <a:blip r:embed="rId1"/>
        <a:stretch>
          <a:fillRect/>
        </a:stretch>
      </xdr:blipFill>
      <xdr:spPr>
        <a:xfrm>
          <a:off x="5457825" y="3971925"/>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3810000</xdr:colOff>
      <xdr:row>16</xdr:row>
      <xdr:rowOff>9525</xdr:rowOff>
    </xdr:to>
    <xdr:pic>
      <xdr:nvPicPr>
        <xdr:cNvPr id="10" name="Picture 15"/>
        <xdr:cNvPicPr preferRelativeResize="1">
          <a:picLocks noChangeAspect="1"/>
        </xdr:cNvPicPr>
      </xdr:nvPicPr>
      <xdr:blipFill>
        <a:blip r:embed="rId1"/>
        <a:stretch>
          <a:fillRect/>
        </a:stretch>
      </xdr:blipFill>
      <xdr:spPr>
        <a:xfrm>
          <a:off x="5457825" y="3400425"/>
          <a:ext cx="3810000" cy="9525"/>
        </a:xfrm>
        <a:prstGeom prst="rect">
          <a:avLst/>
        </a:prstGeom>
        <a:noFill/>
        <a:ln w="9525" cmpd="sng">
          <a:noFill/>
        </a:ln>
      </xdr:spPr>
    </xdr:pic>
    <xdr:clientData/>
  </xdr:twoCellAnchor>
  <xdr:twoCellAnchor editAs="oneCell">
    <xdr:from>
      <xdr:col>5</xdr:col>
      <xdr:colOff>0</xdr:colOff>
      <xdr:row>21</xdr:row>
      <xdr:rowOff>0</xdr:rowOff>
    </xdr:from>
    <xdr:to>
      <xdr:col>5</xdr:col>
      <xdr:colOff>3810000</xdr:colOff>
      <xdr:row>21</xdr:row>
      <xdr:rowOff>19050</xdr:rowOff>
    </xdr:to>
    <xdr:pic>
      <xdr:nvPicPr>
        <xdr:cNvPr id="11" name="Picture 16"/>
        <xdr:cNvPicPr preferRelativeResize="1">
          <a:picLocks noChangeAspect="1"/>
        </xdr:cNvPicPr>
      </xdr:nvPicPr>
      <xdr:blipFill>
        <a:blip r:embed="rId1"/>
        <a:stretch>
          <a:fillRect/>
        </a:stretch>
      </xdr:blipFill>
      <xdr:spPr>
        <a:xfrm>
          <a:off x="5457825" y="4352925"/>
          <a:ext cx="3810000" cy="19050"/>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9525</xdr:rowOff>
    </xdr:to>
    <xdr:pic>
      <xdr:nvPicPr>
        <xdr:cNvPr id="12" name="Picture 17"/>
        <xdr:cNvPicPr preferRelativeResize="1">
          <a:picLocks noChangeAspect="1"/>
        </xdr:cNvPicPr>
      </xdr:nvPicPr>
      <xdr:blipFill>
        <a:blip r:embed="rId1"/>
        <a:stretch>
          <a:fillRect/>
        </a:stretch>
      </xdr:blipFill>
      <xdr:spPr>
        <a:xfrm>
          <a:off x="5457825" y="4543425"/>
          <a:ext cx="9525" cy="9525"/>
        </a:xfrm>
        <a:prstGeom prst="rect">
          <a:avLst/>
        </a:prstGeom>
        <a:noFill/>
        <a:ln w="9525" cmpd="sng">
          <a:noFill/>
        </a:ln>
      </xdr:spPr>
    </xdr:pic>
    <xdr:clientData/>
  </xdr:twoCellAnchor>
  <xdr:twoCellAnchor editAs="oneCell">
    <xdr:from>
      <xdr:col>5</xdr:col>
      <xdr:colOff>0</xdr:colOff>
      <xdr:row>25</xdr:row>
      <xdr:rowOff>0</xdr:rowOff>
    </xdr:from>
    <xdr:to>
      <xdr:col>5</xdr:col>
      <xdr:colOff>3810000</xdr:colOff>
      <xdr:row>25</xdr:row>
      <xdr:rowOff>19050</xdr:rowOff>
    </xdr:to>
    <xdr:pic>
      <xdr:nvPicPr>
        <xdr:cNvPr id="13" name="Picture 20"/>
        <xdr:cNvPicPr preferRelativeResize="1">
          <a:picLocks noChangeAspect="1"/>
        </xdr:cNvPicPr>
      </xdr:nvPicPr>
      <xdr:blipFill>
        <a:blip r:embed="rId1"/>
        <a:stretch>
          <a:fillRect/>
        </a:stretch>
      </xdr:blipFill>
      <xdr:spPr>
        <a:xfrm>
          <a:off x="5457825" y="5114925"/>
          <a:ext cx="3810000" cy="19050"/>
        </a:xfrm>
        <a:prstGeom prst="rect">
          <a:avLst/>
        </a:prstGeom>
        <a:noFill/>
        <a:ln w="9525" cmpd="sng">
          <a:noFill/>
        </a:ln>
      </xdr:spPr>
    </xdr:pic>
    <xdr:clientData/>
  </xdr:twoCellAnchor>
  <xdr:twoCellAnchor editAs="oneCell">
    <xdr:from>
      <xdr:col>5</xdr:col>
      <xdr:colOff>0</xdr:colOff>
      <xdr:row>26</xdr:row>
      <xdr:rowOff>0</xdr:rowOff>
    </xdr:from>
    <xdr:to>
      <xdr:col>5</xdr:col>
      <xdr:colOff>9525</xdr:colOff>
      <xdr:row>26</xdr:row>
      <xdr:rowOff>9525</xdr:rowOff>
    </xdr:to>
    <xdr:pic>
      <xdr:nvPicPr>
        <xdr:cNvPr id="14" name="Picture 21"/>
        <xdr:cNvPicPr preferRelativeResize="1">
          <a:picLocks noChangeAspect="1"/>
        </xdr:cNvPicPr>
      </xdr:nvPicPr>
      <xdr:blipFill>
        <a:blip r:embed="rId1"/>
        <a:stretch>
          <a:fillRect/>
        </a:stretch>
      </xdr:blipFill>
      <xdr:spPr>
        <a:xfrm>
          <a:off x="5457825" y="5305425"/>
          <a:ext cx="9525" cy="9525"/>
        </a:xfrm>
        <a:prstGeom prst="rect">
          <a:avLst/>
        </a:prstGeom>
        <a:noFill/>
        <a:ln w="9525" cmpd="sng">
          <a:noFill/>
        </a:ln>
      </xdr:spPr>
    </xdr:pic>
    <xdr:clientData/>
  </xdr:twoCellAnchor>
  <xdr:twoCellAnchor editAs="oneCell">
    <xdr:from>
      <xdr:col>5</xdr:col>
      <xdr:colOff>0</xdr:colOff>
      <xdr:row>27</xdr:row>
      <xdr:rowOff>0</xdr:rowOff>
    </xdr:from>
    <xdr:to>
      <xdr:col>5</xdr:col>
      <xdr:colOff>3810000</xdr:colOff>
      <xdr:row>27</xdr:row>
      <xdr:rowOff>19050</xdr:rowOff>
    </xdr:to>
    <xdr:pic>
      <xdr:nvPicPr>
        <xdr:cNvPr id="15" name="Picture 22"/>
        <xdr:cNvPicPr preferRelativeResize="1">
          <a:picLocks noChangeAspect="1"/>
        </xdr:cNvPicPr>
      </xdr:nvPicPr>
      <xdr:blipFill>
        <a:blip r:embed="rId1"/>
        <a:stretch>
          <a:fillRect/>
        </a:stretch>
      </xdr:blipFill>
      <xdr:spPr>
        <a:xfrm>
          <a:off x="5457825" y="5495925"/>
          <a:ext cx="3810000" cy="19050"/>
        </a:xfrm>
        <a:prstGeom prst="rect">
          <a:avLst/>
        </a:prstGeom>
        <a:noFill/>
        <a:ln w="9525" cmpd="sng">
          <a:noFill/>
        </a:ln>
      </xdr:spPr>
    </xdr:pic>
    <xdr:clientData/>
  </xdr:twoCellAnchor>
  <xdr:twoCellAnchor editAs="oneCell">
    <xdr:from>
      <xdr:col>5</xdr:col>
      <xdr:colOff>0</xdr:colOff>
      <xdr:row>28</xdr:row>
      <xdr:rowOff>0</xdr:rowOff>
    </xdr:from>
    <xdr:to>
      <xdr:col>5</xdr:col>
      <xdr:colOff>3810000</xdr:colOff>
      <xdr:row>28</xdr:row>
      <xdr:rowOff>9525</xdr:rowOff>
    </xdr:to>
    <xdr:pic>
      <xdr:nvPicPr>
        <xdr:cNvPr id="16" name="Picture 23"/>
        <xdr:cNvPicPr preferRelativeResize="1">
          <a:picLocks noChangeAspect="1"/>
        </xdr:cNvPicPr>
      </xdr:nvPicPr>
      <xdr:blipFill>
        <a:blip r:embed="rId1"/>
        <a:stretch>
          <a:fillRect/>
        </a:stretch>
      </xdr:blipFill>
      <xdr:spPr>
        <a:xfrm>
          <a:off x="5457825" y="5686425"/>
          <a:ext cx="3810000" cy="9525"/>
        </a:xfrm>
        <a:prstGeom prst="rect">
          <a:avLst/>
        </a:prstGeom>
        <a:noFill/>
        <a:ln w="9525" cmpd="sng">
          <a:noFill/>
        </a:ln>
      </xdr:spPr>
    </xdr:pic>
    <xdr:clientData/>
  </xdr:twoCellAnchor>
  <xdr:twoCellAnchor editAs="oneCell">
    <xdr:from>
      <xdr:col>5</xdr:col>
      <xdr:colOff>0</xdr:colOff>
      <xdr:row>30</xdr:row>
      <xdr:rowOff>0</xdr:rowOff>
    </xdr:from>
    <xdr:to>
      <xdr:col>5</xdr:col>
      <xdr:colOff>3810000</xdr:colOff>
      <xdr:row>30</xdr:row>
      <xdr:rowOff>19050</xdr:rowOff>
    </xdr:to>
    <xdr:pic>
      <xdr:nvPicPr>
        <xdr:cNvPr id="17" name="Picture 24"/>
        <xdr:cNvPicPr preferRelativeResize="1">
          <a:picLocks noChangeAspect="1"/>
        </xdr:cNvPicPr>
      </xdr:nvPicPr>
      <xdr:blipFill>
        <a:blip r:embed="rId1"/>
        <a:stretch>
          <a:fillRect/>
        </a:stretch>
      </xdr:blipFill>
      <xdr:spPr>
        <a:xfrm>
          <a:off x="5457825" y="6067425"/>
          <a:ext cx="3810000" cy="19050"/>
        </a:xfrm>
        <a:prstGeom prst="rect">
          <a:avLst/>
        </a:prstGeom>
        <a:noFill/>
        <a:ln w="9525" cmpd="sng">
          <a:noFill/>
        </a:ln>
      </xdr:spPr>
    </xdr:pic>
    <xdr:clientData/>
  </xdr:twoCellAnchor>
  <xdr:twoCellAnchor editAs="oneCell">
    <xdr:from>
      <xdr:col>5</xdr:col>
      <xdr:colOff>0</xdr:colOff>
      <xdr:row>30</xdr:row>
      <xdr:rowOff>0</xdr:rowOff>
    </xdr:from>
    <xdr:to>
      <xdr:col>5</xdr:col>
      <xdr:colOff>9525</xdr:colOff>
      <xdr:row>30</xdr:row>
      <xdr:rowOff>9525</xdr:rowOff>
    </xdr:to>
    <xdr:pic>
      <xdr:nvPicPr>
        <xdr:cNvPr id="18" name="Picture 25"/>
        <xdr:cNvPicPr preferRelativeResize="1">
          <a:picLocks noChangeAspect="1"/>
        </xdr:cNvPicPr>
      </xdr:nvPicPr>
      <xdr:blipFill>
        <a:blip r:embed="rId1"/>
        <a:stretch>
          <a:fillRect/>
        </a:stretch>
      </xdr:blipFill>
      <xdr:spPr>
        <a:xfrm>
          <a:off x="5457825" y="6067425"/>
          <a:ext cx="9525" cy="9525"/>
        </a:xfrm>
        <a:prstGeom prst="rect">
          <a:avLst/>
        </a:prstGeom>
        <a:noFill/>
        <a:ln w="9525" cmpd="sng">
          <a:noFill/>
        </a:ln>
      </xdr:spPr>
    </xdr:pic>
    <xdr:clientData/>
  </xdr:twoCellAnchor>
  <xdr:twoCellAnchor editAs="oneCell">
    <xdr:from>
      <xdr:col>5</xdr:col>
      <xdr:colOff>0</xdr:colOff>
      <xdr:row>32</xdr:row>
      <xdr:rowOff>0</xdr:rowOff>
    </xdr:from>
    <xdr:to>
      <xdr:col>5</xdr:col>
      <xdr:colOff>3810000</xdr:colOff>
      <xdr:row>32</xdr:row>
      <xdr:rowOff>9525</xdr:rowOff>
    </xdr:to>
    <xdr:pic>
      <xdr:nvPicPr>
        <xdr:cNvPr id="19" name="Picture 27"/>
        <xdr:cNvPicPr preferRelativeResize="1">
          <a:picLocks noChangeAspect="1"/>
        </xdr:cNvPicPr>
      </xdr:nvPicPr>
      <xdr:blipFill>
        <a:blip r:embed="rId1"/>
        <a:stretch>
          <a:fillRect/>
        </a:stretch>
      </xdr:blipFill>
      <xdr:spPr>
        <a:xfrm>
          <a:off x="5457825" y="6448425"/>
          <a:ext cx="3810000" cy="9525"/>
        </a:xfrm>
        <a:prstGeom prst="rect">
          <a:avLst/>
        </a:prstGeom>
        <a:noFill/>
        <a:ln w="9525" cmpd="sng">
          <a:noFill/>
        </a:ln>
      </xdr:spPr>
    </xdr:pic>
    <xdr:clientData/>
  </xdr:twoCellAnchor>
  <xdr:twoCellAnchor editAs="oneCell">
    <xdr:from>
      <xdr:col>5</xdr:col>
      <xdr:colOff>0</xdr:colOff>
      <xdr:row>33</xdr:row>
      <xdr:rowOff>0</xdr:rowOff>
    </xdr:from>
    <xdr:to>
      <xdr:col>5</xdr:col>
      <xdr:colOff>3810000</xdr:colOff>
      <xdr:row>33</xdr:row>
      <xdr:rowOff>19050</xdr:rowOff>
    </xdr:to>
    <xdr:pic>
      <xdr:nvPicPr>
        <xdr:cNvPr id="20" name="Picture 28"/>
        <xdr:cNvPicPr preferRelativeResize="1">
          <a:picLocks noChangeAspect="1"/>
        </xdr:cNvPicPr>
      </xdr:nvPicPr>
      <xdr:blipFill>
        <a:blip r:embed="rId1"/>
        <a:stretch>
          <a:fillRect/>
        </a:stretch>
      </xdr:blipFill>
      <xdr:spPr>
        <a:xfrm>
          <a:off x="5457825" y="6638925"/>
          <a:ext cx="3810000" cy="19050"/>
        </a:xfrm>
        <a:prstGeom prst="rect">
          <a:avLst/>
        </a:prstGeom>
        <a:noFill/>
        <a:ln w="9525" cmpd="sng">
          <a:noFill/>
        </a:ln>
      </xdr:spPr>
    </xdr:pic>
    <xdr:clientData/>
  </xdr:twoCellAnchor>
  <xdr:twoCellAnchor editAs="oneCell">
    <xdr:from>
      <xdr:col>5</xdr:col>
      <xdr:colOff>0</xdr:colOff>
      <xdr:row>34</xdr:row>
      <xdr:rowOff>0</xdr:rowOff>
    </xdr:from>
    <xdr:to>
      <xdr:col>5</xdr:col>
      <xdr:colOff>9525</xdr:colOff>
      <xdr:row>38</xdr:row>
      <xdr:rowOff>9525</xdr:rowOff>
    </xdr:to>
    <xdr:pic>
      <xdr:nvPicPr>
        <xdr:cNvPr id="21" name="Picture 29"/>
        <xdr:cNvPicPr preferRelativeResize="1">
          <a:picLocks noChangeAspect="1"/>
        </xdr:cNvPicPr>
      </xdr:nvPicPr>
      <xdr:blipFill>
        <a:blip r:embed="rId1"/>
        <a:stretch>
          <a:fillRect/>
        </a:stretch>
      </xdr:blipFill>
      <xdr:spPr>
        <a:xfrm>
          <a:off x="5457825" y="6753225"/>
          <a:ext cx="9525" cy="9525"/>
        </a:xfrm>
        <a:prstGeom prst="rect">
          <a:avLst/>
        </a:prstGeom>
        <a:noFill/>
        <a:ln w="9525" cmpd="sng">
          <a:noFill/>
        </a:ln>
      </xdr:spPr>
    </xdr:pic>
    <xdr:clientData/>
  </xdr:twoCellAnchor>
  <xdr:twoCellAnchor editAs="oneCell">
    <xdr:from>
      <xdr:col>5</xdr:col>
      <xdr:colOff>0</xdr:colOff>
      <xdr:row>35</xdr:row>
      <xdr:rowOff>0</xdr:rowOff>
    </xdr:from>
    <xdr:to>
      <xdr:col>5</xdr:col>
      <xdr:colOff>3810000</xdr:colOff>
      <xdr:row>39</xdr:row>
      <xdr:rowOff>0</xdr:rowOff>
    </xdr:to>
    <xdr:pic>
      <xdr:nvPicPr>
        <xdr:cNvPr id="22" name="Picture 30"/>
        <xdr:cNvPicPr preferRelativeResize="1">
          <a:picLocks noChangeAspect="1"/>
        </xdr:cNvPicPr>
      </xdr:nvPicPr>
      <xdr:blipFill>
        <a:blip r:embed="rId1"/>
        <a:stretch>
          <a:fillRect/>
        </a:stretch>
      </xdr:blipFill>
      <xdr:spPr>
        <a:xfrm>
          <a:off x="5457825" y="6753225"/>
          <a:ext cx="3810000" cy="190500"/>
        </a:xfrm>
        <a:prstGeom prst="rect">
          <a:avLst/>
        </a:prstGeom>
        <a:noFill/>
        <a:ln w="9525" cmpd="sng">
          <a:noFill/>
        </a:ln>
      </xdr:spPr>
    </xdr:pic>
    <xdr:clientData/>
  </xdr:twoCellAnchor>
  <xdr:twoCellAnchor editAs="oneCell">
    <xdr:from>
      <xdr:col>5</xdr:col>
      <xdr:colOff>0</xdr:colOff>
      <xdr:row>37</xdr:row>
      <xdr:rowOff>0</xdr:rowOff>
    </xdr:from>
    <xdr:to>
      <xdr:col>5</xdr:col>
      <xdr:colOff>3810000</xdr:colOff>
      <xdr:row>39</xdr:row>
      <xdr:rowOff>0</xdr:rowOff>
    </xdr:to>
    <xdr:pic>
      <xdr:nvPicPr>
        <xdr:cNvPr id="23" name="Picture 32"/>
        <xdr:cNvPicPr preferRelativeResize="1">
          <a:picLocks noChangeAspect="1"/>
        </xdr:cNvPicPr>
      </xdr:nvPicPr>
      <xdr:blipFill>
        <a:blip r:embed="rId1"/>
        <a:stretch>
          <a:fillRect/>
        </a:stretch>
      </xdr:blipFill>
      <xdr:spPr>
        <a:xfrm>
          <a:off x="5457825" y="6753225"/>
          <a:ext cx="3810000" cy="190500"/>
        </a:xfrm>
        <a:prstGeom prst="rect">
          <a:avLst/>
        </a:prstGeom>
        <a:noFill/>
        <a:ln w="9525" cmpd="sng">
          <a:noFill/>
        </a:ln>
      </xdr:spPr>
    </xdr:pic>
    <xdr:clientData/>
  </xdr:twoCellAnchor>
  <xdr:twoCellAnchor editAs="oneCell">
    <xdr:from>
      <xdr:col>5</xdr:col>
      <xdr:colOff>0</xdr:colOff>
      <xdr:row>38</xdr:row>
      <xdr:rowOff>0</xdr:rowOff>
    </xdr:from>
    <xdr:to>
      <xdr:col>5</xdr:col>
      <xdr:colOff>9525</xdr:colOff>
      <xdr:row>38</xdr:row>
      <xdr:rowOff>9525</xdr:rowOff>
    </xdr:to>
    <xdr:pic>
      <xdr:nvPicPr>
        <xdr:cNvPr id="24" name="Picture 33"/>
        <xdr:cNvPicPr preferRelativeResize="1">
          <a:picLocks noChangeAspect="1"/>
        </xdr:cNvPicPr>
      </xdr:nvPicPr>
      <xdr:blipFill>
        <a:blip r:embed="rId1"/>
        <a:stretch>
          <a:fillRect/>
        </a:stretch>
      </xdr:blipFill>
      <xdr:spPr>
        <a:xfrm>
          <a:off x="5457825" y="6753225"/>
          <a:ext cx="9525" cy="9525"/>
        </a:xfrm>
        <a:prstGeom prst="rect">
          <a:avLst/>
        </a:prstGeom>
        <a:noFill/>
        <a:ln w="9525" cmpd="sng">
          <a:noFill/>
        </a:ln>
      </xdr:spPr>
    </xdr:pic>
    <xdr:clientData/>
  </xdr:twoCellAnchor>
  <xdr:twoCellAnchor editAs="oneCell">
    <xdr:from>
      <xdr:col>5</xdr:col>
      <xdr:colOff>0</xdr:colOff>
      <xdr:row>39</xdr:row>
      <xdr:rowOff>0</xdr:rowOff>
    </xdr:from>
    <xdr:to>
      <xdr:col>5</xdr:col>
      <xdr:colOff>3810000</xdr:colOff>
      <xdr:row>39</xdr:row>
      <xdr:rowOff>19050</xdr:rowOff>
    </xdr:to>
    <xdr:pic>
      <xdr:nvPicPr>
        <xdr:cNvPr id="25" name="Picture 34"/>
        <xdr:cNvPicPr preferRelativeResize="1">
          <a:picLocks noChangeAspect="1"/>
        </xdr:cNvPicPr>
      </xdr:nvPicPr>
      <xdr:blipFill>
        <a:blip r:embed="rId1"/>
        <a:stretch>
          <a:fillRect/>
        </a:stretch>
      </xdr:blipFill>
      <xdr:spPr>
        <a:xfrm>
          <a:off x="5457825" y="6943725"/>
          <a:ext cx="3810000" cy="19050"/>
        </a:xfrm>
        <a:prstGeom prst="rect">
          <a:avLst/>
        </a:prstGeom>
        <a:noFill/>
        <a:ln w="9525" cmpd="sng">
          <a:noFill/>
        </a:ln>
      </xdr:spPr>
    </xdr:pic>
    <xdr:clientData/>
  </xdr:twoCellAnchor>
  <xdr:twoCellAnchor editAs="oneCell">
    <xdr:from>
      <xdr:col>5</xdr:col>
      <xdr:colOff>0</xdr:colOff>
      <xdr:row>40</xdr:row>
      <xdr:rowOff>0</xdr:rowOff>
    </xdr:from>
    <xdr:to>
      <xdr:col>5</xdr:col>
      <xdr:colOff>3810000</xdr:colOff>
      <xdr:row>40</xdr:row>
      <xdr:rowOff>9525</xdr:rowOff>
    </xdr:to>
    <xdr:pic>
      <xdr:nvPicPr>
        <xdr:cNvPr id="26" name="Picture 35"/>
        <xdr:cNvPicPr preferRelativeResize="1">
          <a:picLocks noChangeAspect="1"/>
        </xdr:cNvPicPr>
      </xdr:nvPicPr>
      <xdr:blipFill>
        <a:blip r:embed="rId1"/>
        <a:stretch>
          <a:fillRect/>
        </a:stretch>
      </xdr:blipFill>
      <xdr:spPr>
        <a:xfrm>
          <a:off x="5457825" y="7134225"/>
          <a:ext cx="3810000" cy="9525"/>
        </a:xfrm>
        <a:prstGeom prst="rect">
          <a:avLst/>
        </a:prstGeom>
        <a:noFill/>
        <a:ln w="9525" cmpd="sng">
          <a:noFill/>
        </a:ln>
      </xdr:spPr>
    </xdr:pic>
    <xdr:clientData/>
  </xdr:twoCellAnchor>
  <xdr:twoCellAnchor editAs="oneCell">
    <xdr:from>
      <xdr:col>5</xdr:col>
      <xdr:colOff>0</xdr:colOff>
      <xdr:row>41</xdr:row>
      <xdr:rowOff>0</xdr:rowOff>
    </xdr:from>
    <xdr:to>
      <xdr:col>5</xdr:col>
      <xdr:colOff>3810000</xdr:colOff>
      <xdr:row>41</xdr:row>
      <xdr:rowOff>19050</xdr:rowOff>
    </xdr:to>
    <xdr:pic>
      <xdr:nvPicPr>
        <xdr:cNvPr id="27" name="Picture 36"/>
        <xdr:cNvPicPr preferRelativeResize="1">
          <a:picLocks noChangeAspect="1"/>
        </xdr:cNvPicPr>
      </xdr:nvPicPr>
      <xdr:blipFill>
        <a:blip r:embed="rId1"/>
        <a:stretch>
          <a:fillRect/>
        </a:stretch>
      </xdr:blipFill>
      <xdr:spPr>
        <a:xfrm>
          <a:off x="5457825" y="7324725"/>
          <a:ext cx="3810000" cy="19050"/>
        </a:xfrm>
        <a:prstGeom prst="rect">
          <a:avLst/>
        </a:prstGeom>
        <a:noFill/>
        <a:ln w="9525" cmpd="sng">
          <a:noFill/>
        </a:ln>
      </xdr:spPr>
    </xdr:pic>
    <xdr:clientData/>
  </xdr:twoCellAnchor>
  <xdr:twoCellAnchor editAs="oneCell">
    <xdr:from>
      <xdr:col>5</xdr:col>
      <xdr:colOff>0</xdr:colOff>
      <xdr:row>42</xdr:row>
      <xdr:rowOff>0</xdr:rowOff>
    </xdr:from>
    <xdr:to>
      <xdr:col>5</xdr:col>
      <xdr:colOff>9525</xdr:colOff>
      <xdr:row>42</xdr:row>
      <xdr:rowOff>9525</xdr:rowOff>
    </xdr:to>
    <xdr:pic>
      <xdr:nvPicPr>
        <xdr:cNvPr id="28" name="Picture 37"/>
        <xdr:cNvPicPr preferRelativeResize="1">
          <a:picLocks noChangeAspect="1"/>
        </xdr:cNvPicPr>
      </xdr:nvPicPr>
      <xdr:blipFill>
        <a:blip r:embed="rId1"/>
        <a:stretch>
          <a:fillRect/>
        </a:stretch>
      </xdr:blipFill>
      <xdr:spPr>
        <a:xfrm>
          <a:off x="5457825" y="7515225"/>
          <a:ext cx="9525" cy="9525"/>
        </a:xfrm>
        <a:prstGeom prst="rect">
          <a:avLst/>
        </a:prstGeom>
        <a:noFill/>
        <a:ln w="9525" cmpd="sng">
          <a:noFill/>
        </a:ln>
      </xdr:spPr>
    </xdr:pic>
    <xdr:clientData/>
  </xdr:twoCellAnchor>
  <xdr:twoCellAnchor editAs="oneCell">
    <xdr:from>
      <xdr:col>5</xdr:col>
      <xdr:colOff>0</xdr:colOff>
      <xdr:row>43</xdr:row>
      <xdr:rowOff>0</xdr:rowOff>
    </xdr:from>
    <xdr:to>
      <xdr:col>5</xdr:col>
      <xdr:colOff>3810000</xdr:colOff>
      <xdr:row>43</xdr:row>
      <xdr:rowOff>19050</xdr:rowOff>
    </xdr:to>
    <xdr:pic>
      <xdr:nvPicPr>
        <xdr:cNvPr id="29" name="Picture 38"/>
        <xdr:cNvPicPr preferRelativeResize="1">
          <a:picLocks noChangeAspect="1"/>
        </xdr:cNvPicPr>
      </xdr:nvPicPr>
      <xdr:blipFill>
        <a:blip r:embed="rId1"/>
        <a:stretch>
          <a:fillRect/>
        </a:stretch>
      </xdr:blipFill>
      <xdr:spPr>
        <a:xfrm>
          <a:off x="5457825" y="7705725"/>
          <a:ext cx="3810000" cy="19050"/>
        </a:xfrm>
        <a:prstGeom prst="rect">
          <a:avLst/>
        </a:prstGeom>
        <a:noFill/>
        <a:ln w="9525" cmpd="sng">
          <a:noFill/>
        </a:ln>
      </xdr:spPr>
    </xdr:pic>
    <xdr:clientData/>
  </xdr:twoCellAnchor>
  <xdr:twoCellAnchor editAs="oneCell">
    <xdr:from>
      <xdr:col>5</xdr:col>
      <xdr:colOff>0</xdr:colOff>
      <xdr:row>44</xdr:row>
      <xdr:rowOff>0</xdr:rowOff>
    </xdr:from>
    <xdr:to>
      <xdr:col>5</xdr:col>
      <xdr:colOff>3810000</xdr:colOff>
      <xdr:row>44</xdr:row>
      <xdr:rowOff>9525</xdr:rowOff>
    </xdr:to>
    <xdr:pic>
      <xdr:nvPicPr>
        <xdr:cNvPr id="30" name="Picture 39"/>
        <xdr:cNvPicPr preferRelativeResize="1">
          <a:picLocks noChangeAspect="1"/>
        </xdr:cNvPicPr>
      </xdr:nvPicPr>
      <xdr:blipFill>
        <a:blip r:embed="rId1"/>
        <a:stretch>
          <a:fillRect/>
        </a:stretch>
      </xdr:blipFill>
      <xdr:spPr>
        <a:xfrm>
          <a:off x="5457825" y="7896225"/>
          <a:ext cx="3810000" cy="9525"/>
        </a:xfrm>
        <a:prstGeom prst="rect">
          <a:avLst/>
        </a:prstGeom>
        <a:noFill/>
        <a:ln w="9525" cmpd="sng">
          <a:noFill/>
        </a:ln>
      </xdr:spPr>
    </xdr:pic>
    <xdr:clientData/>
  </xdr:twoCellAnchor>
  <xdr:twoCellAnchor editAs="oneCell">
    <xdr:from>
      <xdr:col>5</xdr:col>
      <xdr:colOff>0</xdr:colOff>
      <xdr:row>45</xdr:row>
      <xdr:rowOff>0</xdr:rowOff>
    </xdr:from>
    <xdr:to>
      <xdr:col>5</xdr:col>
      <xdr:colOff>3810000</xdr:colOff>
      <xdr:row>45</xdr:row>
      <xdr:rowOff>19050</xdr:rowOff>
    </xdr:to>
    <xdr:pic>
      <xdr:nvPicPr>
        <xdr:cNvPr id="31" name="Picture 40"/>
        <xdr:cNvPicPr preferRelativeResize="1">
          <a:picLocks noChangeAspect="1"/>
        </xdr:cNvPicPr>
      </xdr:nvPicPr>
      <xdr:blipFill>
        <a:blip r:embed="rId1"/>
        <a:stretch>
          <a:fillRect/>
        </a:stretch>
      </xdr:blipFill>
      <xdr:spPr>
        <a:xfrm>
          <a:off x="5457825" y="8086725"/>
          <a:ext cx="3810000" cy="19050"/>
        </a:xfrm>
        <a:prstGeom prst="rect">
          <a:avLst/>
        </a:prstGeom>
        <a:noFill/>
        <a:ln w="9525" cmpd="sng">
          <a:noFill/>
        </a:ln>
      </xdr:spPr>
    </xdr:pic>
    <xdr:clientData/>
  </xdr:twoCellAnchor>
  <xdr:twoCellAnchor editAs="oneCell">
    <xdr:from>
      <xdr:col>5</xdr:col>
      <xdr:colOff>0</xdr:colOff>
      <xdr:row>46</xdr:row>
      <xdr:rowOff>0</xdr:rowOff>
    </xdr:from>
    <xdr:to>
      <xdr:col>5</xdr:col>
      <xdr:colOff>9525</xdr:colOff>
      <xdr:row>46</xdr:row>
      <xdr:rowOff>9525</xdr:rowOff>
    </xdr:to>
    <xdr:pic>
      <xdr:nvPicPr>
        <xdr:cNvPr id="32" name="Picture 41"/>
        <xdr:cNvPicPr preferRelativeResize="1">
          <a:picLocks noChangeAspect="1"/>
        </xdr:cNvPicPr>
      </xdr:nvPicPr>
      <xdr:blipFill>
        <a:blip r:embed="rId1"/>
        <a:stretch>
          <a:fillRect/>
        </a:stretch>
      </xdr:blipFill>
      <xdr:spPr>
        <a:xfrm>
          <a:off x="5457825" y="8277225"/>
          <a:ext cx="9525" cy="9525"/>
        </a:xfrm>
        <a:prstGeom prst="rect">
          <a:avLst/>
        </a:prstGeom>
        <a:noFill/>
        <a:ln w="9525" cmpd="sng">
          <a:noFill/>
        </a:ln>
      </xdr:spPr>
    </xdr:pic>
    <xdr:clientData/>
  </xdr:twoCellAnchor>
  <xdr:twoCellAnchor editAs="oneCell">
    <xdr:from>
      <xdr:col>5</xdr:col>
      <xdr:colOff>0</xdr:colOff>
      <xdr:row>47</xdr:row>
      <xdr:rowOff>0</xdr:rowOff>
    </xdr:from>
    <xdr:to>
      <xdr:col>5</xdr:col>
      <xdr:colOff>3810000</xdr:colOff>
      <xdr:row>47</xdr:row>
      <xdr:rowOff>19050</xdr:rowOff>
    </xdr:to>
    <xdr:pic>
      <xdr:nvPicPr>
        <xdr:cNvPr id="33" name="Picture 42"/>
        <xdr:cNvPicPr preferRelativeResize="1">
          <a:picLocks noChangeAspect="1"/>
        </xdr:cNvPicPr>
      </xdr:nvPicPr>
      <xdr:blipFill>
        <a:blip r:embed="rId1"/>
        <a:stretch>
          <a:fillRect/>
        </a:stretch>
      </xdr:blipFill>
      <xdr:spPr>
        <a:xfrm>
          <a:off x="5457825" y="8467725"/>
          <a:ext cx="3810000" cy="19050"/>
        </a:xfrm>
        <a:prstGeom prst="rect">
          <a:avLst/>
        </a:prstGeom>
        <a:noFill/>
        <a:ln w="9525" cmpd="sng">
          <a:noFill/>
        </a:ln>
      </xdr:spPr>
    </xdr:pic>
    <xdr:clientData/>
  </xdr:twoCellAnchor>
  <xdr:twoCellAnchor editAs="oneCell">
    <xdr:from>
      <xdr:col>5</xdr:col>
      <xdr:colOff>0</xdr:colOff>
      <xdr:row>48</xdr:row>
      <xdr:rowOff>0</xdr:rowOff>
    </xdr:from>
    <xdr:to>
      <xdr:col>5</xdr:col>
      <xdr:colOff>3810000</xdr:colOff>
      <xdr:row>48</xdr:row>
      <xdr:rowOff>9525</xdr:rowOff>
    </xdr:to>
    <xdr:pic>
      <xdr:nvPicPr>
        <xdr:cNvPr id="34" name="Picture 43"/>
        <xdr:cNvPicPr preferRelativeResize="1">
          <a:picLocks noChangeAspect="1"/>
        </xdr:cNvPicPr>
      </xdr:nvPicPr>
      <xdr:blipFill>
        <a:blip r:embed="rId1"/>
        <a:stretch>
          <a:fillRect/>
        </a:stretch>
      </xdr:blipFill>
      <xdr:spPr>
        <a:xfrm>
          <a:off x="5457825" y="8658225"/>
          <a:ext cx="3810000" cy="9525"/>
        </a:xfrm>
        <a:prstGeom prst="rect">
          <a:avLst/>
        </a:prstGeom>
        <a:noFill/>
        <a:ln w="9525" cmpd="sng">
          <a:noFill/>
        </a:ln>
      </xdr:spPr>
    </xdr:pic>
    <xdr:clientData/>
  </xdr:twoCellAnchor>
  <xdr:twoCellAnchor editAs="oneCell">
    <xdr:from>
      <xdr:col>5</xdr:col>
      <xdr:colOff>0</xdr:colOff>
      <xdr:row>49</xdr:row>
      <xdr:rowOff>0</xdr:rowOff>
    </xdr:from>
    <xdr:to>
      <xdr:col>5</xdr:col>
      <xdr:colOff>3810000</xdr:colOff>
      <xdr:row>49</xdr:row>
      <xdr:rowOff>19050</xdr:rowOff>
    </xdr:to>
    <xdr:pic>
      <xdr:nvPicPr>
        <xdr:cNvPr id="35" name="Picture 44"/>
        <xdr:cNvPicPr preferRelativeResize="1">
          <a:picLocks noChangeAspect="1"/>
        </xdr:cNvPicPr>
      </xdr:nvPicPr>
      <xdr:blipFill>
        <a:blip r:embed="rId1"/>
        <a:stretch>
          <a:fillRect/>
        </a:stretch>
      </xdr:blipFill>
      <xdr:spPr>
        <a:xfrm>
          <a:off x="5457825" y="8848725"/>
          <a:ext cx="3810000" cy="19050"/>
        </a:xfrm>
        <a:prstGeom prst="rect">
          <a:avLst/>
        </a:prstGeom>
        <a:noFill/>
        <a:ln w="9525" cmpd="sng">
          <a:noFill/>
        </a:ln>
      </xdr:spPr>
    </xdr:pic>
    <xdr:clientData/>
  </xdr:twoCellAnchor>
  <xdr:twoCellAnchor editAs="oneCell">
    <xdr:from>
      <xdr:col>5</xdr:col>
      <xdr:colOff>0</xdr:colOff>
      <xdr:row>50</xdr:row>
      <xdr:rowOff>0</xdr:rowOff>
    </xdr:from>
    <xdr:to>
      <xdr:col>5</xdr:col>
      <xdr:colOff>9525</xdr:colOff>
      <xdr:row>50</xdr:row>
      <xdr:rowOff>9525</xdr:rowOff>
    </xdr:to>
    <xdr:pic>
      <xdr:nvPicPr>
        <xdr:cNvPr id="36" name="Picture 45"/>
        <xdr:cNvPicPr preferRelativeResize="1">
          <a:picLocks noChangeAspect="1"/>
        </xdr:cNvPicPr>
      </xdr:nvPicPr>
      <xdr:blipFill>
        <a:blip r:embed="rId1"/>
        <a:stretch>
          <a:fillRect/>
        </a:stretch>
      </xdr:blipFill>
      <xdr:spPr>
        <a:xfrm>
          <a:off x="5457825" y="9039225"/>
          <a:ext cx="9525" cy="9525"/>
        </a:xfrm>
        <a:prstGeom prst="rect">
          <a:avLst/>
        </a:prstGeom>
        <a:noFill/>
        <a:ln w="9525" cmpd="sng">
          <a:noFill/>
        </a:ln>
      </xdr:spPr>
    </xdr:pic>
    <xdr:clientData/>
  </xdr:twoCellAnchor>
  <xdr:twoCellAnchor editAs="oneCell">
    <xdr:from>
      <xdr:col>5</xdr:col>
      <xdr:colOff>0</xdr:colOff>
      <xdr:row>51</xdr:row>
      <xdr:rowOff>0</xdr:rowOff>
    </xdr:from>
    <xdr:to>
      <xdr:col>5</xdr:col>
      <xdr:colOff>3810000</xdr:colOff>
      <xdr:row>51</xdr:row>
      <xdr:rowOff>19050</xdr:rowOff>
    </xdr:to>
    <xdr:pic>
      <xdr:nvPicPr>
        <xdr:cNvPr id="37" name="Picture 46"/>
        <xdr:cNvPicPr preferRelativeResize="1">
          <a:picLocks noChangeAspect="1"/>
        </xdr:cNvPicPr>
      </xdr:nvPicPr>
      <xdr:blipFill>
        <a:blip r:embed="rId1"/>
        <a:stretch>
          <a:fillRect/>
        </a:stretch>
      </xdr:blipFill>
      <xdr:spPr>
        <a:xfrm>
          <a:off x="5457825" y="9229725"/>
          <a:ext cx="3810000" cy="19050"/>
        </a:xfrm>
        <a:prstGeom prst="rect">
          <a:avLst/>
        </a:prstGeom>
        <a:noFill/>
        <a:ln w="9525" cmpd="sng">
          <a:noFill/>
        </a:ln>
      </xdr:spPr>
    </xdr:pic>
    <xdr:clientData/>
  </xdr:twoCellAnchor>
  <xdr:twoCellAnchor editAs="oneCell">
    <xdr:from>
      <xdr:col>5</xdr:col>
      <xdr:colOff>0</xdr:colOff>
      <xdr:row>52</xdr:row>
      <xdr:rowOff>0</xdr:rowOff>
    </xdr:from>
    <xdr:to>
      <xdr:col>5</xdr:col>
      <xdr:colOff>3810000</xdr:colOff>
      <xdr:row>52</xdr:row>
      <xdr:rowOff>9525</xdr:rowOff>
    </xdr:to>
    <xdr:pic>
      <xdr:nvPicPr>
        <xdr:cNvPr id="38" name="Picture 47"/>
        <xdr:cNvPicPr preferRelativeResize="1">
          <a:picLocks noChangeAspect="1"/>
        </xdr:cNvPicPr>
      </xdr:nvPicPr>
      <xdr:blipFill>
        <a:blip r:embed="rId1"/>
        <a:stretch>
          <a:fillRect/>
        </a:stretch>
      </xdr:blipFill>
      <xdr:spPr>
        <a:xfrm>
          <a:off x="5457825" y="9420225"/>
          <a:ext cx="3810000" cy="9525"/>
        </a:xfrm>
        <a:prstGeom prst="rect">
          <a:avLst/>
        </a:prstGeom>
        <a:noFill/>
        <a:ln w="9525" cmpd="sng">
          <a:noFill/>
        </a:ln>
      </xdr:spPr>
    </xdr:pic>
    <xdr:clientData/>
  </xdr:twoCellAnchor>
  <xdr:twoCellAnchor editAs="oneCell">
    <xdr:from>
      <xdr:col>5</xdr:col>
      <xdr:colOff>0</xdr:colOff>
      <xdr:row>53</xdr:row>
      <xdr:rowOff>0</xdr:rowOff>
    </xdr:from>
    <xdr:to>
      <xdr:col>5</xdr:col>
      <xdr:colOff>3810000</xdr:colOff>
      <xdr:row>53</xdr:row>
      <xdr:rowOff>19050</xdr:rowOff>
    </xdr:to>
    <xdr:pic>
      <xdr:nvPicPr>
        <xdr:cNvPr id="39" name="Picture 48"/>
        <xdr:cNvPicPr preferRelativeResize="1">
          <a:picLocks noChangeAspect="1"/>
        </xdr:cNvPicPr>
      </xdr:nvPicPr>
      <xdr:blipFill>
        <a:blip r:embed="rId1"/>
        <a:stretch>
          <a:fillRect/>
        </a:stretch>
      </xdr:blipFill>
      <xdr:spPr>
        <a:xfrm>
          <a:off x="5457825" y="9610725"/>
          <a:ext cx="3810000" cy="19050"/>
        </a:xfrm>
        <a:prstGeom prst="rect">
          <a:avLst/>
        </a:prstGeom>
        <a:noFill/>
        <a:ln w="9525" cmpd="sng">
          <a:noFill/>
        </a:ln>
      </xdr:spPr>
    </xdr:pic>
    <xdr:clientData/>
  </xdr:twoCellAnchor>
  <xdr:twoCellAnchor editAs="oneCell">
    <xdr:from>
      <xdr:col>5</xdr:col>
      <xdr:colOff>0</xdr:colOff>
      <xdr:row>6</xdr:row>
      <xdr:rowOff>0</xdr:rowOff>
    </xdr:from>
    <xdr:to>
      <xdr:col>5</xdr:col>
      <xdr:colOff>9525</xdr:colOff>
      <xdr:row>6</xdr:row>
      <xdr:rowOff>19050</xdr:rowOff>
    </xdr:to>
    <xdr:pic>
      <xdr:nvPicPr>
        <xdr:cNvPr id="40" name="Picture 49"/>
        <xdr:cNvPicPr preferRelativeResize="1">
          <a:picLocks noChangeAspect="1"/>
        </xdr:cNvPicPr>
      </xdr:nvPicPr>
      <xdr:blipFill>
        <a:blip r:embed="rId1"/>
        <a:stretch>
          <a:fillRect/>
        </a:stretch>
      </xdr:blipFill>
      <xdr:spPr>
        <a:xfrm>
          <a:off x="5457825" y="1143000"/>
          <a:ext cx="9525" cy="19050"/>
        </a:xfrm>
        <a:prstGeom prst="rect">
          <a:avLst/>
        </a:prstGeom>
        <a:noFill/>
        <a:ln w="9525" cmpd="sng">
          <a:noFill/>
        </a:ln>
      </xdr:spPr>
    </xdr:pic>
    <xdr:clientData/>
  </xdr:twoCellAnchor>
  <xdr:twoCellAnchor editAs="oneCell">
    <xdr:from>
      <xdr:col>5</xdr:col>
      <xdr:colOff>0</xdr:colOff>
      <xdr:row>11</xdr:row>
      <xdr:rowOff>0</xdr:rowOff>
    </xdr:from>
    <xdr:to>
      <xdr:col>5</xdr:col>
      <xdr:colOff>9525</xdr:colOff>
      <xdr:row>11</xdr:row>
      <xdr:rowOff>9525</xdr:rowOff>
    </xdr:to>
    <xdr:pic>
      <xdr:nvPicPr>
        <xdr:cNvPr id="41" name="Picture 53"/>
        <xdr:cNvPicPr preferRelativeResize="1">
          <a:picLocks noChangeAspect="1"/>
        </xdr:cNvPicPr>
      </xdr:nvPicPr>
      <xdr:blipFill>
        <a:blip r:embed="rId1"/>
        <a:stretch>
          <a:fillRect/>
        </a:stretch>
      </xdr:blipFill>
      <xdr:spPr>
        <a:xfrm>
          <a:off x="5457825" y="2447925"/>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3810000</xdr:colOff>
      <xdr:row>13</xdr:row>
      <xdr:rowOff>19050</xdr:rowOff>
    </xdr:to>
    <xdr:pic>
      <xdr:nvPicPr>
        <xdr:cNvPr id="42" name="Picture 54"/>
        <xdr:cNvPicPr preferRelativeResize="1">
          <a:picLocks noChangeAspect="1"/>
        </xdr:cNvPicPr>
      </xdr:nvPicPr>
      <xdr:blipFill>
        <a:blip r:embed="rId1"/>
        <a:stretch>
          <a:fillRect/>
        </a:stretch>
      </xdr:blipFill>
      <xdr:spPr>
        <a:xfrm>
          <a:off x="5457825" y="2828925"/>
          <a:ext cx="381000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3810000</xdr:colOff>
      <xdr:row>12</xdr:row>
      <xdr:rowOff>9525</xdr:rowOff>
    </xdr:to>
    <xdr:pic>
      <xdr:nvPicPr>
        <xdr:cNvPr id="43" name="Picture 55"/>
        <xdr:cNvPicPr preferRelativeResize="1">
          <a:picLocks noChangeAspect="1"/>
        </xdr:cNvPicPr>
      </xdr:nvPicPr>
      <xdr:blipFill>
        <a:blip r:embed="rId1"/>
        <a:stretch>
          <a:fillRect/>
        </a:stretch>
      </xdr:blipFill>
      <xdr:spPr>
        <a:xfrm>
          <a:off x="5457825" y="2638425"/>
          <a:ext cx="381000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44" name="Picture 57"/>
        <xdr:cNvPicPr preferRelativeResize="1">
          <a:picLocks noChangeAspect="1"/>
        </xdr:cNvPicPr>
      </xdr:nvPicPr>
      <xdr:blipFill>
        <a:blip r:embed="rId1"/>
        <a:stretch>
          <a:fillRect/>
        </a:stretch>
      </xdr:blipFill>
      <xdr:spPr>
        <a:xfrm>
          <a:off x="5457825" y="3019425"/>
          <a:ext cx="9525" cy="9525"/>
        </a:xfrm>
        <a:prstGeom prst="rect">
          <a:avLst/>
        </a:prstGeom>
        <a:noFill/>
        <a:ln w="9525" cmpd="sng">
          <a:noFill/>
        </a:ln>
      </xdr:spPr>
    </xdr:pic>
    <xdr:clientData/>
  </xdr:twoCellAnchor>
  <xdr:twoCellAnchor editAs="oneCell">
    <xdr:from>
      <xdr:col>5</xdr:col>
      <xdr:colOff>0</xdr:colOff>
      <xdr:row>19</xdr:row>
      <xdr:rowOff>0</xdr:rowOff>
    </xdr:from>
    <xdr:to>
      <xdr:col>5</xdr:col>
      <xdr:colOff>3810000</xdr:colOff>
      <xdr:row>19</xdr:row>
      <xdr:rowOff>9525</xdr:rowOff>
    </xdr:to>
    <xdr:pic>
      <xdr:nvPicPr>
        <xdr:cNvPr id="45" name="Picture 59"/>
        <xdr:cNvPicPr preferRelativeResize="1">
          <a:picLocks noChangeAspect="1"/>
        </xdr:cNvPicPr>
      </xdr:nvPicPr>
      <xdr:blipFill>
        <a:blip r:embed="rId1"/>
        <a:stretch>
          <a:fillRect/>
        </a:stretch>
      </xdr:blipFill>
      <xdr:spPr>
        <a:xfrm>
          <a:off x="5457825" y="3971925"/>
          <a:ext cx="3810000" cy="9525"/>
        </a:xfrm>
        <a:prstGeom prst="rect">
          <a:avLst/>
        </a:prstGeom>
        <a:noFill/>
        <a:ln w="9525" cmpd="sng">
          <a:noFill/>
        </a:ln>
      </xdr:spPr>
    </xdr:pic>
    <xdr:clientData/>
  </xdr:twoCellAnchor>
  <xdr:twoCellAnchor editAs="oneCell">
    <xdr:from>
      <xdr:col>5</xdr:col>
      <xdr:colOff>0</xdr:colOff>
      <xdr:row>19</xdr:row>
      <xdr:rowOff>0</xdr:rowOff>
    </xdr:from>
    <xdr:to>
      <xdr:col>5</xdr:col>
      <xdr:colOff>9525</xdr:colOff>
      <xdr:row>19</xdr:row>
      <xdr:rowOff>9525</xdr:rowOff>
    </xdr:to>
    <xdr:pic>
      <xdr:nvPicPr>
        <xdr:cNvPr id="46" name="Picture 61"/>
        <xdr:cNvPicPr preferRelativeResize="1">
          <a:picLocks noChangeAspect="1"/>
        </xdr:cNvPicPr>
      </xdr:nvPicPr>
      <xdr:blipFill>
        <a:blip r:embed="rId1"/>
        <a:stretch>
          <a:fillRect/>
        </a:stretch>
      </xdr:blipFill>
      <xdr:spPr>
        <a:xfrm>
          <a:off x="5457825" y="3971925"/>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3810000</xdr:colOff>
      <xdr:row>16</xdr:row>
      <xdr:rowOff>9525</xdr:rowOff>
    </xdr:to>
    <xdr:pic>
      <xdr:nvPicPr>
        <xdr:cNvPr id="47" name="Picture 63"/>
        <xdr:cNvPicPr preferRelativeResize="1">
          <a:picLocks noChangeAspect="1"/>
        </xdr:cNvPicPr>
      </xdr:nvPicPr>
      <xdr:blipFill>
        <a:blip r:embed="rId1"/>
        <a:stretch>
          <a:fillRect/>
        </a:stretch>
      </xdr:blipFill>
      <xdr:spPr>
        <a:xfrm>
          <a:off x="5457825" y="3400425"/>
          <a:ext cx="3810000" cy="9525"/>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9525</xdr:rowOff>
    </xdr:to>
    <xdr:pic>
      <xdr:nvPicPr>
        <xdr:cNvPr id="48" name="Picture 65"/>
        <xdr:cNvPicPr preferRelativeResize="1">
          <a:picLocks noChangeAspect="1"/>
        </xdr:cNvPicPr>
      </xdr:nvPicPr>
      <xdr:blipFill>
        <a:blip r:embed="rId1"/>
        <a:stretch>
          <a:fillRect/>
        </a:stretch>
      </xdr:blipFill>
      <xdr:spPr>
        <a:xfrm>
          <a:off x="5457825" y="4543425"/>
          <a:ext cx="9525" cy="9525"/>
        </a:xfrm>
        <a:prstGeom prst="rect">
          <a:avLst/>
        </a:prstGeom>
        <a:noFill/>
        <a:ln w="9525" cmpd="sng">
          <a:noFill/>
        </a:ln>
      </xdr:spPr>
    </xdr:pic>
    <xdr:clientData/>
  </xdr:twoCellAnchor>
  <xdr:twoCellAnchor editAs="oneCell">
    <xdr:from>
      <xdr:col>5</xdr:col>
      <xdr:colOff>0</xdr:colOff>
      <xdr:row>25</xdr:row>
      <xdr:rowOff>0</xdr:rowOff>
    </xdr:from>
    <xdr:to>
      <xdr:col>5</xdr:col>
      <xdr:colOff>3810000</xdr:colOff>
      <xdr:row>25</xdr:row>
      <xdr:rowOff>19050</xdr:rowOff>
    </xdr:to>
    <xdr:pic>
      <xdr:nvPicPr>
        <xdr:cNvPr id="49" name="Picture 68"/>
        <xdr:cNvPicPr preferRelativeResize="1">
          <a:picLocks noChangeAspect="1"/>
        </xdr:cNvPicPr>
      </xdr:nvPicPr>
      <xdr:blipFill>
        <a:blip r:embed="rId1"/>
        <a:stretch>
          <a:fillRect/>
        </a:stretch>
      </xdr:blipFill>
      <xdr:spPr>
        <a:xfrm>
          <a:off x="5457825" y="5114925"/>
          <a:ext cx="3810000" cy="19050"/>
        </a:xfrm>
        <a:prstGeom prst="rect">
          <a:avLst/>
        </a:prstGeom>
        <a:noFill/>
        <a:ln w="9525" cmpd="sng">
          <a:noFill/>
        </a:ln>
      </xdr:spPr>
    </xdr:pic>
    <xdr:clientData/>
  </xdr:twoCellAnchor>
  <xdr:twoCellAnchor editAs="oneCell">
    <xdr:from>
      <xdr:col>5</xdr:col>
      <xdr:colOff>0</xdr:colOff>
      <xdr:row>26</xdr:row>
      <xdr:rowOff>0</xdr:rowOff>
    </xdr:from>
    <xdr:to>
      <xdr:col>5</xdr:col>
      <xdr:colOff>9525</xdr:colOff>
      <xdr:row>26</xdr:row>
      <xdr:rowOff>9525</xdr:rowOff>
    </xdr:to>
    <xdr:pic>
      <xdr:nvPicPr>
        <xdr:cNvPr id="50" name="Picture 69"/>
        <xdr:cNvPicPr preferRelativeResize="1">
          <a:picLocks noChangeAspect="1"/>
        </xdr:cNvPicPr>
      </xdr:nvPicPr>
      <xdr:blipFill>
        <a:blip r:embed="rId1"/>
        <a:stretch>
          <a:fillRect/>
        </a:stretch>
      </xdr:blipFill>
      <xdr:spPr>
        <a:xfrm>
          <a:off x="5457825" y="5305425"/>
          <a:ext cx="9525" cy="9525"/>
        </a:xfrm>
        <a:prstGeom prst="rect">
          <a:avLst/>
        </a:prstGeom>
        <a:noFill/>
        <a:ln w="9525" cmpd="sng">
          <a:noFill/>
        </a:ln>
      </xdr:spPr>
    </xdr:pic>
    <xdr:clientData/>
  </xdr:twoCellAnchor>
  <xdr:twoCellAnchor editAs="oneCell">
    <xdr:from>
      <xdr:col>5</xdr:col>
      <xdr:colOff>0</xdr:colOff>
      <xdr:row>27</xdr:row>
      <xdr:rowOff>0</xdr:rowOff>
    </xdr:from>
    <xdr:to>
      <xdr:col>5</xdr:col>
      <xdr:colOff>3810000</xdr:colOff>
      <xdr:row>27</xdr:row>
      <xdr:rowOff>19050</xdr:rowOff>
    </xdr:to>
    <xdr:pic>
      <xdr:nvPicPr>
        <xdr:cNvPr id="51" name="Picture 70"/>
        <xdr:cNvPicPr preferRelativeResize="1">
          <a:picLocks noChangeAspect="1"/>
        </xdr:cNvPicPr>
      </xdr:nvPicPr>
      <xdr:blipFill>
        <a:blip r:embed="rId1"/>
        <a:stretch>
          <a:fillRect/>
        </a:stretch>
      </xdr:blipFill>
      <xdr:spPr>
        <a:xfrm>
          <a:off x="5457825" y="5495925"/>
          <a:ext cx="3810000" cy="19050"/>
        </a:xfrm>
        <a:prstGeom prst="rect">
          <a:avLst/>
        </a:prstGeom>
        <a:noFill/>
        <a:ln w="9525" cmpd="sng">
          <a:noFill/>
        </a:ln>
      </xdr:spPr>
    </xdr:pic>
    <xdr:clientData/>
  </xdr:twoCellAnchor>
  <xdr:twoCellAnchor editAs="oneCell">
    <xdr:from>
      <xdr:col>5</xdr:col>
      <xdr:colOff>0</xdr:colOff>
      <xdr:row>28</xdr:row>
      <xdr:rowOff>0</xdr:rowOff>
    </xdr:from>
    <xdr:to>
      <xdr:col>5</xdr:col>
      <xdr:colOff>3810000</xdr:colOff>
      <xdr:row>28</xdr:row>
      <xdr:rowOff>9525</xdr:rowOff>
    </xdr:to>
    <xdr:pic>
      <xdr:nvPicPr>
        <xdr:cNvPr id="52" name="Picture 71"/>
        <xdr:cNvPicPr preferRelativeResize="1">
          <a:picLocks noChangeAspect="1"/>
        </xdr:cNvPicPr>
      </xdr:nvPicPr>
      <xdr:blipFill>
        <a:blip r:embed="rId1"/>
        <a:stretch>
          <a:fillRect/>
        </a:stretch>
      </xdr:blipFill>
      <xdr:spPr>
        <a:xfrm>
          <a:off x="5457825" y="5686425"/>
          <a:ext cx="3810000" cy="9525"/>
        </a:xfrm>
        <a:prstGeom prst="rect">
          <a:avLst/>
        </a:prstGeom>
        <a:noFill/>
        <a:ln w="9525" cmpd="sng">
          <a:noFill/>
        </a:ln>
      </xdr:spPr>
    </xdr:pic>
    <xdr:clientData/>
  </xdr:twoCellAnchor>
  <xdr:twoCellAnchor editAs="oneCell">
    <xdr:from>
      <xdr:col>5</xdr:col>
      <xdr:colOff>0</xdr:colOff>
      <xdr:row>30</xdr:row>
      <xdr:rowOff>0</xdr:rowOff>
    </xdr:from>
    <xdr:to>
      <xdr:col>5</xdr:col>
      <xdr:colOff>3810000</xdr:colOff>
      <xdr:row>30</xdr:row>
      <xdr:rowOff>19050</xdr:rowOff>
    </xdr:to>
    <xdr:pic>
      <xdr:nvPicPr>
        <xdr:cNvPr id="53" name="Picture 72"/>
        <xdr:cNvPicPr preferRelativeResize="1">
          <a:picLocks noChangeAspect="1"/>
        </xdr:cNvPicPr>
      </xdr:nvPicPr>
      <xdr:blipFill>
        <a:blip r:embed="rId1"/>
        <a:stretch>
          <a:fillRect/>
        </a:stretch>
      </xdr:blipFill>
      <xdr:spPr>
        <a:xfrm>
          <a:off x="5457825" y="6067425"/>
          <a:ext cx="3810000" cy="19050"/>
        </a:xfrm>
        <a:prstGeom prst="rect">
          <a:avLst/>
        </a:prstGeom>
        <a:noFill/>
        <a:ln w="9525" cmpd="sng">
          <a:noFill/>
        </a:ln>
      </xdr:spPr>
    </xdr:pic>
    <xdr:clientData/>
  </xdr:twoCellAnchor>
  <xdr:twoCellAnchor editAs="oneCell">
    <xdr:from>
      <xdr:col>5</xdr:col>
      <xdr:colOff>0</xdr:colOff>
      <xdr:row>30</xdr:row>
      <xdr:rowOff>0</xdr:rowOff>
    </xdr:from>
    <xdr:to>
      <xdr:col>5</xdr:col>
      <xdr:colOff>9525</xdr:colOff>
      <xdr:row>30</xdr:row>
      <xdr:rowOff>9525</xdr:rowOff>
    </xdr:to>
    <xdr:pic>
      <xdr:nvPicPr>
        <xdr:cNvPr id="54" name="Picture 73"/>
        <xdr:cNvPicPr preferRelativeResize="1">
          <a:picLocks noChangeAspect="1"/>
        </xdr:cNvPicPr>
      </xdr:nvPicPr>
      <xdr:blipFill>
        <a:blip r:embed="rId1"/>
        <a:stretch>
          <a:fillRect/>
        </a:stretch>
      </xdr:blipFill>
      <xdr:spPr>
        <a:xfrm>
          <a:off x="5457825" y="6067425"/>
          <a:ext cx="9525" cy="9525"/>
        </a:xfrm>
        <a:prstGeom prst="rect">
          <a:avLst/>
        </a:prstGeom>
        <a:noFill/>
        <a:ln w="9525" cmpd="sng">
          <a:noFill/>
        </a:ln>
      </xdr:spPr>
    </xdr:pic>
    <xdr:clientData/>
  </xdr:twoCellAnchor>
  <xdr:twoCellAnchor editAs="oneCell">
    <xdr:from>
      <xdr:col>5</xdr:col>
      <xdr:colOff>400050</xdr:colOff>
      <xdr:row>27</xdr:row>
      <xdr:rowOff>85725</xdr:rowOff>
    </xdr:from>
    <xdr:to>
      <xdr:col>5</xdr:col>
      <xdr:colOff>4210050</xdr:colOff>
      <xdr:row>27</xdr:row>
      <xdr:rowOff>104775</xdr:rowOff>
    </xdr:to>
    <xdr:pic>
      <xdr:nvPicPr>
        <xdr:cNvPr id="55" name="Picture 74"/>
        <xdr:cNvPicPr preferRelativeResize="1">
          <a:picLocks noChangeAspect="1"/>
        </xdr:cNvPicPr>
      </xdr:nvPicPr>
      <xdr:blipFill>
        <a:blip r:embed="rId1"/>
        <a:stretch>
          <a:fillRect/>
        </a:stretch>
      </xdr:blipFill>
      <xdr:spPr>
        <a:xfrm>
          <a:off x="5857875" y="5581650"/>
          <a:ext cx="3810000" cy="19050"/>
        </a:xfrm>
        <a:prstGeom prst="rect">
          <a:avLst/>
        </a:prstGeom>
        <a:noFill/>
        <a:ln w="9525" cmpd="sng">
          <a:noFill/>
        </a:ln>
      </xdr:spPr>
    </xdr:pic>
    <xdr:clientData/>
  </xdr:twoCellAnchor>
  <xdr:twoCellAnchor editAs="oneCell">
    <xdr:from>
      <xdr:col>5</xdr:col>
      <xdr:colOff>0</xdr:colOff>
      <xdr:row>32</xdr:row>
      <xdr:rowOff>0</xdr:rowOff>
    </xdr:from>
    <xdr:to>
      <xdr:col>5</xdr:col>
      <xdr:colOff>3810000</xdr:colOff>
      <xdr:row>32</xdr:row>
      <xdr:rowOff>9525</xdr:rowOff>
    </xdr:to>
    <xdr:pic>
      <xdr:nvPicPr>
        <xdr:cNvPr id="56" name="Picture 75"/>
        <xdr:cNvPicPr preferRelativeResize="1">
          <a:picLocks noChangeAspect="1"/>
        </xdr:cNvPicPr>
      </xdr:nvPicPr>
      <xdr:blipFill>
        <a:blip r:embed="rId1"/>
        <a:stretch>
          <a:fillRect/>
        </a:stretch>
      </xdr:blipFill>
      <xdr:spPr>
        <a:xfrm>
          <a:off x="5457825" y="6448425"/>
          <a:ext cx="3810000" cy="9525"/>
        </a:xfrm>
        <a:prstGeom prst="rect">
          <a:avLst/>
        </a:prstGeom>
        <a:noFill/>
        <a:ln w="9525" cmpd="sng">
          <a:noFill/>
        </a:ln>
      </xdr:spPr>
    </xdr:pic>
    <xdr:clientData/>
  </xdr:twoCellAnchor>
  <xdr:twoCellAnchor editAs="oneCell">
    <xdr:from>
      <xdr:col>5</xdr:col>
      <xdr:colOff>523875</xdr:colOff>
      <xdr:row>37</xdr:row>
      <xdr:rowOff>0</xdr:rowOff>
    </xdr:from>
    <xdr:to>
      <xdr:col>5</xdr:col>
      <xdr:colOff>4333875</xdr:colOff>
      <xdr:row>39</xdr:row>
      <xdr:rowOff>0</xdr:rowOff>
    </xdr:to>
    <xdr:pic>
      <xdr:nvPicPr>
        <xdr:cNvPr id="57" name="Picture 76"/>
        <xdr:cNvPicPr preferRelativeResize="1">
          <a:picLocks noChangeAspect="1"/>
        </xdr:cNvPicPr>
      </xdr:nvPicPr>
      <xdr:blipFill>
        <a:blip r:embed="rId1"/>
        <a:stretch>
          <a:fillRect/>
        </a:stretch>
      </xdr:blipFill>
      <xdr:spPr>
        <a:xfrm>
          <a:off x="5981700" y="6753225"/>
          <a:ext cx="3810000" cy="190500"/>
        </a:xfrm>
        <a:prstGeom prst="rect">
          <a:avLst/>
        </a:prstGeom>
        <a:noFill/>
        <a:ln w="9525" cmpd="sng">
          <a:noFill/>
        </a:ln>
      </xdr:spPr>
    </xdr:pic>
    <xdr:clientData/>
  </xdr:twoCellAnchor>
  <xdr:twoCellAnchor editAs="oneCell">
    <xdr:from>
      <xdr:col>5</xdr:col>
      <xdr:colOff>0</xdr:colOff>
      <xdr:row>34</xdr:row>
      <xdr:rowOff>0</xdr:rowOff>
    </xdr:from>
    <xdr:to>
      <xdr:col>5</xdr:col>
      <xdr:colOff>9525</xdr:colOff>
      <xdr:row>38</xdr:row>
      <xdr:rowOff>9525</xdr:rowOff>
    </xdr:to>
    <xdr:pic>
      <xdr:nvPicPr>
        <xdr:cNvPr id="58" name="Picture 77"/>
        <xdr:cNvPicPr preferRelativeResize="1">
          <a:picLocks noChangeAspect="1"/>
        </xdr:cNvPicPr>
      </xdr:nvPicPr>
      <xdr:blipFill>
        <a:blip r:embed="rId1"/>
        <a:stretch>
          <a:fillRect/>
        </a:stretch>
      </xdr:blipFill>
      <xdr:spPr>
        <a:xfrm>
          <a:off x="5457825" y="67532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I74"/>
  <sheetViews>
    <sheetView workbookViewId="0" topLeftCell="A1">
      <selection activeCell="C38" sqref="C38"/>
    </sheetView>
  </sheetViews>
  <sheetFormatPr defaultColWidth="9.140625" defaultRowHeight="12.75"/>
  <cols>
    <col min="1" max="1" width="11.140625" style="137" bestFit="1" customWidth="1"/>
    <col min="2" max="2" width="9.7109375" style="108" customWidth="1"/>
    <col min="3" max="3" width="9.00390625" style="108" bestFit="1" customWidth="1"/>
    <col min="4" max="5" width="8.421875" style="108" bestFit="1" customWidth="1"/>
    <col min="6" max="6" width="8.421875" style="139" bestFit="1" customWidth="1"/>
    <col min="7" max="7" width="11.7109375" style="106" bestFit="1" customWidth="1"/>
    <col min="8" max="8" width="12.421875" style="140" bestFit="1" customWidth="1"/>
    <col min="9" max="9" width="89.28125" style="108" customWidth="1"/>
    <col min="10" max="10" width="71.28125" style="108" customWidth="1"/>
    <col min="11" max="16384" width="9.140625" style="108" customWidth="1"/>
  </cols>
  <sheetData>
    <row r="1" spans="1:8" ht="15">
      <c r="A1" s="203" t="s">
        <v>145</v>
      </c>
      <c r="B1" s="203"/>
      <c r="C1" s="203"/>
      <c r="D1" s="203"/>
      <c r="E1" s="203"/>
      <c r="F1" s="203"/>
      <c r="G1" s="203"/>
      <c r="H1" s="203"/>
    </row>
    <row r="2" spans="1:8" s="112" customFormat="1" ht="14.25">
      <c r="A2" s="204" t="s">
        <v>146</v>
      </c>
      <c r="B2" s="204"/>
      <c r="C2" s="204"/>
      <c r="D2" s="204"/>
      <c r="E2" s="204"/>
      <c r="F2" s="204"/>
      <c r="G2" s="204"/>
      <c r="H2" s="204"/>
    </row>
    <row r="3" spans="1:8" s="112" customFormat="1" ht="15">
      <c r="A3" s="205" t="s">
        <v>147</v>
      </c>
      <c r="B3" s="205"/>
      <c r="C3" s="205"/>
      <c r="D3" s="205"/>
      <c r="E3" s="205"/>
      <c r="F3" s="205"/>
      <c r="G3" s="205"/>
      <c r="H3" s="205"/>
    </row>
    <row r="4" spans="1:8" s="112" customFormat="1" ht="14.25">
      <c r="A4" s="136"/>
      <c r="B4" s="136"/>
      <c r="C4" s="136"/>
      <c r="D4" s="136"/>
      <c r="E4" s="136"/>
      <c r="F4" s="138"/>
      <c r="G4" s="136"/>
      <c r="H4" s="136"/>
    </row>
    <row r="5" spans="1:8" ht="15">
      <c r="A5" s="66"/>
      <c r="B5" s="201" t="s">
        <v>72</v>
      </c>
      <c r="C5" s="201"/>
      <c r="D5" s="201"/>
      <c r="E5" s="202"/>
      <c r="F5" s="79"/>
      <c r="G5" s="82" t="s">
        <v>73</v>
      </c>
      <c r="H5" s="82"/>
    </row>
    <row r="6" spans="1:8" ht="15">
      <c r="A6" s="69">
        <v>2007</v>
      </c>
      <c r="B6" s="67" t="s">
        <v>0</v>
      </c>
      <c r="C6" s="67" t="s">
        <v>85</v>
      </c>
      <c r="D6" s="67" t="s">
        <v>112</v>
      </c>
      <c r="E6" s="142" t="s">
        <v>113</v>
      </c>
      <c r="F6" s="68" t="s">
        <v>111</v>
      </c>
      <c r="G6" s="80" t="s">
        <v>1</v>
      </c>
      <c r="H6" s="67" t="s">
        <v>2</v>
      </c>
    </row>
    <row r="7" spans="1:8" ht="15">
      <c r="A7" s="70" t="s">
        <v>3</v>
      </c>
      <c r="B7" s="71">
        <v>57</v>
      </c>
      <c r="C7" s="71">
        <v>104</v>
      </c>
      <c r="D7" s="71">
        <v>134</v>
      </c>
      <c r="E7" s="143">
        <v>180</v>
      </c>
      <c r="F7" s="71">
        <v>170</v>
      </c>
      <c r="G7" s="71">
        <v>902</v>
      </c>
      <c r="H7" s="71">
        <v>767</v>
      </c>
    </row>
    <row r="8" spans="1:9" ht="15">
      <c r="A8" s="70" t="s">
        <v>4</v>
      </c>
      <c r="B8" s="71">
        <v>72</v>
      </c>
      <c r="C8" s="71">
        <v>126</v>
      </c>
      <c r="D8" s="71">
        <v>148</v>
      </c>
      <c r="E8" s="143">
        <v>205</v>
      </c>
      <c r="F8" s="71">
        <v>198</v>
      </c>
      <c r="G8" s="71">
        <v>1089</v>
      </c>
      <c r="H8" s="71">
        <v>812</v>
      </c>
      <c r="I8" s="83"/>
    </row>
    <row r="9" spans="1:9" ht="15">
      <c r="A9" s="70" t="s">
        <v>5</v>
      </c>
      <c r="B9" s="71">
        <v>201</v>
      </c>
      <c r="C9" s="71">
        <v>232</v>
      </c>
      <c r="D9" s="71">
        <v>214</v>
      </c>
      <c r="E9" s="143">
        <v>279</v>
      </c>
      <c r="F9" s="71">
        <v>239</v>
      </c>
      <c r="G9" s="71">
        <v>1535</v>
      </c>
      <c r="H9" s="71">
        <v>1184</v>
      </c>
      <c r="I9" s="83"/>
    </row>
    <row r="10" spans="1:8" ht="15">
      <c r="A10" s="69" t="s">
        <v>6</v>
      </c>
      <c r="B10" s="73">
        <f>AVERAGE(B7:B9)</f>
        <v>110</v>
      </c>
      <c r="C10" s="73">
        <f aca="true" t="shared" si="0" ref="C10:H10">AVERAGE(C7:C9)</f>
        <v>154</v>
      </c>
      <c r="D10" s="73">
        <f t="shared" si="0"/>
        <v>165.33333333333334</v>
      </c>
      <c r="E10" s="144">
        <f t="shared" si="0"/>
        <v>221.33333333333334</v>
      </c>
      <c r="F10" s="64">
        <f t="shared" si="0"/>
        <v>202.33333333333334</v>
      </c>
      <c r="G10" s="73">
        <f t="shared" si="0"/>
        <v>1175.3333333333333</v>
      </c>
      <c r="H10" s="73">
        <f t="shared" si="0"/>
        <v>921</v>
      </c>
    </row>
    <row r="11" spans="1:8" ht="15">
      <c r="A11" s="70">
        <v>2008</v>
      </c>
      <c r="B11" s="71"/>
      <c r="C11" s="71"/>
      <c r="D11" s="71"/>
      <c r="E11" s="143"/>
      <c r="F11" s="71"/>
      <c r="G11" s="72"/>
      <c r="H11" s="65"/>
    </row>
    <row r="12" spans="1:8" ht="15">
      <c r="A12" s="70" t="s">
        <v>7</v>
      </c>
      <c r="B12" s="71">
        <v>112</v>
      </c>
      <c r="C12" s="71">
        <v>124</v>
      </c>
      <c r="D12" s="71">
        <v>178</v>
      </c>
      <c r="E12" s="143">
        <v>205</v>
      </c>
      <c r="F12" s="71">
        <v>215</v>
      </c>
      <c r="G12" s="71">
        <v>1914</v>
      </c>
      <c r="H12" s="71">
        <v>1083</v>
      </c>
    </row>
    <row r="13" spans="1:8" ht="15">
      <c r="A13" s="70" t="s">
        <v>12</v>
      </c>
      <c r="B13" s="71">
        <v>97</v>
      </c>
      <c r="C13" s="71">
        <v>119</v>
      </c>
      <c r="D13" s="71">
        <v>141</v>
      </c>
      <c r="E13" s="143">
        <v>182</v>
      </c>
      <c r="F13" s="71">
        <v>195</v>
      </c>
      <c r="G13" s="71">
        <v>1174</v>
      </c>
      <c r="H13" s="71">
        <v>938</v>
      </c>
    </row>
    <row r="14" spans="1:8" ht="15">
      <c r="A14" s="70" t="s">
        <v>13</v>
      </c>
      <c r="B14" s="71">
        <v>108</v>
      </c>
      <c r="C14" s="71">
        <v>156</v>
      </c>
      <c r="D14" s="71">
        <v>175</v>
      </c>
      <c r="E14" s="143">
        <v>202</v>
      </c>
      <c r="F14" s="71">
        <v>197</v>
      </c>
      <c r="G14" s="71">
        <v>1164</v>
      </c>
      <c r="H14" s="71">
        <v>946</v>
      </c>
    </row>
    <row r="15" spans="1:8" ht="15">
      <c r="A15" s="70" t="s">
        <v>14</v>
      </c>
      <c r="B15" s="141">
        <v>110</v>
      </c>
      <c r="C15" s="141">
        <v>187</v>
      </c>
      <c r="D15" s="141">
        <v>217</v>
      </c>
      <c r="E15" s="145">
        <v>239</v>
      </c>
      <c r="F15" s="74">
        <v>234</v>
      </c>
      <c r="G15" s="71">
        <v>1482</v>
      </c>
      <c r="H15" s="71">
        <v>873</v>
      </c>
    </row>
    <row r="16" spans="1:8" ht="15">
      <c r="A16" s="70" t="s">
        <v>15</v>
      </c>
      <c r="B16" s="74">
        <v>182</v>
      </c>
      <c r="C16" s="74">
        <v>239</v>
      </c>
      <c r="D16" s="74">
        <v>247</v>
      </c>
      <c r="E16" s="146">
        <v>271</v>
      </c>
      <c r="F16" s="74">
        <v>279</v>
      </c>
      <c r="G16" s="71">
        <v>1701</v>
      </c>
      <c r="H16" s="71">
        <v>1192</v>
      </c>
    </row>
    <row r="17" spans="1:8" ht="15">
      <c r="A17" s="70" t="s">
        <v>16</v>
      </c>
      <c r="B17" s="141">
        <v>182</v>
      </c>
      <c r="C17" s="141">
        <v>210</v>
      </c>
      <c r="D17" s="141">
        <v>237</v>
      </c>
      <c r="E17" s="145">
        <v>324</v>
      </c>
      <c r="F17" s="141">
        <v>326</v>
      </c>
      <c r="G17" s="71">
        <v>1921</v>
      </c>
      <c r="H17" s="71">
        <v>1388</v>
      </c>
    </row>
    <row r="18" spans="1:8" ht="15">
      <c r="A18" s="70" t="s">
        <v>9</v>
      </c>
      <c r="B18" s="75">
        <v>196</v>
      </c>
      <c r="C18" s="75">
        <v>248</v>
      </c>
      <c r="D18" s="75">
        <v>250</v>
      </c>
      <c r="E18" s="147">
        <v>291</v>
      </c>
      <c r="F18" s="75">
        <v>305</v>
      </c>
      <c r="G18" s="71">
        <v>1883</v>
      </c>
      <c r="H18" s="71">
        <v>1454</v>
      </c>
    </row>
    <row r="19" spans="1:8" ht="15">
      <c r="A19" s="70" t="s">
        <v>10</v>
      </c>
      <c r="B19" s="141">
        <v>88</v>
      </c>
      <c r="C19" s="141">
        <v>174</v>
      </c>
      <c r="D19" s="141">
        <v>196</v>
      </c>
      <c r="E19" s="145">
        <v>282</v>
      </c>
      <c r="F19" s="141">
        <v>316</v>
      </c>
      <c r="G19" s="71">
        <v>1801</v>
      </c>
      <c r="H19" s="71">
        <v>1331</v>
      </c>
    </row>
    <row r="20" spans="1:8" ht="15">
      <c r="A20" s="70" t="s">
        <v>11</v>
      </c>
      <c r="B20" s="141">
        <v>103</v>
      </c>
      <c r="C20" s="141">
        <v>156</v>
      </c>
      <c r="D20" s="141">
        <v>197</v>
      </c>
      <c r="E20" s="145">
        <v>282</v>
      </c>
      <c r="F20" s="141">
        <v>316</v>
      </c>
      <c r="G20" s="71">
        <v>1451</v>
      </c>
      <c r="H20" s="71">
        <v>1476</v>
      </c>
    </row>
    <row r="21" spans="1:8" ht="15">
      <c r="A21" s="70" t="s">
        <v>3</v>
      </c>
      <c r="B21" s="71">
        <v>99</v>
      </c>
      <c r="C21" s="71">
        <v>149</v>
      </c>
      <c r="D21" s="71">
        <v>165</v>
      </c>
      <c r="E21" s="143">
        <v>263</v>
      </c>
      <c r="F21" s="71">
        <v>239</v>
      </c>
      <c r="G21" s="71">
        <v>1508</v>
      </c>
      <c r="H21" s="71">
        <v>1367</v>
      </c>
    </row>
    <row r="22" spans="1:8" ht="15">
      <c r="A22" s="70" t="s">
        <v>4</v>
      </c>
      <c r="B22" s="71">
        <v>67</v>
      </c>
      <c r="C22" s="71">
        <v>121</v>
      </c>
      <c r="D22" s="71">
        <v>124</v>
      </c>
      <c r="E22" s="143">
        <v>175</v>
      </c>
      <c r="F22" s="71">
        <v>198</v>
      </c>
      <c r="G22" s="71">
        <v>1246</v>
      </c>
      <c r="H22" s="71">
        <v>1039</v>
      </c>
    </row>
    <row r="23" spans="1:8" ht="15">
      <c r="A23" s="70" t="s">
        <v>5</v>
      </c>
      <c r="B23" s="71">
        <v>71</v>
      </c>
      <c r="C23" s="71">
        <v>139</v>
      </c>
      <c r="D23" s="71">
        <v>191</v>
      </c>
      <c r="E23" s="143">
        <v>206</v>
      </c>
      <c r="F23" s="71">
        <v>182</v>
      </c>
      <c r="G23" s="71">
        <v>1124</v>
      </c>
      <c r="H23" s="71">
        <v>880</v>
      </c>
    </row>
    <row r="24" spans="1:8" ht="15">
      <c r="A24" s="69" t="s">
        <v>6</v>
      </c>
      <c r="B24" s="73">
        <f>AVERAGE(B12:B23)</f>
        <v>117.91666666666667</v>
      </c>
      <c r="C24" s="73">
        <f aca="true" t="shared" si="1" ref="C24:H24">AVERAGE(C12:C23)</f>
        <v>168.5</v>
      </c>
      <c r="D24" s="73">
        <f t="shared" si="1"/>
        <v>193.16666666666666</v>
      </c>
      <c r="E24" s="144">
        <f t="shared" si="1"/>
        <v>243.5</v>
      </c>
      <c r="F24" s="64">
        <f t="shared" si="1"/>
        <v>250.16666666666666</v>
      </c>
      <c r="G24" s="76">
        <f t="shared" si="1"/>
        <v>1530.75</v>
      </c>
      <c r="H24" s="76">
        <f t="shared" si="1"/>
        <v>1163.9166666666667</v>
      </c>
    </row>
    <row r="25" spans="1:8" ht="15">
      <c r="A25" s="70">
        <v>2009</v>
      </c>
      <c r="B25" s="71"/>
      <c r="C25" s="71"/>
      <c r="D25" s="71"/>
      <c r="E25" s="143"/>
      <c r="F25" s="71"/>
      <c r="G25" s="71"/>
      <c r="H25" s="71"/>
    </row>
    <row r="26" spans="1:8" ht="15">
      <c r="A26" s="70" t="s">
        <v>7</v>
      </c>
      <c r="B26" s="71">
        <v>54</v>
      </c>
      <c r="C26" s="71">
        <v>84</v>
      </c>
      <c r="D26" s="71">
        <v>100</v>
      </c>
      <c r="E26" s="143">
        <v>125</v>
      </c>
      <c r="F26" s="71">
        <v>130</v>
      </c>
      <c r="G26" s="71">
        <v>849</v>
      </c>
      <c r="H26" s="71">
        <v>623</v>
      </c>
    </row>
    <row r="27" spans="1:8" ht="15">
      <c r="A27" s="70" t="s">
        <v>12</v>
      </c>
      <c r="B27" s="71">
        <v>44</v>
      </c>
      <c r="C27" s="71">
        <v>65</v>
      </c>
      <c r="D27" s="71">
        <v>84</v>
      </c>
      <c r="E27" s="143">
        <v>95</v>
      </c>
      <c r="F27" s="71">
        <v>126</v>
      </c>
      <c r="G27" s="71">
        <v>597</v>
      </c>
      <c r="H27" s="71">
        <v>600</v>
      </c>
    </row>
    <row r="28" spans="1:8" ht="15">
      <c r="A28" s="70" t="s">
        <v>13</v>
      </c>
      <c r="B28" s="71">
        <v>33</v>
      </c>
      <c r="C28" s="71">
        <v>90</v>
      </c>
      <c r="D28" s="71">
        <v>82</v>
      </c>
      <c r="E28" s="143">
        <v>120</v>
      </c>
      <c r="F28" s="71">
        <v>105</v>
      </c>
      <c r="G28" s="71">
        <v>626</v>
      </c>
      <c r="H28" s="71">
        <v>543</v>
      </c>
    </row>
    <row r="29" spans="1:8" ht="15">
      <c r="A29" s="70" t="s">
        <v>14</v>
      </c>
      <c r="B29" s="141">
        <v>29</v>
      </c>
      <c r="C29" s="141">
        <v>52</v>
      </c>
      <c r="D29" s="141">
        <v>67</v>
      </c>
      <c r="E29" s="145">
        <v>105</v>
      </c>
      <c r="F29" s="74">
        <v>72</v>
      </c>
      <c r="G29" s="71">
        <v>524</v>
      </c>
      <c r="H29" s="71">
        <v>371</v>
      </c>
    </row>
    <row r="30" spans="1:8" ht="15">
      <c r="A30" s="70" t="s">
        <v>15</v>
      </c>
      <c r="B30" s="74">
        <v>30</v>
      </c>
      <c r="C30" s="74">
        <v>58</v>
      </c>
      <c r="D30" s="74">
        <v>66</v>
      </c>
      <c r="E30" s="146">
        <v>90</v>
      </c>
      <c r="F30" s="74">
        <v>103</v>
      </c>
      <c r="G30" s="71">
        <v>476</v>
      </c>
      <c r="H30" s="71">
        <v>424</v>
      </c>
    </row>
    <row r="31" spans="1:8" ht="15">
      <c r="A31" s="69" t="s">
        <v>16</v>
      </c>
      <c r="B31" s="77">
        <v>43</v>
      </c>
      <c r="C31" s="77">
        <v>63</v>
      </c>
      <c r="D31" s="151">
        <v>102</v>
      </c>
      <c r="E31" s="151">
        <v>112</v>
      </c>
      <c r="F31" s="152">
        <v>98</v>
      </c>
      <c r="G31" s="78">
        <v>482</v>
      </c>
      <c r="H31" s="78">
        <v>479</v>
      </c>
    </row>
    <row r="32" spans="1:8" ht="15">
      <c r="A32" s="108"/>
      <c r="F32" s="83"/>
      <c r="G32" s="83"/>
      <c r="H32" s="108"/>
    </row>
    <row r="33" spans="1:8" ht="18" customHeight="1">
      <c r="A33" s="178" t="s">
        <v>179</v>
      </c>
      <c r="B33" s="199" t="s">
        <v>180</v>
      </c>
      <c r="C33" s="200"/>
      <c r="D33" s="200"/>
      <c r="E33" s="200"/>
      <c r="F33" s="200"/>
      <c r="G33" s="200"/>
      <c r="H33" s="200"/>
    </row>
    <row r="34" spans="2:8" ht="15">
      <c r="B34" s="200"/>
      <c r="C34" s="200"/>
      <c r="D34" s="200"/>
      <c r="E34" s="200"/>
      <c r="F34" s="200"/>
      <c r="G34" s="200"/>
      <c r="H34" s="200"/>
    </row>
    <row r="35" spans="2:8" ht="15">
      <c r="B35" s="200"/>
      <c r="C35" s="200"/>
      <c r="D35" s="200"/>
      <c r="E35" s="200"/>
      <c r="F35" s="200"/>
      <c r="G35" s="200"/>
      <c r="H35" s="200"/>
    </row>
    <row r="36" spans="2:8" ht="15">
      <c r="B36" s="200"/>
      <c r="C36" s="200"/>
      <c r="D36" s="200"/>
      <c r="E36" s="200"/>
      <c r="F36" s="200"/>
      <c r="G36" s="200"/>
      <c r="H36" s="200"/>
    </row>
    <row r="37" spans="2:8" ht="15">
      <c r="B37" s="200"/>
      <c r="C37" s="200"/>
      <c r="D37" s="200"/>
      <c r="E37" s="200"/>
      <c r="F37" s="200"/>
      <c r="G37" s="200"/>
      <c r="H37" s="200"/>
    </row>
    <row r="38" spans="5:6" ht="15">
      <c r="E38" s="83"/>
      <c r="F38" s="83"/>
    </row>
    <row r="39" spans="5:6" ht="15">
      <c r="E39" s="83"/>
      <c r="F39" s="83"/>
    </row>
    <row r="40" spans="5:6" ht="15">
      <c r="E40" s="83"/>
      <c r="F40" s="83"/>
    </row>
    <row r="41" spans="5:6" ht="15">
      <c r="E41" s="83"/>
      <c r="F41" s="83"/>
    </row>
    <row r="42" spans="5:6" ht="15">
      <c r="E42" s="83"/>
      <c r="F42" s="83"/>
    </row>
    <row r="43" spans="5:6" ht="15">
      <c r="E43" s="83"/>
      <c r="F43" s="83"/>
    </row>
    <row r="44" spans="5:6" ht="15">
      <c r="E44" s="83"/>
      <c r="F44" s="83"/>
    </row>
    <row r="45" spans="5:6" ht="15">
      <c r="E45" s="83"/>
      <c r="F45" s="83"/>
    </row>
    <row r="46" spans="5:6" ht="15">
      <c r="E46" s="83"/>
      <c r="F46" s="83"/>
    </row>
    <row r="47" spans="5:6" ht="15">
      <c r="E47" s="83"/>
      <c r="F47" s="83"/>
    </row>
    <row r="48" spans="5:6" ht="15">
      <c r="E48" s="83"/>
      <c r="F48" s="83"/>
    </row>
    <row r="49" spans="5:6" ht="15">
      <c r="E49" s="83"/>
      <c r="F49" s="83"/>
    </row>
    <row r="50" spans="5:6" ht="15">
      <c r="E50" s="83"/>
      <c r="F50" s="83"/>
    </row>
    <row r="51" spans="5:6" ht="15">
      <c r="E51" s="83"/>
      <c r="F51" s="83"/>
    </row>
    <row r="52" spans="5:6" ht="15">
      <c r="E52" s="83"/>
      <c r="F52" s="83"/>
    </row>
    <row r="53" spans="5:6" ht="15">
      <c r="E53" s="83"/>
      <c r="F53" s="83"/>
    </row>
    <row r="54" spans="5:6" ht="15">
      <c r="E54" s="83"/>
      <c r="F54" s="83"/>
    </row>
    <row r="55" spans="5:6" ht="15">
      <c r="E55" s="83"/>
      <c r="F55" s="83"/>
    </row>
    <row r="56" spans="5:6" ht="15">
      <c r="E56" s="83"/>
      <c r="F56" s="83"/>
    </row>
    <row r="57" spans="5:6" ht="15">
      <c r="E57" s="83"/>
      <c r="F57" s="83"/>
    </row>
    <row r="58" spans="5:6" ht="15">
      <c r="E58" s="83"/>
      <c r="F58" s="83"/>
    </row>
    <row r="59" spans="5:6" ht="15">
      <c r="E59" s="83"/>
      <c r="F59" s="83"/>
    </row>
    <row r="60" spans="5:6" ht="15">
      <c r="E60" s="83"/>
      <c r="F60" s="83"/>
    </row>
    <row r="61" spans="5:6" ht="15">
      <c r="E61" s="83"/>
      <c r="F61" s="83"/>
    </row>
    <row r="62" spans="5:6" ht="15">
      <c r="E62" s="83"/>
      <c r="F62" s="83"/>
    </row>
    <row r="63" spans="5:6" ht="15">
      <c r="E63" s="83"/>
      <c r="F63" s="83"/>
    </row>
    <row r="64" spans="5:6" ht="15">
      <c r="E64" s="83"/>
      <c r="F64" s="83"/>
    </row>
    <row r="65" spans="5:6" ht="15">
      <c r="E65" s="83"/>
      <c r="F65" s="83"/>
    </row>
    <row r="66" spans="5:6" ht="15">
      <c r="E66" s="83"/>
      <c r="F66" s="83"/>
    </row>
    <row r="67" spans="5:6" ht="15">
      <c r="E67" s="83"/>
      <c r="F67" s="83"/>
    </row>
    <row r="68" spans="5:6" ht="15">
      <c r="E68" s="83"/>
      <c r="F68" s="83"/>
    </row>
    <row r="69" spans="5:6" ht="15">
      <c r="E69" s="83"/>
      <c r="F69" s="83"/>
    </row>
    <row r="70" spans="5:6" ht="15">
      <c r="E70" s="83"/>
      <c r="F70" s="83"/>
    </row>
    <row r="71" spans="5:6" ht="15">
      <c r="E71" s="83"/>
      <c r="F71" s="83"/>
    </row>
    <row r="72" spans="5:6" ht="15">
      <c r="E72" s="83"/>
      <c r="F72" s="83"/>
    </row>
    <row r="73" spans="5:6" ht="15">
      <c r="E73" s="83"/>
      <c r="F73" s="83"/>
    </row>
    <row r="74" spans="5:6" ht="15">
      <c r="E74" s="83"/>
      <c r="F74" s="83"/>
    </row>
  </sheetData>
  <mergeCells count="5">
    <mergeCell ref="B33:H37"/>
    <mergeCell ref="B5:E5"/>
    <mergeCell ref="A1:H1"/>
    <mergeCell ref="A2:H2"/>
    <mergeCell ref="A3:H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BL36"/>
  <sheetViews>
    <sheetView tabSelected="1" zoomScale="75" zoomScaleNormal="75" workbookViewId="0" topLeftCell="A1">
      <selection activeCell="BQ12" sqref="BQ12"/>
    </sheetView>
  </sheetViews>
  <sheetFormatPr defaultColWidth="9.140625" defaultRowHeight="12.75"/>
  <cols>
    <col min="1" max="1" width="18.28125" style="83" bestFit="1" customWidth="1"/>
    <col min="2" max="2" width="37.28125" style="83" customWidth="1"/>
    <col min="3" max="3" width="5.57421875" style="83" customWidth="1"/>
    <col min="4" max="4" width="4.8515625" style="83" customWidth="1"/>
    <col min="5" max="5" width="4.57421875" style="83" customWidth="1"/>
    <col min="6" max="6" width="5.00390625" style="83" customWidth="1"/>
    <col min="7" max="7" width="4.57421875" style="83" customWidth="1"/>
    <col min="8" max="9" width="5.140625" style="83" customWidth="1"/>
    <col min="10" max="10" width="5.28125" style="83" bestFit="1" customWidth="1"/>
    <col min="11" max="11" width="4.8515625" style="83" customWidth="1"/>
    <col min="12" max="12" width="5.140625" style="83" customWidth="1"/>
    <col min="13" max="14" width="4.8515625" style="83" customWidth="1"/>
    <col min="15" max="15" width="4.7109375" style="83" customWidth="1"/>
    <col min="16" max="16" width="11.28125" style="106" customWidth="1"/>
    <col min="17" max="18" width="4.7109375" style="83" bestFit="1" customWidth="1"/>
    <col min="19" max="19" width="5.140625" style="83" bestFit="1" customWidth="1"/>
    <col min="20" max="20" width="4.7109375" style="83" bestFit="1" customWidth="1"/>
    <col min="21" max="21" width="5.28125" style="83" bestFit="1" customWidth="1"/>
    <col min="22" max="22" width="4.7109375" style="83" bestFit="1" customWidth="1"/>
    <col min="23" max="34" width="4.7109375" style="83" customWidth="1"/>
    <col min="35" max="40" width="32.7109375" style="83" customWidth="1"/>
    <col min="41" max="41" width="12.7109375" style="83" customWidth="1"/>
    <col min="42" max="42" width="4.8515625" style="83" bestFit="1" customWidth="1"/>
    <col min="43" max="43" width="4.7109375" style="83" bestFit="1" customWidth="1"/>
    <col min="44" max="44" width="12.00390625" style="83" bestFit="1" customWidth="1"/>
    <col min="45" max="57" width="10.28125" style="83" bestFit="1" customWidth="1"/>
    <col min="58" max="16384" width="9.140625" style="83" customWidth="1"/>
  </cols>
  <sheetData>
    <row r="1" spans="1:22" ht="15">
      <c r="A1" s="203" t="s">
        <v>148</v>
      </c>
      <c r="B1" s="203"/>
      <c r="C1" s="203"/>
      <c r="D1" s="203"/>
      <c r="E1" s="203"/>
      <c r="F1" s="203"/>
      <c r="G1" s="203"/>
      <c r="H1" s="203"/>
      <c r="I1" s="203"/>
      <c r="J1" s="203"/>
      <c r="K1" s="203"/>
      <c r="L1" s="203"/>
      <c r="M1" s="203"/>
      <c r="N1" s="203"/>
      <c r="O1" s="203"/>
      <c r="P1" s="203"/>
      <c r="Q1" s="203"/>
      <c r="R1" s="203"/>
      <c r="S1" s="203"/>
      <c r="T1" s="203"/>
      <c r="U1" s="203"/>
      <c r="V1" s="203"/>
    </row>
    <row r="2" spans="1:43" ht="24.75" customHeight="1">
      <c r="A2" s="204" t="s">
        <v>149</v>
      </c>
      <c r="B2" s="204"/>
      <c r="C2" s="204"/>
      <c r="D2" s="204"/>
      <c r="E2" s="204"/>
      <c r="F2" s="204"/>
      <c r="G2" s="204"/>
      <c r="H2" s="204"/>
      <c r="I2" s="204"/>
      <c r="J2" s="204"/>
      <c r="K2" s="204"/>
      <c r="L2" s="204"/>
      <c r="M2" s="204"/>
      <c r="N2" s="204"/>
      <c r="O2" s="204"/>
      <c r="P2" s="204"/>
      <c r="Q2" s="204"/>
      <c r="R2" s="204"/>
      <c r="S2" s="204"/>
      <c r="T2" s="204"/>
      <c r="U2" s="204"/>
      <c r="V2" s="204"/>
      <c r="W2" s="81"/>
      <c r="X2" s="81"/>
      <c r="Y2" s="81"/>
      <c r="Z2" s="81"/>
      <c r="AA2" s="81"/>
      <c r="AB2" s="81"/>
      <c r="AC2" s="81"/>
      <c r="AD2" s="81"/>
      <c r="AE2" s="81"/>
      <c r="AF2" s="81"/>
      <c r="AG2" s="81"/>
      <c r="AH2" s="81"/>
      <c r="AI2" s="81"/>
      <c r="AJ2" s="81"/>
      <c r="AK2" s="81"/>
      <c r="AL2" s="81"/>
      <c r="AM2" s="81"/>
      <c r="AN2" s="81"/>
      <c r="AO2" s="81"/>
      <c r="AP2" s="81"/>
      <c r="AQ2" s="81"/>
    </row>
    <row r="3" spans="1:43" ht="21.75" customHeight="1">
      <c r="A3" s="205" t="s">
        <v>150</v>
      </c>
      <c r="B3" s="205"/>
      <c r="C3" s="205"/>
      <c r="D3" s="205"/>
      <c r="E3" s="205"/>
      <c r="F3" s="205"/>
      <c r="G3" s="205"/>
      <c r="H3" s="205"/>
      <c r="I3" s="205"/>
      <c r="J3" s="205"/>
      <c r="K3" s="205"/>
      <c r="L3" s="205"/>
      <c r="M3" s="205"/>
      <c r="N3" s="205"/>
      <c r="O3" s="205"/>
      <c r="P3" s="205"/>
      <c r="Q3" s="205"/>
      <c r="R3" s="205"/>
      <c r="S3" s="205"/>
      <c r="T3" s="205"/>
      <c r="U3" s="205"/>
      <c r="V3" s="205"/>
      <c r="W3" s="81"/>
      <c r="X3" s="81"/>
      <c r="Y3" s="81"/>
      <c r="Z3" s="81"/>
      <c r="AA3" s="81"/>
      <c r="AB3" s="81"/>
      <c r="AC3" s="81"/>
      <c r="AD3" s="81"/>
      <c r="AE3" s="81"/>
      <c r="AF3" s="81"/>
      <c r="AG3" s="81"/>
      <c r="AH3" s="81"/>
      <c r="AI3" s="81"/>
      <c r="AJ3" s="81"/>
      <c r="AK3" s="81"/>
      <c r="AL3" s="81"/>
      <c r="AM3" s="81"/>
      <c r="AN3" s="81"/>
      <c r="AO3" s="81"/>
      <c r="AP3" s="81"/>
      <c r="AQ3" s="81"/>
    </row>
    <row r="4" spans="1:43" ht="30" customHeight="1">
      <c r="A4" s="160"/>
      <c r="B4" s="160"/>
      <c r="C4" s="160"/>
      <c r="D4" s="160"/>
      <c r="E4" s="160"/>
      <c r="F4" s="160"/>
      <c r="G4" s="160"/>
      <c r="H4" s="160"/>
      <c r="I4" s="160"/>
      <c r="J4" s="160"/>
      <c r="K4" s="160"/>
      <c r="L4" s="160"/>
      <c r="M4" s="160"/>
      <c r="N4" s="160"/>
      <c r="O4" s="160"/>
      <c r="P4" s="160"/>
      <c r="Q4" s="160"/>
      <c r="R4" s="160"/>
      <c r="S4" s="160"/>
      <c r="T4" s="160"/>
      <c r="U4" s="160"/>
      <c r="V4" s="160"/>
      <c r="W4" s="81"/>
      <c r="X4" s="81"/>
      <c r="Y4" s="81"/>
      <c r="Z4" s="81"/>
      <c r="AA4" s="81"/>
      <c r="AB4" s="81"/>
      <c r="AC4" s="81"/>
      <c r="AD4" s="81"/>
      <c r="AE4" s="81"/>
      <c r="AF4" s="81"/>
      <c r="AG4" s="81"/>
      <c r="AH4" s="81"/>
      <c r="AI4" s="81"/>
      <c r="AJ4" s="81"/>
      <c r="AK4" s="81"/>
      <c r="AL4" s="81"/>
      <c r="AM4" s="81"/>
      <c r="AN4" s="81"/>
      <c r="AO4" s="81"/>
      <c r="AP4" s="81"/>
      <c r="AQ4" s="81"/>
    </row>
    <row r="5" spans="1:43" ht="18.75" customHeight="1">
      <c r="A5" s="84" t="s">
        <v>114</v>
      </c>
      <c r="B5" s="84" t="s">
        <v>67</v>
      </c>
      <c r="C5" s="135">
        <v>2007</v>
      </c>
      <c r="D5" s="207">
        <v>2008</v>
      </c>
      <c r="E5" s="207"/>
      <c r="F5" s="207"/>
      <c r="G5" s="207"/>
      <c r="H5" s="207"/>
      <c r="I5" s="207"/>
      <c r="J5" s="207"/>
      <c r="K5" s="207"/>
      <c r="L5" s="207"/>
      <c r="M5" s="207"/>
      <c r="N5" s="207"/>
      <c r="O5" s="208"/>
      <c r="P5" s="210" t="s">
        <v>144</v>
      </c>
      <c r="Q5" s="212">
        <v>2009</v>
      </c>
      <c r="R5" s="207"/>
      <c r="S5" s="207"/>
      <c r="T5" s="207"/>
      <c r="U5" s="207"/>
      <c r="V5" s="208"/>
      <c r="W5" s="85"/>
      <c r="X5" s="85"/>
      <c r="Y5" s="85"/>
      <c r="Z5" s="85"/>
      <c r="AA5" s="85"/>
      <c r="AB5" s="85"/>
      <c r="AC5" s="85"/>
      <c r="AD5" s="85"/>
      <c r="AE5" s="85"/>
      <c r="AF5" s="85"/>
      <c r="AG5" s="85"/>
      <c r="AH5" s="85"/>
      <c r="AI5" s="85"/>
      <c r="AJ5" s="85"/>
      <c r="AK5" s="85"/>
      <c r="AL5" s="85"/>
      <c r="AM5" s="85"/>
      <c r="AN5" s="85"/>
      <c r="AO5" s="85"/>
      <c r="AP5" s="85"/>
      <c r="AQ5" s="85"/>
    </row>
    <row r="6" spans="1:43" ht="18" customHeight="1" thickBot="1">
      <c r="A6" s="86"/>
      <c r="B6" s="86"/>
      <c r="C6" s="89" t="s">
        <v>84</v>
      </c>
      <c r="D6" s="88" t="s">
        <v>74</v>
      </c>
      <c r="E6" s="88" t="s">
        <v>75</v>
      </c>
      <c r="F6" s="88" t="s">
        <v>76</v>
      </c>
      <c r="G6" s="88" t="s">
        <v>77</v>
      </c>
      <c r="H6" s="88" t="s">
        <v>15</v>
      </c>
      <c r="I6" s="88" t="s">
        <v>78</v>
      </c>
      <c r="J6" s="88" t="s">
        <v>79</v>
      </c>
      <c r="K6" s="88" t="s">
        <v>80</v>
      </c>
      <c r="L6" s="88" t="s">
        <v>81</v>
      </c>
      <c r="M6" s="88" t="s">
        <v>82</v>
      </c>
      <c r="N6" s="88" t="s">
        <v>83</v>
      </c>
      <c r="O6" s="89" t="s">
        <v>84</v>
      </c>
      <c r="P6" s="211"/>
      <c r="Q6" s="87" t="s">
        <v>74</v>
      </c>
      <c r="R6" s="88" t="s">
        <v>75</v>
      </c>
      <c r="S6" s="88" t="s">
        <v>76</v>
      </c>
      <c r="T6" s="88" t="s">
        <v>77</v>
      </c>
      <c r="U6" s="88" t="s">
        <v>15</v>
      </c>
      <c r="V6" s="89" t="s">
        <v>78</v>
      </c>
      <c r="W6" s="91"/>
      <c r="X6" s="91"/>
      <c r="Y6" s="91"/>
      <c r="Z6" s="91"/>
      <c r="AA6" s="91"/>
      <c r="AB6" s="91"/>
      <c r="AC6" s="91"/>
      <c r="AD6" s="91"/>
      <c r="AE6" s="91"/>
      <c r="AF6" s="91"/>
      <c r="AG6" s="91"/>
      <c r="AH6" s="91"/>
      <c r="AI6" s="91"/>
      <c r="AJ6" s="91"/>
      <c r="AK6" s="91"/>
      <c r="AL6" s="91"/>
      <c r="AM6" s="91"/>
      <c r="AN6" s="91"/>
      <c r="AO6" s="137"/>
      <c r="AP6" s="137"/>
      <c r="AQ6" s="137"/>
    </row>
    <row r="7" spans="1:22" ht="15">
      <c r="A7" s="209" t="s">
        <v>127</v>
      </c>
      <c r="B7" s="209"/>
      <c r="C7" s="92"/>
      <c r="D7" s="91"/>
      <c r="E7" s="91"/>
      <c r="F7" s="91"/>
      <c r="G7" s="91"/>
      <c r="H7" s="91"/>
      <c r="I7" s="91"/>
      <c r="J7" s="91"/>
      <c r="K7" s="91"/>
      <c r="L7" s="91"/>
      <c r="M7" s="91"/>
      <c r="N7" s="91"/>
      <c r="O7" s="92"/>
      <c r="P7" s="93"/>
      <c r="Q7" s="90"/>
      <c r="R7" s="91"/>
      <c r="S7" s="91"/>
      <c r="T7" s="91"/>
      <c r="U7" s="91"/>
      <c r="V7" s="153"/>
    </row>
    <row r="8" spans="2:64" ht="15">
      <c r="B8" s="83" t="s">
        <v>86</v>
      </c>
      <c r="C8" s="95">
        <v>195</v>
      </c>
      <c r="D8" s="83">
        <v>122</v>
      </c>
      <c r="E8" s="83">
        <v>96</v>
      </c>
      <c r="F8" s="83">
        <v>97</v>
      </c>
      <c r="G8" s="83">
        <v>109</v>
      </c>
      <c r="H8" s="83">
        <v>212</v>
      </c>
      <c r="I8" s="83">
        <v>204</v>
      </c>
      <c r="J8" s="96">
        <v>238</v>
      </c>
      <c r="K8" s="83">
        <v>84</v>
      </c>
      <c r="L8" s="83">
        <v>105</v>
      </c>
      <c r="M8" s="97">
        <v>81</v>
      </c>
      <c r="N8" s="97">
        <v>57</v>
      </c>
      <c r="O8" s="95">
        <v>66</v>
      </c>
      <c r="P8" s="98">
        <f aca="true" t="shared" si="0" ref="P8:P32">SUM(O8/C8)-1</f>
        <v>-0.6615384615384615</v>
      </c>
      <c r="Q8" s="139">
        <v>51</v>
      </c>
      <c r="R8" s="83">
        <v>44</v>
      </c>
      <c r="S8" s="83">
        <v>41</v>
      </c>
      <c r="T8" s="83">
        <v>27</v>
      </c>
      <c r="U8" s="83">
        <v>27</v>
      </c>
      <c r="V8" s="153">
        <v>46</v>
      </c>
      <c r="AO8" s="195"/>
      <c r="AR8" s="196"/>
      <c r="AY8" s="99"/>
      <c r="AZ8" s="99"/>
      <c r="BA8" s="99"/>
      <c r="BB8" s="99"/>
      <c r="BC8" s="99"/>
      <c r="BD8" s="99"/>
      <c r="BE8" s="99"/>
      <c r="BF8" s="99"/>
      <c r="BG8" s="99"/>
      <c r="BH8" s="99"/>
      <c r="BI8" s="99"/>
      <c r="BJ8" s="99"/>
      <c r="BK8" s="99"/>
      <c r="BL8" s="99"/>
    </row>
    <row r="9" spans="1:64" ht="15">
      <c r="A9" s="81"/>
      <c r="B9" s="83" t="s">
        <v>87</v>
      </c>
      <c r="C9" s="95">
        <v>189</v>
      </c>
      <c r="D9" s="83">
        <v>127</v>
      </c>
      <c r="E9" s="83">
        <v>99</v>
      </c>
      <c r="F9" s="83">
        <v>88</v>
      </c>
      <c r="G9" s="83">
        <v>102</v>
      </c>
      <c r="H9" s="83">
        <v>167</v>
      </c>
      <c r="I9" s="83">
        <v>190</v>
      </c>
      <c r="J9" s="96">
        <v>211</v>
      </c>
      <c r="K9" s="83">
        <v>83</v>
      </c>
      <c r="L9" s="83">
        <v>115</v>
      </c>
      <c r="M9" s="97">
        <v>104</v>
      </c>
      <c r="N9" s="97">
        <v>63</v>
      </c>
      <c r="O9" s="95">
        <v>61</v>
      </c>
      <c r="P9" s="98">
        <f t="shared" si="0"/>
        <v>-0.6772486772486772</v>
      </c>
      <c r="Q9" s="139">
        <v>53</v>
      </c>
      <c r="R9" s="83">
        <v>42</v>
      </c>
      <c r="S9" s="83">
        <v>36</v>
      </c>
      <c r="T9" s="83">
        <v>27</v>
      </c>
      <c r="U9" s="83">
        <v>27</v>
      </c>
      <c r="V9" s="153">
        <v>41</v>
      </c>
      <c r="AO9" s="195"/>
      <c r="AR9" s="196"/>
      <c r="AY9" s="99"/>
      <c r="AZ9" s="99"/>
      <c r="BA9" s="99"/>
      <c r="BB9" s="99"/>
      <c r="BC9" s="99"/>
      <c r="BD9" s="99"/>
      <c r="BE9" s="99"/>
      <c r="BF9" s="99"/>
      <c r="BG9" s="99"/>
      <c r="BH9" s="99"/>
      <c r="BI9" s="99"/>
      <c r="BJ9" s="99"/>
      <c r="BK9" s="99"/>
      <c r="BL9" s="99"/>
    </row>
    <row r="10" spans="1:64" ht="15">
      <c r="A10" s="81"/>
      <c r="B10" s="83" t="s">
        <v>88</v>
      </c>
      <c r="C10" s="95">
        <v>163</v>
      </c>
      <c r="D10" s="83">
        <v>135</v>
      </c>
      <c r="E10" s="83">
        <v>88</v>
      </c>
      <c r="F10" s="83">
        <v>84</v>
      </c>
      <c r="G10" s="83">
        <v>69</v>
      </c>
      <c r="H10" s="83">
        <v>160</v>
      </c>
      <c r="I10" s="83">
        <v>145</v>
      </c>
      <c r="J10" s="96">
        <v>141</v>
      </c>
      <c r="K10" s="83">
        <v>70</v>
      </c>
      <c r="L10" s="83">
        <v>80</v>
      </c>
      <c r="M10" s="97">
        <v>62</v>
      </c>
      <c r="N10" s="97">
        <v>61</v>
      </c>
      <c r="O10" s="100" t="s">
        <v>68</v>
      </c>
      <c r="P10" s="98">
        <f>SUM(N10/C10)-1</f>
        <v>-0.6257668711656441</v>
      </c>
      <c r="Q10" s="156" t="s">
        <v>68</v>
      </c>
      <c r="R10" s="83">
        <v>35</v>
      </c>
      <c r="S10" s="83">
        <v>30</v>
      </c>
      <c r="T10" s="100" t="s">
        <v>68</v>
      </c>
      <c r="U10" s="100" t="s">
        <v>68</v>
      </c>
      <c r="V10" s="153">
        <v>28</v>
      </c>
      <c r="AO10" s="195"/>
      <c r="AR10" s="196"/>
      <c r="AY10" s="99"/>
      <c r="AZ10" s="99"/>
      <c r="BA10" s="99"/>
      <c r="BB10" s="99"/>
      <c r="BC10" s="99"/>
      <c r="BD10" s="99"/>
      <c r="BE10" s="99"/>
      <c r="BF10" s="99"/>
      <c r="BG10" s="99"/>
      <c r="BH10" s="99"/>
      <c r="BI10" s="99"/>
      <c r="BJ10" s="99"/>
      <c r="BK10" s="99"/>
      <c r="BL10" s="99"/>
    </row>
    <row r="11" spans="1:64" ht="30">
      <c r="A11" s="81"/>
      <c r="B11" s="101" t="s">
        <v>119</v>
      </c>
      <c r="C11" s="95">
        <v>159</v>
      </c>
      <c r="D11" s="83">
        <v>85</v>
      </c>
      <c r="E11" s="83">
        <v>86</v>
      </c>
      <c r="F11" s="83">
        <v>84</v>
      </c>
      <c r="G11" s="83">
        <v>95</v>
      </c>
      <c r="H11" s="83">
        <v>132</v>
      </c>
      <c r="I11" s="83">
        <v>142</v>
      </c>
      <c r="J11" s="96">
        <v>144</v>
      </c>
      <c r="K11" s="83">
        <v>82</v>
      </c>
      <c r="L11" s="83">
        <v>95</v>
      </c>
      <c r="M11" s="97">
        <v>91</v>
      </c>
      <c r="N11" s="97">
        <v>54</v>
      </c>
      <c r="O11" s="95">
        <v>54</v>
      </c>
      <c r="P11" s="98">
        <f t="shared" si="0"/>
        <v>-0.6603773584905661</v>
      </c>
      <c r="Q11" s="139">
        <v>44</v>
      </c>
      <c r="R11" s="83">
        <v>34</v>
      </c>
      <c r="S11" s="83">
        <v>30</v>
      </c>
      <c r="T11" s="83">
        <v>21</v>
      </c>
      <c r="U11" s="83">
        <v>20</v>
      </c>
      <c r="V11" s="153">
        <v>32</v>
      </c>
      <c r="AO11" s="195"/>
      <c r="AR11" s="196"/>
      <c r="AY11" s="99"/>
      <c r="AZ11" s="99"/>
      <c r="BA11" s="99"/>
      <c r="BB11" s="99"/>
      <c r="BC11" s="99"/>
      <c r="BD11" s="99"/>
      <c r="BE11" s="99"/>
      <c r="BF11" s="99"/>
      <c r="BG11" s="99"/>
      <c r="BH11" s="99"/>
      <c r="BI11" s="99"/>
      <c r="BJ11" s="99"/>
      <c r="BK11" s="99"/>
      <c r="BL11" s="99"/>
    </row>
    <row r="12" spans="2:64" ht="15">
      <c r="B12" s="83" t="s">
        <v>89</v>
      </c>
      <c r="C12" s="95">
        <v>220</v>
      </c>
      <c r="D12" s="100" t="s">
        <v>68</v>
      </c>
      <c r="E12" s="100" t="s">
        <v>68</v>
      </c>
      <c r="F12" s="100" t="s">
        <v>68</v>
      </c>
      <c r="G12" s="83">
        <v>160</v>
      </c>
      <c r="H12" s="100" t="s">
        <v>68</v>
      </c>
      <c r="I12" s="100" t="s">
        <v>68</v>
      </c>
      <c r="J12" s="102" t="s">
        <v>68</v>
      </c>
      <c r="K12" s="100" t="s">
        <v>68</v>
      </c>
      <c r="L12" s="83">
        <v>99</v>
      </c>
      <c r="M12" s="100" t="s">
        <v>68</v>
      </c>
      <c r="N12" s="100">
        <v>67</v>
      </c>
      <c r="O12" s="95" t="s">
        <v>68</v>
      </c>
      <c r="P12" s="98">
        <f>SUM(N12/C12)-1</f>
        <v>-0.6954545454545454</v>
      </c>
      <c r="Q12" s="156" t="s">
        <v>68</v>
      </c>
      <c r="R12" s="100">
        <v>55</v>
      </c>
      <c r="S12" s="100" t="s">
        <v>68</v>
      </c>
      <c r="T12" s="83">
        <v>35</v>
      </c>
      <c r="U12" s="100" t="s">
        <v>68</v>
      </c>
      <c r="V12" s="157">
        <v>38</v>
      </c>
      <c r="W12" s="100"/>
      <c r="X12" s="100"/>
      <c r="Y12" s="100"/>
      <c r="Z12" s="100"/>
      <c r="AA12" s="100"/>
      <c r="AB12" s="100"/>
      <c r="AC12" s="100"/>
      <c r="AD12" s="100"/>
      <c r="AE12" s="100"/>
      <c r="AF12" s="100"/>
      <c r="AG12" s="100"/>
      <c r="AH12" s="100"/>
      <c r="AI12" s="100"/>
      <c r="AJ12" s="100"/>
      <c r="AK12" s="100"/>
      <c r="AL12" s="100"/>
      <c r="AM12" s="100"/>
      <c r="AN12" s="100"/>
      <c r="AO12" s="197"/>
      <c r="AP12" s="94"/>
      <c r="AR12" s="196"/>
      <c r="AY12" s="99"/>
      <c r="AZ12" s="99"/>
      <c r="BA12" s="99"/>
      <c r="BB12" s="99"/>
      <c r="BC12" s="99"/>
      <c r="BD12" s="99"/>
      <c r="BE12" s="99"/>
      <c r="BF12" s="99"/>
      <c r="BG12" s="99"/>
      <c r="BH12" s="99"/>
      <c r="BI12" s="99"/>
      <c r="BJ12" s="99"/>
      <c r="BK12" s="99"/>
      <c r="BL12" s="99"/>
    </row>
    <row r="13" spans="1:64" ht="15">
      <c r="A13" s="206" t="s">
        <v>125</v>
      </c>
      <c r="B13" s="206"/>
      <c r="C13" s="95"/>
      <c r="J13" s="96"/>
      <c r="M13" s="97"/>
      <c r="N13" s="97"/>
      <c r="O13" s="95"/>
      <c r="P13" s="98"/>
      <c r="Q13" s="139"/>
      <c r="V13" s="153"/>
      <c r="AO13" s="195"/>
      <c r="AR13" s="196"/>
      <c r="AY13" s="99"/>
      <c r="AZ13" s="99"/>
      <c r="BA13" s="99"/>
      <c r="BB13" s="99"/>
      <c r="BC13" s="99"/>
      <c r="BD13" s="99"/>
      <c r="BE13" s="99"/>
      <c r="BF13" s="99"/>
      <c r="BG13" s="99"/>
      <c r="BH13" s="99"/>
      <c r="BI13" s="99"/>
      <c r="BJ13" s="99"/>
      <c r="BK13" s="99"/>
      <c r="BL13" s="99"/>
    </row>
    <row r="14" spans="2:64" ht="15">
      <c r="B14" s="83" t="s">
        <v>90</v>
      </c>
      <c r="C14" s="95">
        <v>237</v>
      </c>
      <c r="D14" s="83">
        <v>149</v>
      </c>
      <c r="E14" s="83">
        <v>124</v>
      </c>
      <c r="F14" s="83">
        <v>173</v>
      </c>
      <c r="G14" s="83">
        <v>200</v>
      </c>
      <c r="H14" s="83">
        <v>237</v>
      </c>
      <c r="I14" s="83">
        <v>199</v>
      </c>
      <c r="J14" s="96">
        <v>252</v>
      </c>
      <c r="K14" s="83">
        <v>159</v>
      </c>
      <c r="L14" s="83">
        <v>166</v>
      </c>
      <c r="M14" s="97">
        <v>158</v>
      </c>
      <c r="N14" s="97">
        <v>118</v>
      </c>
      <c r="O14" s="95">
        <v>140</v>
      </c>
      <c r="P14" s="98">
        <f t="shared" si="0"/>
        <v>-0.4092827004219409</v>
      </c>
      <c r="Q14" s="139">
        <v>84</v>
      </c>
      <c r="R14" s="83">
        <v>68</v>
      </c>
      <c r="S14" s="83">
        <v>68</v>
      </c>
      <c r="T14" s="83">
        <v>53</v>
      </c>
      <c r="U14" s="83">
        <v>52</v>
      </c>
      <c r="V14" s="153">
        <v>64</v>
      </c>
      <c r="AO14" s="195"/>
      <c r="AR14" s="196"/>
      <c r="AY14" s="99"/>
      <c r="AZ14" s="99"/>
      <c r="BA14" s="99"/>
      <c r="BB14" s="99"/>
      <c r="BC14" s="99"/>
      <c r="BD14" s="99"/>
      <c r="BE14" s="99"/>
      <c r="BF14" s="99"/>
      <c r="BG14" s="99"/>
      <c r="BH14" s="99"/>
      <c r="BI14" s="99"/>
      <c r="BJ14" s="99"/>
      <c r="BK14" s="99"/>
      <c r="BL14" s="99"/>
    </row>
    <row r="15" spans="2:64" ht="30">
      <c r="B15" s="101" t="s">
        <v>118</v>
      </c>
      <c r="C15" s="95">
        <v>251</v>
      </c>
      <c r="D15" s="83">
        <v>135</v>
      </c>
      <c r="E15" s="83">
        <v>125</v>
      </c>
      <c r="F15" s="83">
        <v>157</v>
      </c>
      <c r="G15" s="83">
        <v>175</v>
      </c>
      <c r="H15" s="83">
        <v>249</v>
      </c>
      <c r="I15" s="83">
        <v>190</v>
      </c>
      <c r="J15" s="96">
        <v>241</v>
      </c>
      <c r="K15" s="83">
        <v>162</v>
      </c>
      <c r="L15" s="83">
        <v>166</v>
      </c>
      <c r="M15" s="97">
        <v>144</v>
      </c>
      <c r="N15" s="97">
        <v>122</v>
      </c>
      <c r="O15" s="95">
        <v>139</v>
      </c>
      <c r="P15" s="98">
        <f t="shared" si="0"/>
        <v>-0.4462151394422311</v>
      </c>
      <c r="Q15" s="139">
        <v>86</v>
      </c>
      <c r="R15" s="83">
        <v>71</v>
      </c>
      <c r="S15" s="83">
        <v>77</v>
      </c>
      <c r="T15" s="83">
        <v>53</v>
      </c>
      <c r="U15" s="83">
        <v>50</v>
      </c>
      <c r="V15" s="153">
        <v>61</v>
      </c>
      <c r="AO15" s="195"/>
      <c r="AR15" s="196"/>
      <c r="AY15" s="99"/>
      <c r="AZ15" s="99"/>
      <c r="BA15" s="99"/>
      <c r="BB15" s="99"/>
      <c r="BC15" s="99"/>
      <c r="BD15" s="99"/>
      <c r="BE15" s="99"/>
      <c r="BF15" s="99"/>
      <c r="BG15" s="99"/>
      <c r="BH15" s="99"/>
      <c r="BI15" s="99"/>
      <c r="BJ15" s="99"/>
      <c r="BK15" s="99"/>
      <c r="BL15" s="99"/>
    </row>
    <row r="16" spans="2:64" ht="15">
      <c r="B16" s="83" t="s">
        <v>91</v>
      </c>
      <c r="C16" s="95">
        <v>223</v>
      </c>
      <c r="D16" s="83">
        <v>165</v>
      </c>
      <c r="E16" s="83">
        <v>113</v>
      </c>
      <c r="F16" s="83">
        <v>224</v>
      </c>
      <c r="G16" s="83">
        <v>226</v>
      </c>
      <c r="H16" s="83">
        <v>273</v>
      </c>
      <c r="I16" s="83">
        <v>214</v>
      </c>
      <c r="J16" s="96">
        <v>345</v>
      </c>
      <c r="K16" s="83">
        <v>158</v>
      </c>
      <c r="L16" s="83">
        <v>167</v>
      </c>
      <c r="M16" s="97">
        <v>151</v>
      </c>
      <c r="N16" s="97">
        <v>135</v>
      </c>
      <c r="O16" s="95">
        <v>121</v>
      </c>
      <c r="P16" s="98">
        <f t="shared" si="0"/>
        <v>-0.45739910313901344</v>
      </c>
      <c r="Q16" s="139">
        <v>90</v>
      </c>
      <c r="R16" s="83">
        <v>70</v>
      </c>
      <c r="S16" s="83">
        <v>73</v>
      </c>
      <c r="T16" s="83">
        <v>58</v>
      </c>
      <c r="U16" s="83">
        <v>62</v>
      </c>
      <c r="V16" s="153">
        <v>78</v>
      </c>
      <c r="AO16" s="195"/>
      <c r="AR16" s="196"/>
      <c r="AY16" s="99"/>
      <c r="AZ16" s="99"/>
      <c r="BA16" s="99"/>
      <c r="BB16" s="99"/>
      <c r="BC16" s="99"/>
      <c r="BD16" s="99"/>
      <c r="BE16" s="99"/>
      <c r="BF16" s="99"/>
      <c r="BG16" s="99"/>
      <c r="BH16" s="99"/>
      <c r="BI16" s="99"/>
      <c r="BJ16" s="99"/>
      <c r="BK16" s="99"/>
      <c r="BL16" s="99"/>
    </row>
    <row r="17" spans="1:64" ht="15">
      <c r="A17" s="206" t="s">
        <v>126</v>
      </c>
      <c r="B17" s="206"/>
      <c r="C17" s="95"/>
      <c r="J17" s="96"/>
      <c r="M17" s="97"/>
      <c r="N17" s="97"/>
      <c r="O17" s="95"/>
      <c r="P17" s="98"/>
      <c r="Q17" s="139"/>
      <c r="V17" s="153"/>
      <c r="AO17" s="195"/>
      <c r="AR17" s="196"/>
      <c r="AW17" s="206"/>
      <c r="AX17" s="206"/>
      <c r="AY17" s="99"/>
      <c r="AZ17" s="99"/>
      <c r="BA17" s="99"/>
      <c r="BB17" s="99"/>
      <c r="BC17" s="99"/>
      <c r="BD17" s="99"/>
      <c r="BE17" s="99"/>
      <c r="BF17" s="99"/>
      <c r="BG17" s="99"/>
      <c r="BH17" s="99"/>
      <c r="BI17" s="99"/>
      <c r="BJ17" s="99"/>
      <c r="BK17" s="99"/>
      <c r="BL17" s="99"/>
    </row>
    <row r="18" spans="2:64" ht="15">
      <c r="B18" s="83" t="s">
        <v>92</v>
      </c>
      <c r="C18" s="95">
        <v>190</v>
      </c>
      <c r="D18" s="83">
        <v>163</v>
      </c>
      <c r="E18" s="83">
        <v>128</v>
      </c>
      <c r="F18" s="83">
        <v>159</v>
      </c>
      <c r="G18" s="83">
        <v>196</v>
      </c>
      <c r="H18" s="83">
        <v>240</v>
      </c>
      <c r="I18" s="83">
        <v>206</v>
      </c>
      <c r="J18" s="96">
        <v>229</v>
      </c>
      <c r="K18" s="83">
        <v>194</v>
      </c>
      <c r="L18" s="83">
        <v>178</v>
      </c>
      <c r="M18" s="97">
        <v>149</v>
      </c>
      <c r="N18" s="97">
        <v>126</v>
      </c>
      <c r="O18" s="95">
        <v>165</v>
      </c>
      <c r="P18" s="98">
        <f t="shared" si="0"/>
        <v>-0.13157894736842102</v>
      </c>
      <c r="Q18" s="139">
        <v>99</v>
      </c>
      <c r="R18" s="83">
        <v>80</v>
      </c>
      <c r="S18" s="83">
        <v>81</v>
      </c>
      <c r="T18" s="83">
        <v>72</v>
      </c>
      <c r="U18" s="83">
        <v>66</v>
      </c>
      <c r="V18" s="153">
        <v>80</v>
      </c>
      <c r="AO18" s="195"/>
      <c r="AR18" s="196"/>
      <c r="AY18" s="99"/>
      <c r="AZ18" s="99"/>
      <c r="BA18" s="99"/>
      <c r="BB18" s="99"/>
      <c r="BC18" s="99"/>
      <c r="BD18" s="99"/>
      <c r="BE18" s="99"/>
      <c r="BF18" s="99"/>
      <c r="BG18" s="99"/>
      <c r="BH18" s="99"/>
      <c r="BI18" s="99"/>
      <c r="BJ18" s="99"/>
      <c r="BK18" s="99"/>
      <c r="BL18" s="99"/>
    </row>
    <row r="19" spans="2:64" ht="24.75" customHeight="1">
      <c r="B19" s="101" t="s">
        <v>121</v>
      </c>
      <c r="C19" s="95">
        <v>190</v>
      </c>
      <c r="D19" s="83">
        <v>170</v>
      </c>
      <c r="E19" s="83">
        <v>138</v>
      </c>
      <c r="F19" s="83">
        <v>173</v>
      </c>
      <c r="G19" s="83">
        <v>194</v>
      </c>
      <c r="H19" s="83">
        <v>258</v>
      </c>
      <c r="I19" s="83">
        <v>246</v>
      </c>
      <c r="J19" s="96">
        <v>222</v>
      </c>
      <c r="K19" s="83">
        <v>230</v>
      </c>
      <c r="L19" s="83">
        <v>220</v>
      </c>
      <c r="M19" s="97">
        <v>165</v>
      </c>
      <c r="N19" s="97">
        <v>133</v>
      </c>
      <c r="O19" s="95">
        <v>185</v>
      </c>
      <c r="P19" s="98">
        <f t="shared" si="0"/>
        <v>-0.02631578947368418</v>
      </c>
      <c r="Q19" s="139">
        <v>105</v>
      </c>
      <c r="R19" s="83">
        <v>92</v>
      </c>
      <c r="S19" s="83">
        <v>97</v>
      </c>
      <c r="T19" s="83">
        <v>82</v>
      </c>
      <c r="U19" s="83">
        <v>85</v>
      </c>
      <c r="V19" s="153">
        <v>79</v>
      </c>
      <c r="AO19" s="195"/>
      <c r="AR19" s="196"/>
      <c r="AX19" s="101"/>
      <c r="AY19" s="99"/>
      <c r="AZ19" s="99"/>
      <c r="BA19" s="99"/>
      <c r="BB19" s="99"/>
      <c r="BC19" s="99"/>
      <c r="BD19" s="99"/>
      <c r="BE19" s="99"/>
      <c r="BF19" s="99"/>
      <c r="BG19" s="99"/>
      <c r="BH19" s="99"/>
      <c r="BI19" s="99"/>
      <c r="BJ19" s="99"/>
      <c r="BK19" s="99"/>
      <c r="BL19" s="99"/>
    </row>
    <row r="20" spans="2:64" ht="33" customHeight="1">
      <c r="B20" s="101" t="s">
        <v>120</v>
      </c>
      <c r="C20" s="95">
        <v>299</v>
      </c>
      <c r="D20" s="83">
        <v>204</v>
      </c>
      <c r="E20" s="83">
        <v>168</v>
      </c>
      <c r="F20" s="83">
        <v>240</v>
      </c>
      <c r="G20" s="83">
        <v>226</v>
      </c>
      <c r="H20" s="83">
        <v>288</v>
      </c>
      <c r="I20" s="83">
        <v>309</v>
      </c>
      <c r="J20" s="96">
        <v>233</v>
      </c>
      <c r="K20" s="83">
        <v>226</v>
      </c>
      <c r="L20" s="83">
        <v>264</v>
      </c>
      <c r="M20" s="97">
        <v>206</v>
      </c>
      <c r="N20" s="97">
        <v>130</v>
      </c>
      <c r="O20" s="95">
        <v>258</v>
      </c>
      <c r="P20" s="98">
        <f t="shared" si="0"/>
        <v>-0.137123745819398</v>
      </c>
      <c r="Q20" s="139">
        <v>105</v>
      </c>
      <c r="R20" s="83">
        <v>78</v>
      </c>
      <c r="S20" s="83">
        <v>112</v>
      </c>
      <c r="T20" s="83">
        <v>59</v>
      </c>
      <c r="U20" s="83">
        <v>73</v>
      </c>
      <c r="V20" s="153">
        <v>77</v>
      </c>
      <c r="AO20" s="195"/>
      <c r="AR20" s="196"/>
      <c r="AX20" s="101"/>
      <c r="AY20" s="99"/>
      <c r="AZ20" s="99"/>
      <c r="BA20" s="99"/>
      <c r="BB20" s="99"/>
      <c r="BC20" s="99"/>
      <c r="BD20" s="99"/>
      <c r="BE20" s="99"/>
      <c r="BF20" s="99"/>
      <c r="BG20" s="99"/>
      <c r="BH20" s="99"/>
      <c r="BI20" s="99"/>
      <c r="BJ20" s="99"/>
      <c r="BK20" s="99"/>
      <c r="BL20" s="99"/>
    </row>
    <row r="21" spans="2:64" ht="15">
      <c r="B21" s="83" t="s">
        <v>91</v>
      </c>
      <c r="C21" s="95">
        <v>205</v>
      </c>
      <c r="D21" s="83">
        <v>183</v>
      </c>
      <c r="E21" s="83">
        <v>146</v>
      </c>
      <c r="F21" s="83">
        <v>192</v>
      </c>
      <c r="G21" s="83">
        <v>251</v>
      </c>
      <c r="H21" s="83">
        <v>263</v>
      </c>
      <c r="I21" s="83">
        <v>222</v>
      </c>
      <c r="J21" s="96">
        <v>272</v>
      </c>
      <c r="K21" s="83">
        <v>182</v>
      </c>
      <c r="L21" s="83">
        <v>186</v>
      </c>
      <c r="M21" s="97">
        <v>157</v>
      </c>
      <c r="N21" s="97">
        <v>126</v>
      </c>
      <c r="O21" s="95">
        <v>212</v>
      </c>
      <c r="P21" s="98">
        <f t="shared" si="0"/>
        <v>0.034146341463414664</v>
      </c>
      <c r="Q21" s="139">
        <v>107</v>
      </c>
      <c r="R21" s="83">
        <v>86</v>
      </c>
      <c r="S21" s="83">
        <v>74</v>
      </c>
      <c r="T21" s="83">
        <v>62</v>
      </c>
      <c r="U21" s="83">
        <v>68</v>
      </c>
      <c r="V21" s="153">
        <v>103</v>
      </c>
      <c r="AO21" s="195"/>
      <c r="AR21" s="196"/>
      <c r="AY21" s="99"/>
      <c r="AZ21" s="99"/>
      <c r="BA21" s="99"/>
      <c r="BB21" s="99"/>
      <c r="BC21" s="99"/>
      <c r="BD21" s="99"/>
      <c r="BE21" s="99"/>
      <c r="BF21" s="99"/>
      <c r="BG21" s="99"/>
      <c r="BH21" s="99"/>
      <c r="BI21" s="99"/>
      <c r="BJ21" s="99"/>
      <c r="BK21" s="99"/>
      <c r="BL21" s="99"/>
    </row>
    <row r="22" spans="2:64" ht="15">
      <c r="B22" s="83" t="s">
        <v>93</v>
      </c>
      <c r="C22" s="95">
        <v>193</v>
      </c>
      <c r="D22" s="83">
        <v>187</v>
      </c>
      <c r="E22" s="83">
        <v>137</v>
      </c>
      <c r="F22" s="83">
        <v>174</v>
      </c>
      <c r="G22" s="83">
        <v>240</v>
      </c>
      <c r="H22" s="83">
        <v>265</v>
      </c>
      <c r="I22" s="83">
        <v>218</v>
      </c>
      <c r="J22" s="96">
        <v>268</v>
      </c>
      <c r="K22" s="83">
        <v>166</v>
      </c>
      <c r="L22" s="83">
        <v>187</v>
      </c>
      <c r="M22" s="97">
        <v>160</v>
      </c>
      <c r="N22" s="97">
        <v>118</v>
      </c>
      <c r="O22" s="95">
        <v>173</v>
      </c>
      <c r="P22" s="98">
        <f t="shared" si="0"/>
        <v>-0.10362694300518138</v>
      </c>
      <c r="Q22" s="139">
        <v>106</v>
      </c>
      <c r="R22" s="83">
        <v>90</v>
      </c>
      <c r="S22" s="83">
        <v>71</v>
      </c>
      <c r="T22" s="83">
        <v>59</v>
      </c>
      <c r="U22" s="83">
        <v>69</v>
      </c>
      <c r="V22" s="153">
        <v>90</v>
      </c>
      <c r="AO22" s="195"/>
      <c r="AR22" s="196"/>
      <c r="AY22" s="99"/>
      <c r="AZ22" s="99"/>
      <c r="BA22" s="99"/>
      <c r="BB22" s="99"/>
      <c r="BC22" s="99"/>
      <c r="BD22" s="99"/>
      <c r="BE22" s="99"/>
      <c r="BF22" s="99"/>
      <c r="BG22" s="99"/>
      <c r="BH22" s="99"/>
      <c r="BI22" s="99"/>
      <c r="BJ22" s="99"/>
      <c r="BK22" s="99"/>
      <c r="BL22" s="99"/>
    </row>
    <row r="23" spans="2:64" ht="15">
      <c r="B23" s="83" t="s">
        <v>94</v>
      </c>
      <c r="C23" s="95">
        <v>237</v>
      </c>
      <c r="D23" s="83">
        <v>180</v>
      </c>
      <c r="E23" s="83">
        <v>143</v>
      </c>
      <c r="F23" s="83">
        <v>140</v>
      </c>
      <c r="G23" s="83">
        <v>164</v>
      </c>
      <c r="H23" s="83">
        <v>210</v>
      </c>
      <c r="I23" s="83">
        <v>226</v>
      </c>
      <c r="J23" s="96">
        <v>283</v>
      </c>
      <c r="K23" s="83">
        <v>216</v>
      </c>
      <c r="L23" s="83">
        <v>175</v>
      </c>
      <c r="M23" s="97">
        <v>164</v>
      </c>
      <c r="N23" s="97">
        <v>153</v>
      </c>
      <c r="O23" s="95">
        <v>153</v>
      </c>
      <c r="P23" s="98">
        <f t="shared" si="0"/>
        <v>-0.35443037974683544</v>
      </c>
      <c r="Q23" s="139">
        <v>81</v>
      </c>
      <c r="R23" s="83">
        <v>69</v>
      </c>
      <c r="S23" s="83">
        <v>67</v>
      </c>
      <c r="T23" s="83">
        <v>58</v>
      </c>
      <c r="U23" s="83">
        <v>54</v>
      </c>
      <c r="V23" s="153">
        <v>54</v>
      </c>
      <c r="AO23" s="195"/>
      <c r="AR23" s="196"/>
      <c r="AY23" s="99"/>
      <c r="AZ23" s="99"/>
      <c r="BA23" s="99"/>
      <c r="BB23" s="99"/>
      <c r="BC23" s="99"/>
      <c r="BD23" s="99"/>
      <c r="BE23" s="99"/>
      <c r="BF23" s="99"/>
      <c r="BG23" s="99"/>
      <c r="BH23" s="99"/>
      <c r="BI23" s="99"/>
      <c r="BJ23" s="99"/>
      <c r="BK23" s="99"/>
      <c r="BL23" s="99"/>
    </row>
    <row r="24" spans="1:64" ht="15">
      <c r="A24" s="206" t="s">
        <v>135</v>
      </c>
      <c r="B24" s="206"/>
      <c r="C24" s="95"/>
      <c r="J24" s="96"/>
      <c r="M24" s="97"/>
      <c r="N24" s="97"/>
      <c r="O24" s="95"/>
      <c r="P24" s="98"/>
      <c r="Q24" s="139"/>
      <c r="V24" s="153"/>
      <c r="AO24" s="195"/>
      <c r="AR24" s="196"/>
      <c r="AY24" s="99"/>
      <c r="AZ24" s="99"/>
      <c r="BA24" s="99"/>
      <c r="BB24" s="99"/>
      <c r="BC24" s="99"/>
      <c r="BD24" s="99"/>
      <c r="BE24" s="99"/>
      <c r="BF24" s="99"/>
      <c r="BG24" s="99"/>
      <c r="BH24" s="99"/>
      <c r="BI24" s="99"/>
      <c r="BJ24" s="99"/>
      <c r="BK24" s="99"/>
      <c r="BL24" s="99"/>
    </row>
    <row r="25" spans="2:64" ht="15">
      <c r="B25" s="83" t="s">
        <v>91</v>
      </c>
      <c r="C25" s="95">
        <v>260</v>
      </c>
      <c r="D25" s="83">
        <v>198</v>
      </c>
      <c r="E25" s="83">
        <v>180</v>
      </c>
      <c r="F25" s="83">
        <v>191</v>
      </c>
      <c r="G25" s="83">
        <v>211</v>
      </c>
      <c r="H25" s="83">
        <v>235</v>
      </c>
      <c r="I25" s="83">
        <v>300</v>
      </c>
      <c r="J25" s="96">
        <v>314</v>
      </c>
      <c r="K25" s="83">
        <v>270</v>
      </c>
      <c r="L25" s="83" t="s">
        <v>68</v>
      </c>
      <c r="M25" s="97" t="s">
        <v>68</v>
      </c>
      <c r="N25" s="97">
        <v>250</v>
      </c>
      <c r="O25" s="95">
        <v>200</v>
      </c>
      <c r="P25" s="98">
        <f t="shared" si="0"/>
        <v>-0.23076923076923073</v>
      </c>
      <c r="Q25" s="139">
        <v>118</v>
      </c>
      <c r="R25" s="83">
        <v>100</v>
      </c>
      <c r="S25" s="83">
        <v>109</v>
      </c>
      <c r="T25" s="83">
        <v>87</v>
      </c>
      <c r="U25" s="83">
        <v>80</v>
      </c>
      <c r="V25" s="153">
        <v>109</v>
      </c>
      <c r="AO25" s="195"/>
      <c r="AR25" s="196"/>
      <c r="AY25" s="99"/>
      <c r="AZ25" s="99"/>
      <c r="BA25" s="99"/>
      <c r="BB25" s="99"/>
      <c r="BC25" s="99"/>
      <c r="BD25" s="99"/>
      <c r="BE25" s="99"/>
      <c r="BF25" s="99"/>
      <c r="BG25" s="99"/>
      <c r="BH25" s="99"/>
      <c r="BI25" s="99"/>
      <c r="BJ25" s="99"/>
      <c r="BK25" s="99"/>
      <c r="BL25" s="99"/>
    </row>
    <row r="26" spans="2:64" ht="30">
      <c r="B26" s="101" t="s">
        <v>116</v>
      </c>
      <c r="C26" s="95">
        <v>262</v>
      </c>
      <c r="D26" s="83">
        <v>200</v>
      </c>
      <c r="E26" s="83">
        <v>174</v>
      </c>
      <c r="F26" s="83">
        <v>187</v>
      </c>
      <c r="G26" s="83">
        <v>212</v>
      </c>
      <c r="H26" s="83">
        <v>279</v>
      </c>
      <c r="I26" s="83">
        <v>290</v>
      </c>
      <c r="J26" s="96">
        <v>297</v>
      </c>
      <c r="K26" s="83">
        <v>275</v>
      </c>
      <c r="L26" s="83">
        <v>265</v>
      </c>
      <c r="M26" s="97">
        <v>258</v>
      </c>
      <c r="N26" s="97">
        <v>153</v>
      </c>
      <c r="O26" s="95">
        <v>175</v>
      </c>
      <c r="P26" s="98">
        <f t="shared" si="0"/>
        <v>-0.33206106870229013</v>
      </c>
      <c r="Q26" s="139">
        <v>110</v>
      </c>
      <c r="R26" s="83">
        <v>96</v>
      </c>
      <c r="S26" s="83">
        <v>112</v>
      </c>
      <c r="T26" s="83">
        <v>72</v>
      </c>
      <c r="U26" s="83">
        <v>80</v>
      </c>
      <c r="V26" s="153">
        <v>101</v>
      </c>
      <c r="AO26" s="195"/>
      <c r="AR26" s="196"/>
      <c r="AY26" s="99"/>
      <c r="AZ26" s="99"/>
      <c r="BA26" s="99"/>
      <c r="BB26" s="99"/>
      <c r="BC26" s="99"/>
      <c r="BD26" s="99"/>
      <c r="BE26" s="99"/>
      <c r="BF26" s="99"/>
      <c r="BG26" s="99"/>
      <c r="BH26" s="99"/>
      <c r="BI26" s="99"/>
      <c r="BJ26" s="99"/>
      <c r="BK26" s="99"/>
      <c r="BL26" s="99"/>
    </row>
    <row r="27" spans="2:64" ht="30">
      <c r="B27" s="101" t="s">
        <v>117</v>
      </c>
      <c r="C27" s="95">
        <v>334</v>
      </c>
      <c r="D27" s="83">
        <v>194</v>
      </c>
      <c r="E27" s="83">
        <v>159</v>
      </c>
      <c r="F27" s="83">
        <v>221</v>
      </c>
      <c r="G27" s="83">
        <v>236</v>
      </c>
      <c r="H27" s="83">
        <v>275</v>
      </c>
      <c r="I27" s="83">
        <v>344</v>
      </c>
      <c r="J27" s="96">
        <v>299</v>
      </c>
      <c r="K27" s="83">
        <v>282</v>
      </c>
      <c r="L27" s="83">
        <v>291</v>
      </c>
      <c r="M27" s="97">
        <v>258</v>
      </c>
      <c r="N27" s="97">
        <v>142</v>
      </c>
      <c r="O27" s="95">
        <v>243</v>
      </c>
      <c r="P27" s="98">
        <f t="shared" si="0"/>
        <v>-0.27245508982035926</v>
      </c>
      <c r="Q27" s="139">
        <v>131</v>
      </c>
      <c r="R27" s="83">
        <v>80</v>
      </c>
      <c r="S27" s="83">
        <v>108</v>
      </c>
      <c r="T27" s="83">
        <v>70</v>
      </c>
      <c r="U27" s="83">
        <v>83</v>
      </c>
      <c r="V27" s="153">
        <v>106</v>
      </c>
      <c r="AO27" s="195"/>
      <c r="AR27" s="196"/>
      <c r="AY27" s="99"/>
      <c r="AZ27" s="99"/>
      <c r="BA27" s="99"/>
      <c r="BB27" s="99"/>
      <c r="BC27" s="99"/>
      <c r="BD27" s="99"/>
      <c r="BE27" s="99"/>
      <c r="BF27" s="99"/>
      <c r="BG27" s="99"/>
      <c r="BH27" s="99"/>
      <c r="BI27" s="99"/>
      <c r="BJ27" s="99"/>
      <c r="BK27" s="99"/>
      <c r="BL27" s="99"/>
    </row>
    <row r="28" spans="1:64" ht="15">
      <c r="A28" s="206" t="s">
        <v>136</v>
      </c>
      <c r="B28" s="206"/>
      <c r="C28" s="95"/>
      <c r="J28" s="96"/>
      <c r="M28" s="97"/>
      <c r="N28" s="97"/>
      <c r="O28" s="95"/>
      <c r="P28" s="98"/>
      <c r="Q28" s="139"/>
      <c r="V28" s="153"/>
      <c r="AO28" s="195"/>
      <c r="AR28" s="196"/>
      <c r="AY28" s="99"/>
      <c r="AZ28" s="99"/>
      <c r="BA28" s="99"/>
      <c r="BB28" s="99"/>
      <c r="BC28" s="99"/>
      <c r="BD28" s="99"/>
      <c r="BE28" s="99"/>
      <c r="BF28" s="99"/>
      <c r="BG28" s="99"/>
      <c r="BH28" s="99"/>
      <c r="BI28" s="99"/>
      <c r="BJ28" s="99"/>
      <c r="BK28" s="99"/>
      <c r="BL28" s="99"/>
    </row>
    <row r="29" spans="1:64" ht="15">
      <c r="A29" s="83" t="s">
        <v>96</v>
      </c>
      <c r="B29" s="83" t="s">
        <v>86</v>
      </c>
      <c r="C29" s="95">
        <v>195</v>
      </c>
      <c r="D29" s="83">
        <v>198</v>
      </c>
      <c r="E29" s="83">
        <v>150</v>
      </c>
      <c r="F29" s="83">
        <v>135</v>
      </c>
      <c r="G29" s="83">
        <v>141</v>
      </c>
      <c r="H29" s="83">
        <v>172</v>
      </c>
      <c r="I29" s="83">
        <v>260</v>
      </c>
      <c r="J29" s="96">
        <v>276</v>
      </c>
      <c r="K29" s="83">
        <v>339</v>
      </c>
      <c r="L29" s="83">
        <v>327</v>
      </c>
      <c r="M29" s="97" t="s">
        <v>68</v>
      </c>
      <c r="N29" s="97" t="s">
        <v>68</v>
      </c>
      <c r="O29" s="95">
        <v>145</v>
      </c>
      <c r="P29" s="98">
        <f t="shared" si="0"/>
        <v>-0.2564102564102564</v>
      </c>
      <c r="Q29" s="139">
        <v>84</v>
      </c>
      <c r="R29" s="83">
        <v>106</v>
      </c>
      <c r="S29" s="83">
        <v>62</v>
      </c>
      <c r="T29" s="83">
        <v>55</v>
      </c>
      <c r="U29" s="83">
        <v>56</v>
      </c>
      <c r="V29" s="153">
        <v>78</v>
      </c>
      <c r="AO29" s="195"/>
      <c r="AR29" s="196"/>
      <c r="AY29" s="99"/>
      <c r="AZ29" s="99"/>
      <c r="BA29" s="99"/>
      <c r="BB29" s="99"/>
      <c r="BC29" s="99"/>
      <c r="BD29" s="99"/>
      <c r="BE29" s="99"/>
      <c r="BF29" s="99"/>
      <c r="BG29" s="99"/>
      <c r="BH29" s="99"/>
      <c r="BI29" s="99"/>
      <c r="BJ29" s="99"/>
      <c r="BK29" s="99"/>
      <c r="BL29" s="99"/>
    </row>
    <row r="30" spans="1:64" ht="15">
      <c r="A30" s="83" t="s">
        <v>97</v>
      </c>
      <c r="B30" s="83" t="s">
        <v>86</v>
      </c>
      <c r="C30" s="95">
        <v>236</v>
      </c>
      <c r="D30" s="83">
        <v>224</v>
      </c>
      <c r="E30" s="83">
        <v>171</v>
      </c>
      <c r="F30" s="83">
        <v>182</v>
      </c>
      <c r="G30" s="83">
        <v>166</v>
      </c>
      <c r="H30" s="83">
        <v>207</v>
      </c>
      <c r="I30" s="83">
        <v>288</v>
      </c>
      <c r="J30" s="96">
        <v>309</v>
      </c>
      <c r="K30" s="83">
        <v>371</v>
      </c>
      <c r="L30" s="83">
        <v>354</v>
      </c>
      <c r="M30" s="97">
        <v>336</v>
      </c>
      <c r="N30" s="97">
        <v>240</v>
      </c>
      <c r="O30" s="95">
        <v>156</v>
      </c>
      <c r="P30" s="98">
        <f t="shared" si="0"/>
        <v>-0.3389830508474576</v>
      </c>
      <c r="Q30" s="139">
        <v>85</v>
      </c>
      <c r="R30" s="83">
        <v>118</v>
      </c>
      <c r="S30" s="83">
        <v>79</v>
      </c>
      <c r="T30" s="83">
        <v>52</v>
      </c>
      <c r="U30" s="83">
        <v>63</v>
      </c>
      <c r="V30" s="153">
        <v>85</v>
      </c>
      <c r="AO30" s="195"/>
      <c r="AR30" s="196"/>
      <c r="AY30" s="99"/>
      <c r="AZ30" s="99"/>
      <c r="BA30" s="99"/>
      <c r="BB30" s="99"/>
      <c r="BC30" s="99"/>
      <c r="BD30" s="99"/>
      <c r="BE30" s="99"/>
      <c r="BF30" s="99"/>
      <c r="BG30" s="99"/>
      <c r="BH30" s="99"/>
      <c r="BI30" s="99"/>
      <c r="BJ30" s="99"/>
      <c r="BK30" s="99"/>
      <c r="BL30" s="99"/>
    </row>
    <row r="31" spans="1:64" ht="30">
      <c r="A31" s="103" t="s">
        <v>98</v>
      </c>
      <c r="B31" s="101" t="s">
        <v>117</v>
      </c>
      <c r="C31" s="95">
        <v>203</v>
      </c>
      <c r="D31" s="83">
        <v>216</v>
      </c>
      <c r="E31" s="83">
        <v>190</v>
      </c>
      <c r="F31" s="83">
        <v>189</v>
      </c>
      <c r="G31" s="83">
        <v>227</v>
      </c>
      <c r="H31" s="83">
        <v>298</v>
      </c>
      <c r="I31" s="83">
        <v>302</v>
      </c>
      <c r="J31" s="96">
        <v>303</v>
      </c>
      <c r="K31" s="83">
        <v>299</v>
      </c>
      <c r="L31" s="83">
        <v>260</v>
      </c>
      <c r="M31" s="97">
        <v>187</v>
      </c>
      <c r="N31" s="97">
        <v>165</v>
      </c>
      <c r="O31" s="95">
        <v>166</v>
      </c>
      <c r="P31" s="98">
        <f t="shared" si="0"/>
        <v>-0.18226600985221675</v>
      </c>
      <c r="Q31" s="139">
        <v>130</v>
      </c>
      <c r="R31" s="83">
        <v>116</v>
      </c>
      <c r="S31" s="83">
        <v>93</v>
      </c>
      <c r="T31" s="83">
        <v>72</v>
      </c>
      <c r="U31" s="83">
        <v>106</v>
      </c>
      <c r="V31" s="153">
        <v>96</v>
      </c>
      <c r="AO31" s="195"/>
      <c r="AR31" s="196"/>
      <c r="AY31" s="99"/>
      <c r="AZ31" s="99"/>
      <c r="BA31" s="99"/>
      <c r="BB31" s="99"/>
      <c r="BC31" s="99"/>
      <c r="BD31" s="99"/>
      <c r="BE31" s="99"/>
      <c r="BF31" s="99"/>
      <c r="BG31" s="99"/>
      <c r="BH31" s="99"/>
      <c r="BI31" s="99"/>
      <c r="BJ31" s="99"/>
      <c r="BK31" s="99"/>
      <c r="BL31" s="99"/>
    </row>
    <row r="32" spans="1:64" ht="15.75" thickBot="1">
      <c r="A32" s="86" t="s">
        <v>99</v>
      </c>
      <c r="B32" s="86" t="s">
        <v>95</v>
      </c>
      <c r="C32" s="104">
        <v>322</v>
      </c>
      <c r="D32" s="86">
        <v>287</v>
      </c>
      <c r="E32" s="86">
        <v>224</v>
      </c>
      <c r="F32" s="86">
        <v>260</v>
      </c>
      <c r="G32" s="86">
        <v>221</v>
      </c>
      <c r="H32" s="86">
        <v>220</v>
      </c>
      <c r="I32" s="86">
        <v>306</v>
      </c>
      <c r="J32" s="149">
        <v>326</v>
      </c>
      <c r="K32" s="86">
        <v>303</v>
      </c>
      <c r="L32" s="86">
        <v>403</v>
      </c>
      <c r="M32" s="105">
        <v>328</v>
      </c>
      <c r="N32" s="105">
        <v>330</v>
      </c>
      <c r="O32" s="104">
        <v>236</v>
      </c>
      <c r="P32" s="148">
        <f t="shared" si="0"/>
        <v>-0.26708074534161486</v>
      </c>
      <c r="Q32" s="158">
        <v>105</v>
      </c>
      <c r="R32" s="86">
        <v>131</v>
      </c>
      <c r="S32" s="86">
        <v>98</v>
      </c>
      <c r="T32" s="86">
        <v>82</v>
      </c>
      <c r="U32" s="86">
        <v>77</v>
      </c>
      <c r="V32" s="159" t="s">
        <v>68</v>
      </c>
      <c r="AO32" s="195"/>
      <c r="AR32" s="196"/>
      <c r="AY32" s="99"/>
      <c r="AZ32" s="99"/>
      <c r="BA32" s="99"/>
      <c r="BB32" s="99"/>
      <c r="BC32" s="99"/>
      <c r="BD32" s="99"/>
      <c r="BE32" s="99"/>
      <c r="BF32" s="99"/>
      <c r="BG32" s="99"/>
      <c r="BH32" s="99"/>
      <c r="BI32" s="99"/>
      <c r="BJ32" s="99"/>
      <c r="BK32" s="99"/>
      <c r="BL32" s="99"/>
    </row>
    <row r="35" spans="1:2" ht="15">
      <c r="A35" s="179" t="s">
        <v>179</v>
      </c>
      <c r="B35" s="83" t="s">
        <v>181</v>
      </c>
    </row>
    <row r="36" spans="1:2" ht="15">
      <c r="A36" s="83" t="s">
        <v>182</v>
      </c>
      <c r="B36" s="83" t="s">
        <v>183</v>
      </c>
    </row>
  </sheetData>
  <mergeCells count="12">
    <mergeCell ref="A2:V2"/>
    <mergeCell ref="A1:V1"/>
    <mergeCell ref="A3:V3"/>
    <mergeCell ref="AW17:AX17"/>
    <mergeCell ref="P5:P6"/>
    <mergeCell ref="Q5:V5"/>
    <mergeCell ref="A17:B17"/>
    <mergeCell ref="A24:B24"/>
    <mergeCell ref="A28:B28"/>
    <mergeCell ref="D5:O5"/>
    <mergeCell ref="A7:B7"/>
    <mergeCell ref="A13:B13"/>
  </mergeCells>
  <printOptions/>
  <pageMargins left="0.75" right="0.75" top="1" bottom="1" header="0.5" footer="0.5"/>
  <pageSetup fitToHeight="1" fitToWidth="1"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sheetPr>
    <tabColor indexed="9"/>
  </sheetPr>
  <dimension ref="A1:CV23"/>
  <sheetViews>
    <sheetView workbookViewId="0" topLeftCell="A1">
      <selection activeCell="B26" sqref="B26"/>
    </sheetView>
  </sheetViews>
  <sheetFormatPr defaultColWidth="9.140625" defaultRowHeight="12.75"/>
  <cols>
    <col min="1" max="1" width="15.7109375" style="3" bestFit="1" customWidth="1"/>
    <col min="2" max="2" width="5.57421875" style="1" bestFit="1" customWidth="1"/>
    <col min="3" max="3" width="5.7109375" style="1" bestFit="1" customWidth="1"/>
    <col min="4" max="9" width="5.57421875" style="1" bestFit="1" customWidth="1"/>
    <col min="10" max="10" width="5.7109375" style="1" customWidth="1"/>
    <col min="11" max="13" width="5.28125" style="1" customWidth="1"/>
    <col min="14" max="14" width="6.7109375" style="1" customWidth="1"/>
    <col min="15" max="15" width="6.140625" style="1" customWidth="1"/>
    <col min="16" max="16" width="74.00390625" style="1" customWidth="1"/>
    <col min="17" max="17" width="8.57421875" style="1" customWidth="1"/>
    <col min="18" max="18" width="5.28125" style="1" customWidth="1"/>
    <col min="19" max="19" width="6.28125" style="1" customWidth="1"/>
    <col min="20" max="20" width="5.28125" style="1" customWidth="1"/>
    <col min="21" max="21" width="16.140625" style="1" bestFit="1" customWidth="1"/>
    <col min="22" max="22" width="12.28125" style="1" bestFit="1" customWidth="1"/>
    <col min="23" max="16384" width="5.28125" style="1" customWidth="1"/>
  </cols>
  <sheetData>
    <row r="1" spans="1:10" ht="15">
      <c r="A1" s="203" t="s">
        <v>151</v>
      </c>
      <c r="B1" s="203"/>
      <c r="C1" s="203"/>
      <c r="D1" s="203"/>
      <c r="E1" s="203"/>
      <c r="F1" s="203"/>
      <c r="G1" s="203"/>
      <c r="H1" s="203"/>
      <c r="I1" s="203"/>
      <c r="J1" s="203"/>
    </row>
    <row r="2" spans="1:10" ht="15">
      <c r="A2" s="204" t="s">
        <v>152</v>
      </c>
      <c r="B2" s="204"/>
      <c r="C2" s="204"/>
      <c r="D2" s="204"/>
      <c r="E2" s="204"/>
      <c r="F2" s="204"/>
      <c r="G2" s="204"/>
      <c r="H2" s="204"/>
      <c r="I2" s="204"/>
      <c r="J2" s="204"/>
    </row>
    <row r="3" spans="1:10" ht="3.75" customHeight="1">
      <c r="A3" s="112"/>
      <c r="B3" s="108"/>
      <c r="C3" s="108"/>
      <c r="D3" s="108"/>
      <c r="E3" s="108"/>
      <c r="F3" s="108"/>
      <c r="G3" s="108"/>
      <c r="H3" s="108"/>
      <c r="I3" s="108"/>
      <c r="J3" s="108"/>
    </row>
    <row r="4" spans="1:99" ht="3.75" customHeight="1">
      <c r="A4" s="215"/>
      <c r="B4" s="215"/>
      <c r="C4" s="215"/>
      <c r="D4" s="215"/>
      <c r="E4" s="215"/>
      <c r="F4" s="215"/>
      <c r="G4" s="215"/>
      <c r="H4" s="215"/>
      <c r="I4" s="215"/>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row>
    <row r="5" spans="1:99" ht="32.25" customHeight="1">
      <c r="A5" s="163" t="s">
        <v>153</v>
      </c>
      <c r="B5" s="216" t="s">
        <v>154</v>
      </c>
      <c r="C5" s="216"/>
      <c r="D5" s="216"/>
      <c r="E5" s="216"/>
      <c r="F5" s="216" t="s">
        <v>155</v>
      </c>
      <c r="G5" s="216"/>
      <c r="H5" s="216"/>
      <c r="I5" s="216"/>
      <c r="J5" s="9"/>
      <c r="K5" s="9"/>
      <c r="L5" s="9"/>
      <c r="M5" s="9"/>
      <c r="N5" s="9"/>
      <c r="O5" s="9"/>
      <c r="P5" s="9"/>
      <c r="Q5" s="9"/>
      <c r="R5" s="8"/>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row>
    <row r="6" spans="1:99" ht="15">
      <c r="A6" s="164"/>
      <c r="B6" s="67">
        <v>2006</v>
      </c>
      <c r="C6" s="67">
        <v>2007</v>
      </c>
      <c r="D6" s="164">
        <v>2008</v>
      </c>
      <c r="E6" s="164">
        <v>2009</v>
      </c>
      <c r="F6" s="67">
        <v>2006</v>
      </c>
      <c r="G6" s="67">
        <v>2007</v>
      </c>
      <c r="H6" s="164">
        <v>2008</v>
      </c>
      <c r="I6" s="164">
        <v>2009</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row>
    <row r="7" spans="1:99" ht="15">
      <c r="A7" s="112" t="s">
        <v>7</v>
      </c>
      <c r="B7" s="192">
        <v>302</v>
      </c>
      <c r="C7" s="192">
        <v>491</v>
      </c>
      <c r="D7" s="192">
        <v>812</v>
      </c>
      <c r="E7" s="193">
        <v>193</v>
      </c>
      <c r="F7" s="192">
        <v>294</v>
      </c>
      <c r="G7" s="192">
        <v>632</v>
      </c>
      <c r="H7" s="192">
        <v>1018</v>
      </c>
      <c r="I7" s="193">
        <v>154</v>
      </c>
      <c r="J7" s="9"/>
      <c r="K7" s="9"/>
      <c r="L7" s="9"/>
      <c r="M7" s="9"/>
      <c r="N7" s="9"/>
      <c r="O7" s="9"/>
      <c r="P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row>
    <row r="8" spans="1:99" ht="15">
      <c r="A8" s="112" t="s">
        <v>12</v>
      </c>
      <c r="B8" s="192">
        <v>298</v>
      </c>
      <c r="C8" s="192">
        <v>480</v>
      </c>
      <c r="D8" s="192">
        <v>657</v>
      </c>
      <c r="E8" s="193">
        <v>259</v>
      </c>
      <c r="F8" s="192">
        <v>292</v>
      </c>
      <c r="G8" s="192">
        <v>577</v>
      </c>
      <c r="H8" s="192">
        <v>908</v>
      </c>
      <c r="I8" s="193">
        <v>227</v>
      </c>
      <c r="J8" s="9"/>
      <c r="K8" s="9"/>
      <c r="L8" s="9"/>
      <c r="M8" s="9"/>
      <c r="N8" s="9"/>
      <c r="O8" s="9"/>
      <c r="P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row>
    <row r="9" spans="1:99" ht="15">
      <c r="A9" s="112" t="s">
        <v>13</v>
      </c>
      <c r="B9" s="192">
        <v>327</v>
      </c>
      <c r="C9" s="192">
        <v>550</v>
      </c>
      <c r="D9" s="192">
        <v>810</v>
      </c>
      <c r="E9" s="193">
        <v>305</v>
      </c>
      <c r="F9" s="192">
        <v>321</v>
      </c>
      <c r="G9" s="192">
        <v>644</v>
      </c>
      <c r="H9" s="192">
        <v>1221</v>
      </c>
      <c r="I9" s="193">
        <v>296</v>
      </c>
      <c r="J9" s="9"/>
      <c r="K9" s="9"/>
      <c r="L9" s="9"/>
      <c r="M9" s="9"/>
      <c r="N9" s="9"/>
      <c r="O9" s="9"/>
      <c r="P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row>
    <row r="10" spans="1:99" ht="15">
      <c r="A10" s="112" t="s">
        <v>17</v>
      </c>
      <c r="B10" s="192">
        <v>326</v>
      </c>
      <c r="C10" s="192">
        <v>576</v>
      </c>
      <c r="D10" s="192">
        <v>795</v>
      </c>
      <c r="E10" s="193">
        <v>254</v>
      </c>
      <c r="F10" s="192">
        <v>325</v>
      </c>
      <c r="G10" s="192">
        <v>707</v>
      </c>
      <c r="H10" s="192">
        <v>1080</v>
      </c>
      <c r="I10" s="193">
        <v>277</v>
      </c>
      <c r="J10" s="9"/>
      <c r="K10" s="9"/>
      <c r="L10" s="9"/>
      <c r="M10" s="9"/>
      <c r="N10" s="9"/>
      <c r="O10" s="9"/>
      <c r="P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row>
    <row r="11" spans="1:99" ht="15">
      <c r="A11" s="112" t="s">
        <v>15</v>
      </c>
      <c r="B11" s="192">
        <v>323</v>
      </c>
      <c r="C11" s="192">
        <v>671</v>
      </c>
      <c r="D11" s="192">
        <v>1055</v>
      </c>
      <c r="E11" s="193">
        <v>306</v>
      </c>
      <c r="F11" s="192">
        <v>304</v>
      </c>
      <c r="G11" s="192">
        <v>712</v>
      </c>
      <c r="H11" s="192">
        <v>1544</v>
      </c>
      <c r="I11" s="193">
        <v>358</v>
      </c>
      <c r="J11" s="9"/>
      <c r="K11" s="9"/>
      <c r="L11" s="9"/>
      <c r="M11" s="9"/>
      <c r="N11" s="9"/>
      <c r="O11" s="9"/>
      <c r="P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15">
      <c r="A12" s="112" t="s">
        <v>8</v>
      </c>
      <c r="B12" s="192">
        <v>331</v>
      </c>
      <c r="C12" s="192">
        <v>626</v>
      </c>
      <c r="D12" s="192">
        <v>1009</v>
      </c>
      <c r="E12" s="193">
        <v>410</v>
      </c>
      <c r="F12" s="192">
        <v>359</v>
      </c>
      <c r="G12" s="192">
        <v>759</v>
      </c>
      <c r="H12" s="192">
        <v>1250</v>
      </c>
      <c r="I12" s="193"/>
      <c r="J12" s="9"/>
      <c r="K12" s="9"/>
      <c r="L12" s="9"/>
      <c r="M12" s="9"/>
      <c r="N12" s="9"/>
      <c r="O12" s="9"/>
      <c r="P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row>
    <row r="13" spans="1:99" ht="15">
      <c r="A13" s="112" t="s">
        <v>9</v>
      </c>
      <c r="B13" s="192">
        <v>360</v>
      </c>
      <c r="C13" s="192">
        <v>673</v>
      </c>
      <c r="D13" s="192">
        <v>868.1</v>
      </c>
      <c r="E13" s="193"/>
      <c r="F13" s="192">
        <v>421</v>
      </c>
      <c r="G13" s="192">
        <v>875</v>
      </c>
      <c r="H13" s="192">
        <v>1036</v>
      </c>
      <c r="I13" s="193"/>
      <c r="J13" s="9"/>
      <c r="K13" s="9"/>
      <c r="L13" s="9"/>
      <c r="M13" s="9"/>
      <c r="N13" s="9"/>
      <c r="O13" s="9"/>
      <c r="P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row>
    <row r="14" spans="1:99" ht="15">
      <c r="A14" s="112" t="s">
        <v>10</v>
      </c>
      <c r="B14" s="192">
        <v>417</v>
      </c>
      <c r="C14" s="192">
        <v>718</v>
      </c>
      <c r="D14" s="192">
        <v>716</v>
      </c>
      <c r="E14" s="193"/>
      <c r="F14" s="192">
        <v>475</v>
      </c>
      <c r="G14" s="192">
        <v>920</v>
      </c>
      <c r="H14" s="192">
        <v>976</v>
      </c>
      <c r="I14" s="193"/>
      <c r="J14" s="9"/>
      <c r="K14" s="9"/>
      <c r="L14" s="9"/>
      <c r="M14" s="9"/>
      <c r="N14" s="9"/>
      <c r="O14" s="9"/>
      <c r="P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row>
    <row r="15" spans="1:99" ht="15">
      <c r="A15" s="112" t="s">
        <v>11</v>
      </c>
      <c r="B15" s="192">
        <v>447</v>
      </c>
      <c r="C15" s="192">
        <v>828</v>
      </c>
      <c r="D15" s="192">
        <v>550</v>
      </c>
      <c r="E15" s="193"/>
      <c r="F15" s="192">
        <v>518</v>
      </c>
      <c r="G15" s="192">
        <v>1078</v>
      </c>
      <c r="H15" s="192">
        <v>657</v>
      </c>
      <c r="I15" s="193"/>
      <c r="J15" s="9"/>
      <c r="K15" s="9"/>
      <c r="L15" s="9"/>
      <c r="M15" s="9"/>
      <c r="N15" s="9"/>
      <c r="O15" s="9"/>
      <c r="P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row>
    <row r="16" spans="1:99" ht="15">
      <c r="A16" s="112" t="s">
        <v>3</v>
      </c>
      <c r="B16" s="192">
        <v>450</v>
      </c>
      <c r="C16" s="192">
        <v>985</v>
      </c>
      <c r="D16" s="192">
        <v>313</v>
      </c>
      <c r="E16" s="193"/>
      <c r="F16" s="192">
        <v>522</v>
      </c>
      <c r="G16" s="192">
        <v>1044</v>
      </c>
      <c r="H16" s="192">
        <v>267</v>
      </c>
      <c r="I16" s="193"/>
      <c r="J16" s="9"/>
      <c r="K16" s="9"/>
      <c r="L16" s="9"/>
      <c r="M16" s="9"/>
      <c r="N16" s="9"/>
      <c r="O16" s="9"/>
      <c r="P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row>
    <row r="17" spans="1:99" ht="15">
      <c r="A17" s="112" t="s">
        <v>4</v>
      </c>
      <c r="B17" s="192">
        <v>447</v>
      </c>
      <c r="C17" s="192">
        <v>1013</v>
      </c>
      <c r="D17" s="192">
        <v>192</v>
      </c>
      <c r="E17" s="193"/>
      <c r="F17" s="192">
        <v>463</v>
      </c>
      <c r="G17" s="192">
        <v>1280</v>
      </c>
      <c r="H17" s="192">
        <v>117</v>
      </c>
      <c r="I17" s="193"/>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row>
    <row r="18" spans="1:100" s="11" customFormat="1" ht="15">
      <c r="A18" s="164" t="s">
        <v>5</v>
      </c>
      <c r="B18" s="191">
        <v>484</v>
      </c>
      <c r="C18" s="191">
        <v>926</v>
      </c>
      <c r="D18" s="191">
        <v>181</v>
      </c>
      <c r="E18" s="194"/>
      <c r="F18" s="191">
        <v>594</v>
      </c>
      <c r="G18" s="191">
        <v>1251</v>
      </c>
      <c r="H18" s="191">
        <v>121</v>
      </c>
      <c r="I18" s="194"/>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row>
    <row r="19" spans="1:100" s="7" customFormat="1" ht="15.75" thickBot="1">
      <c r="A19" s="165" t="s">
        <v>18</v>
      </c>
      <c r="B19" s="190">
        <v>376</v>
      </c>
      <c r="C19" s="190">
        <v>711.4166666666666</v>
      </c>
      <c r="D19" s="190">
        <v>663.175</v>
      </c>
      <c r="E19" s="166">
        <v>287.8333333333333</v>
      </c>
      <c r="F19" s="190">
        <v>407.3333333333333</v>
      </c>
      <c r="G19" s="190">
        <v>873.25</v>
      </c>
      <c r="H19" s="190">
        <v>849.5833333333334</v>
      </c>
      <c r="I19" s="190">
        <v>262.4</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row>
    <row r="20" spans="3:100" ht="15.75" thickTop="1">
      <c r="C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row>
    <row r="21" spans="1:99" ht="51" customHeight="1">
      <c r="A21" s="181" t="s">
        <v>171</v>
      </c>
      <c r="B21" s="213" t="s">
        <v>184</v>
      </c>
      <c r="C21" s="213"/>
      <c r="D21" s="213"/>
      <c r="E21" s="213"/>
      <c r="F21" s="213"/>
      <c r="G21" s="213"/>
      <c r="H21" s="213"/>
      <c r="I21" s="213"/>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row>
    <row r="22" spans="1:99" ht="27" customHeight="1">
      <c r="A22" s="181" t="s">
        <v>185</v>
      </c>
      <c r="B22" s="214" t="s">
        <v>186</v>
      </c>
      <c r="C22" s="214"/>
      <c r="D22" s="214"/>
      <c r="E22" s="214"/>
      <c r="F22" s="214"/>
      <c r="G22" s="214"/>
      <c r="H22" s="214"/>
      <c r="I22" s="214"/>
      <c r="J22" s="9"/>
      <c r="K22" s="9" t="s">
        <v>128</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row>
    <row r="23" spans="21:99" ht="15">
      <c r="U23" s="3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row>
  </sheetData>
  <mergeCells count="7">
    <mergeCell ref="B21:I21"/>
    <mergeCell ref="B22:I22"/>
    <mergeCell ref="A4:I4"/>
    <mergeCell ref="A1:J1"/>
    <mergeCell ref="A2:J2"/>
    <mergeCell ref="B5:E5"/>
    <mergeCell ref="F5:I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J58"/>
  <sheetViews>
    <sheetView workbookViewId="0" topLeftCell="A3">
      <selection activeCell="F11" sqref="F11"/>
    </sheetView>
  </sheetViews>
  <sheetFormatPr defaultColWidth="9.140625" defaultRowHeight="12.75"/>
  <cols>
    <col min="1" max="1" width="8.8515625" style="112" bestFit="1" customWidth="1"/>
    <col min="2" max="2" width="19.57421875" style="108" customWidth="1"/>
    <col min="3" max="3" width="23.421875" style="108" bestFit="1" customWidth="1"/>
    <col min="4" max="5" width="15.00390625" style="108" customWidth="1"/>
    <col min="6" max="6" width="85.00390625" style="108" customWidth="1"/>
    <col min="7" max="8" width="9.140625" style="108" customWidth="1"/>
    <col min="9" max="9" width="9.28125" style="108" bestFit="1" customWidth="1"/>
    <col min="10" max="10" width="9.8515625" style="108" bestFit="1" customWidth="1"/>
    <col min="11" max="16384" width="9.140625" style="108" customWidth="1"/>
  </cols>
  <sheetData>
    <row r="1" spans="1:5" ht="15">
      <c r="A1" s="169"/>
      <c r="B1" s="169"/>
      <c r="C1" s="169"/>
      <c r="D1" s="169"/>
      <c r="E1" s="169"/>
    </row>
    <row r="2" spans="1:5" ht="15">
      <c r="A2" s="154"/>
      <c r="B2" s="154"/>
      <c r="C2" s="154"/>
      <c r="D2" s="154"/>
      <c r="E2" s="154"/>
    </row>
    <row r="3" spans="1:5" ht="15">
      <c r="A3" s="219" t="s">
        <v>156</v>
      </c>
      <c r="B3" s="219"/>
      <c r="C3" s="219"/>
      <c r="D3" s="219"/>
      <c r="E3" s="219"/>
    </row>
    <row r="4" spans="1:5" ht="15">
      <c r="A4" s="220" t="s">
        <v>157</v>
      </c>
      <c r="B4" s="220"/>
      <c r="C4" s="220"/>
      <c r="D4" s="220"/>
      <c r="E4" s="220"/>
    </row>
    <row r="5" spans="1:5" ht="15">
      <c r="A5" s="198" t="s">
        <v>158</v>
      </c>
      <c r="B5" s="198"/>
      <c r="C5" s="198"/>
      <c r="D5" s="198"/>
      <c r="E5" s="198"/>
    </row>
    <row r="6" spans="1:5" ht="15">
      <c r="A6" s="170"/>
      <c r="B6" s="170"/>
      <c r="C6" s="170"/>
      <c r="D6" s="170"/>
      <c r="E6" s="170"/>
    </row>
    <row r="7" spans="1:6" s="112" customFormat="1" ht="42.75">
      <c r="A7" s="109" t="s">
        <v>23</v>
      </c>
      <c r="B7" s="110" t="s">
        <v>24</v>
      </c>
      <c r="C7" s="110" t="s">
        <v>25</v>
      </c>
      <c r="D7" s="107" t="s">
        <v>137</v>
      </c>
      <c r="E7" s="107" t="s">
        <v>131</v>
      </c>
      <c r="F7" s="111"/>
    </row>
    <row r="8" spans="1:6" ht="15">
      <c r="A8" s="113">
        <v>1</v>
      </c>
      <c r="B8" s="114" t="s">
        <v>55</v>
      </c>
      <c r="C8" s="114" t="s">
        <v>26</v>
      </c>
      <c r="D8" s="115">
        <v>426</v>
      </c>
      <c r="E8" s="116">
        <v>1740936</v>
      </c>
      <c r="F8" s="117"/>
    </row>
    <row r="9" spans="1:6" ht="15">
      <c r="A9" s="113">
        <v>2</v>
      </c>
      <c r="B9" s="114" t="s">
        <v>27</v>
      </c>
      <c r="C9" s="114" t="s">
        <v>28</v>
      </c>
      <c r="D9" s="115">
        <v>431</v>
      </c>
      <c r="E9" s="116">
        <v>1510720</v>
      </c>
      <c r="F9" s="117"/>
    </row>
    <row r="10" spans="1:6" ht="15">
      <c r="A10" s="113">
        <v>3</v>
      </c>
      <c r="B10" s="114" t="s">
        <v>32</v>
      </c>
      <c r="C10" s="114" t="s">
        <v>33</v>
      </c>
      <c r="D10" s="115">
        <v>280</v>
      </c>
      <c r="E10" s="116">
        <v>864893</v>
      </c>
      <c r="F10" s="117"/>
    </row>
    <row r="11" spans="1:6" ht="15">
      <c r="A11" s="113">
        <v>4</v>
      </c>
      <c r="B11" s="114" t="s">
        <v>57</v>
      </c>
      <c r="C11" s="114" t="s">
        <v>29</v>
      </c>
      <c r="D11" s="115">
        <v>181</v>
      </c>
      <c r="E11" s="116">
        <v>629615</v>
      </c>
      <c r="F11" s="117"/>
    </row>
    <row r="12" spans="1:6" ht="15">
      <c r="A12" s="113">
        <v>5</v>
      </c>
      <c r="B12" s="114" t="s">
        <v>138</v>
      </c>
      <c r="C12" s="114" t="s">
        <v>42</v>
      </c>
      <c r="D12" s="115">
        <v>132</v>
      </c>
      <c r="E12" s="116">
        <v>496724</v>
      </c>
      <c r="F12" s="117"/>
    </row>
    <row r="13" spans="1:6" ht="15">
      <c r="A13" s="113">
        <v>6</v>
      </c>
      <c r="B13" s="114" t="s">
        <v>122</v>
      </c>
      <c r="C13" s="114" t="s">
        <v>30</v>
      </c>
      <c r="D13" s="115">
        <v>141</v>
      </c>
      <c r="E13" s="116">
        <v>491580</v>
      </c>
      <c r="F13" s="117"/>
    </row>
    <row r="14" spans="1:6" ht="15">
      <c r="A14" s="113">
        <v>7</v>
      </c>
      <c r="B14" s="114" t="s">
        <v>58</v>
      </c>
      <c r="C14" s="114" t="s">
        <v>31</v>
      </c>
      <c r="D14" s="115">
        <v>128</v>
      </c>
      <c r="E14" s="116">
        <v>470901</v>
      </c>
      <c r="F14" s="117" t="s">
        <v>128</v>
      </c>
    </row>
    <row r="15" spans="1:6" ht="15">
      <c r="A15" s="113">
        <v>8</v>
      </c>
      <c r="B15" s="114" t="s">
        <v>56</v>
      </c>
      <c r="C15" s="114" t="s">
        <v>30</v>
      </c>
      <c r="D15" s="115">
        <v>121</v>
      </c>
      <c r="E15" s="116">
        <v>431582</v>
      </c>
      <c r="F15" s="117"/>
    </row>
    <row r="16" spans="1:6" ht="15">
      <c r="A16" s="113">
        <v>9</v>
      </c>
      <c r="B16" s="114" t="s">
        <v>34</v>
      </c>
      <c r="C16" s="114" t="s">
        <v>35</v>
      </c>
      <c r="D16" s="115">
        <v>109</v>
      </c>
      <c r="E16" s="116">
        <v>387107</v>
      </c>
      <c r="F16" s="117"/>
    </row>
    <row r="17" spans="1:6" ht="15">
      <c r="A17" s="119">
        <v>10</v>
      </c>
      <c r="B17" s="114" t="s">
        <v>59</v>
      </c>
      <c r="C17" s="114" t="s">
        <v>43</v>
      </c>
      <c r="D17" s="115">
        <v>83</v>
      </c>
      <c r="E17" s="116">
        <v>365605</v>
      </c>
      <c r="F17" s="117"/>
    </row>
    <row r="18" spans="1:6" ht="15">
      <c r="A18" s="118" t="s">
        <v>60</v>
      </c>
      <c r="B18" s="120"/>
      <c r="C18" s="120"/>
      <c r="D18" s="121">
        <f>SUM(D8:D17)</f>
        <v>2032</v>
      </c>
      <c r="E18" s="122">
        <f>SUM(E8:E17)</f>
        <v>7389663</v>
      </c>
      <c r="F18" s="123"/>
    </row>
    <row r="19" spans="1:6" ht="15">
      <c r="A19" s="113">
        <v>11</v>
      </c>
      <c r="B19" s="114" t="s">
        <v>65</v>
      </c>
      <c r="C19" s="114" t="s">
        <v>39</v>
      </c>
      <c r="D19" s="115">
        <v>90</v>
      </c>
      <c r="E19" s="116">
        <v>364384</v>
      </c>
      <c r="F19" s="117"/>
    </row>
    <row r="20" spans="1:6" ht="15">
      <c r="A20" s="113">
        <v>12</v>
      </c>
      <c r="B20" s="124" t="s">
        <v>36</v>
      </c>
      <c r="C20" s="124" t="s">
        <v>35</v>
      </c>
      <c r="D20" s="125">
        <v>82</v>
      </c>
      <c r="E20" s="126">
        <v>358094</v>
      </c>
      <c r="F20" s="117"/>
    </row>
    <row r="21" spans="1:6" ht="15">
      <c r="A21" s="113">
        <v>13</v>
      </c>
      <c r="B21" s="114" t="s">
        <v>40</v>
      </c>
      <c r="C21" s="114" t="s">
        <v>29</v>
      </c>
      <c r="D21" s="115">
        <v>85</v>
      </c>
      <c r="E21" s="116">
        <v>317473</v>
      </c>
      <c r="F21" s="117"/>
    </row>
    <row r="22" spans="1:6" ht="15">
      <c r="A22" s="113">
        <v>14</v>
      </c>
      <c r="B22" s="114" t="s">
        <v>61</v>
      </c>
      <c r="C22" s="114" t="s">
        <v>35</v>
      </c>
      <c r="D22" s="115">
        <v>99</v>
      </c>
      <c r="E22" s="116">
        <v>309496</v>
      </c>
      <c r="F22" s="117"/>
    </row>
    <row r="23" spans="1:6" ht="15">
      <c r="A23" s="113">
        <v>15</v>
      </c>
      <c r="B23" s="114" t="s">
        <v>63</v>
      </c>
      <c r="C23" s="114" t="s">
        <v>43</v>
      </c>
      <c r="D23" s="115">
        <v>58</v>
      </c>
      <c r="E23" s="116">
        <v>258648</v>
      </c>
      <c r="F23" s="117"/>
    </row>
    <row r="24" spans="1:6" ht="15">
      <c r="A24" s="113">
        <v>16</v>
      </c>
      <c r="B24" s="114" t="s">
        <v>62</v>
      </c>
      <c r="C24" s="114" t="s">
        <v>42</v>
      </c>
      <c r="D24" s="115">
        <v>81</v>
      </c>
      <c r="E24" s="116">
        <v>256513</v>
      </c>
      <c r="F24" s="117"/>
    </row>
    <row r="25" spans="1:6" ht="15">
      <c r="A25" s="113">
        <v>17</v>
      </c>
      <c r="B25" s="114" t="s">
        <v>37</v>
      </c>
      <c r="C25" s="114" t="s">
        <v>38</v>
      </c>
      <c r="D25" s="115">
        <v>82</v>
      </c>
      <c r="E25" s="116">
        <v>251717</v>
      </c>
      <c r="F25" s="117"/>
    </row>
    <row r="26" spans="1:6" ht="15">
      <c r="A26" s="113">
        <v>18</v>
      </c>
      <c r="B26" s="114" t="s">
        <v>129</v>
      </c>
      <c r="C26" s="114" t="s">
        <v>130</v>
      </c>
      <c r="D26" s="115">
        <v>43</v>
      </c>
      <c r="E26" s="116">
        <v>155462</v>
      </c>
      <c r="F26" s="117"/>
    </row>
    <row r="27" spans="1:10" ht="15">
      <c r="A27" s="113">
        <v>19</v>
      </c>
      <c r="B27" s="114" t="s">
        <v>64</v>
      </c>
      <c r="C27" s="114" t="s">
        <v>31</v>
      </c>
      <c r="D27" s="115">
        <v>76</v>
      </c>
      <c r="E27" s="116">
        <v>147985</v>
      </c>
      <c r="F27" s="117"/>
      <c r="G27" s="114"/>
      <c r="H27" s="114"/>
      <c r="I27" s="115"/>
      <c r="J27" s="116"/>
    </row>
    <row r="28" spans="1:6" ht="15">
      <c r="A28" s="119">
        <v>20</v>
      </c>
      <c r="B28" s="114" t="s">
        <v>41</v>
      </c>
      <c r="C28" s="114" t="s">
        <v>66</v>
      </c>
      <c r="D28" s="115">
        <v>56</v>
      </c>
      <c r="E28" s="116">
        <v>141957</v>
      </c>
      <c r="F28" s="127"/>
    </row>
    <row r="29" spans="1:10" ht="15">
      <c r="A29" s="217" t="s">
        <v>139</v>
      </c>
      <c r="B29" s="217"/>
      <c r="C29" s="217"/>
      <c r="D29" s="121">
        <f>SUM(D18:D28)</f>
        <v>2784</v>
      </c>
      <c r="E29" s="122">
        <f>SUM(E18:E28)</f>
        <v>9951392</v>
      </c>
      <c r="F29" s="128"/>
      <c r="G29" s="114"/>
      <c r="H29" s="114"/>
      <c r="I29" s="115"/>
      <c r="J29" s="116"/>
    </row>
    <row r="30" spans="1:6" ht="15">
      <c r="A30" s="218" t="s">
        <v>132</v>
      </c>
      <c r="B30" s="218"/>
      <c r="C30" s="218"/>
      <c r="D30" s="129">
        <v>9447</v>
      </c>
      <c r="E30" s="130">
        <v>14429080</v>
      </c>
      <c r="F30" s="128"/>
    </row>
    <row r="31" ht="15"/>
    <row r="32" spans="1:5" ht="15" customHeight="1">
      <c r="A32" s="182" t="s">
        <v>179</v>
      </c>
      <c r="B32" s="214" t="s">
        <v>187</v>
      </c>
      <c r="C32" s="214"/>
      <c r="D32" s="214"/>
      <c r="E32" s="214"/>
    </row>
    <row r="33" spans="2:5" ht="15">
      <c r="B33" s="214"/>
      <c r="C33" s="214"/>
      <c r="D33" s="214"/>
      <c r="E33" s="214"/>
    </row>
    <row r="34" spans="2:5" ht="9" customHeight="1">
      <c r="B34" s="214"/>
      <c r="C34" s="214"/>
      <c r="D34" s="214"/>
      <c r="E34" s="214"/>
    </row>
    <row r="35" spans="2:5" ht="15" hidden="1">
      <c r="B35" s="214"/>
      <c r="C35" s="214"/>
      <c r="D35" s="214"/>
      <c r="E35" s="214"/>
    </row>
    <row r="36" spans="2:5" ht="15" hidden="1">
      <c r="B36" s="214"/>
      <c r="C36" s="214"/>
      <c r="D36" s="214"/>
      <c r="E36" s="214"/>
    </row>
    <row r="37" spans="2:5" ht="15" hidden="1">
      <c r="B37" s="214"/>
      <c r="C37" s="214"/>
      <c r="D37" s="214"/>
      <c r="E37" s="214"/>
    </row>
    <row r="38" spans="2:5" ht="15" hidden="1">
      <c r="B38" s="214"/>
      <c r="C38" s="214"/>
      <c r="D38" s="214"/>
      <c r="E38" s="214"/>
    </row>
    <row r="39" ht="15">
      <c r="C39" s="131"/>
    </row>
    <row r="40" ht="15">
      <c r="C40" s="131"/>
    </row>
    <row r="41" ht="15">
      <c r="C41" s="131"/>
    </row>
    <row r="42" ht="15">
      <c r="C42" s="131"/>
    </row>
    <row r="43" ht="15">
      <c r="C43" s="131"/>
    </row>
    <row r="44" ht="15">
      <c r="C44" s="131"/>
    </row>
    <row r="45" ht="15">
      <c r="C45" s="132"/>
    </row>
    <row r="46" ht="15">
      <c r="C46" s="131"/>
    </row>
    <row r="47" ht="15">
      <c r="C47" s="131"/>
    </row>
    <row r="48" ht="15">
      <c r="C48" s="131"/>
    </row>
    <row r="49" ht="15">
      <c r="C49" s="131"/>
    </row>
    <row r="50" ht="15">
      <c r="C50" s="131"/>
    </row>
    <row r="51" ht="15">
      <c r="C51" s="131"/>
    </row>
    <row r="52" ht="15">
      <c r="C52" s="131"/>
    </row>
    <row r="53" ht="15">
      <c r="C53" s="131"/>
    </row>
    <row r="54" ht="15">
      <c r="C54" s="131"/>
    </row>
    <row r="55" ht="15">
      <c r="C55" s="131"/>
    </row>
    <row r="56" ht="15">
      <c r="C56" s="133"/>
    </row>
    <row r="57" ht="15.75" thickBot="1">
      <c r="C57" s="134"/>
    </row>
    <row r="58" ht="15">
      <c r="C58" s="133"/>
    </row>
  </sheetData>
  <mergeCells count="6">
    <mergeCell ref="B32:E38"/>
    <mergeCell ref="A29:C29"/>
    <mergeCell ref="A30:C30"/>
    <mergeCell ref="A3:E3"/>
    <mergeCell ref="A4:E4"/>
    <mergeCell ref="A5:E5"/>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AI41"/>
  <sheetViews>
    <sheetView view="pageBreakPreview" zoomScaleSheetLayoutView="100" workbookViewId="0" topLeftCell="A1">
      <selection activeCell="I17" sqref="I17"/>
    </sheetView>
  </sheetViews>
  <sheetFormatPr defaultColWidth="9.140625" defaultRowHeight="12.75"/>
  <cols>
    <col min="1" max="1" width="10.28125" style="1" customWidth="1"/>
    <col min="2" max="2" width="5.421875" style="1" customWidth="1"/>
    <col min="3" max="10" width="7.7109375" style="1" bestFit="1" customWidth="1"/>
    <col min="11" max="12" width="6.8515625" style="1" bestFit="1" customWidth="1"/>
    <col min="13" max="13" width="5.8515625" style="1" customWidth="1"/>
    <col min="14" max="14" width="12.00390625" style="1" customWidth="1"/>
    <col min="15" max="15" width="6.8515625" style="1" bestFit="1" customWidth="1"/>
    <col min="16" max="18" width="5.8515625" style="1" bestFit="1" customWidth="1"/>
    <col min="19" max="20" width="6.28125" style="1" bestFit="1" customWidth="1"/>
    <col min="21" max="22" width="5.57421875" style="1" customWidth="1"/>
    <col min="23" max="16384" width="9.140625" style="1" customWidth="1"/>
  </cols>
  <sheetData>
    <row r="1" spans="1:13" ht="15">
      <c r="A1" s="203" t="s">
        <v>159</v>
      </c>
      <c r="B1" s="203"/>
      <c r="C1" s="203"/>
      <c r="D1" s="203"/>
      <c r="E1" s="203"/>
      <c r="F1" s="203"/>
      <c r="G1" s="203"/>
      <c r="H1" s="203"/>
      <c r="I1" s="203"/>
      <c r="J1" s="203"/>
      <c r="K1" s="203"/>
      <c r="L1" s="203"/>
      <c r="M1" s="203"/>
    </row>
    <row r="2" spans="1:13" ht="15">
      <c r="A2" s="204" t="s">
        <v>160</v>
      </c>
      <c r="B2" s="204"/>
      <c r="C2" s="204"/>
      <c r="D2" s="204"/>
      <c r="E2" s="204"/>
      <c r="F2" s="204"/>
      <c r="G2" s="204"/>
      <c r="H2" s="204"/>
      <c r="I2" s="204"/>
      <c r="J2" s="204"/>
      <c r="K2" s="204"/>
      <c r="L2" s="204"/>
      <c r="M2" s="204"/>
    </row>
    <row r="3" spans="1:13" ht="15">
      <c r="A3" s="205" t="s">
        <v>161</v>
      </c>
      <c r="B3" s="205"/>
      <c r="C3" s="205"/>
      <c r="D3" s="205"/>
      <c r="E3" s="205"/>
      <c r="F3" s="205"/>
      <c r="G3" s="205"/>
      <c r="H3" s="205"/>
      <c r="I3" s="205"/>
      <c r="J3" s="205"/>
      <c r="K3" s="205"/>
      <c r="L3" s="205"/>
      <c r="M3" s="205"/>
    </row>
    <row r="4" spans="1:13" ht="15">
      <c r="A4" s="161"/>
      <c r="B4" s="161"/>
      <c r="C4" s="161"/>
      <c r="D4" s="161"/>
      <c r="E4" s="161"/>
      <c r="F4" s="161"/>
      <c r="G4" s="161"/>
      <c r="H4" s="161"/>
      <c r="I4" s="161"/>
      <c r="J4" s="161"/>
      <c r="K4" s="161"/>
      <c r="L4" s="161"/>
      <c r="M4" s="161"/>
    </row>
    <row r="5" spans="1:10" ht="15">
      <c r="A5" s="2" t="s">
        <v>44</v>
      </c>
      <c r="B5" s="215" t="s">
        <v>45</v>
      </c>
      <c r="C5" s="215"/>
      <c r="D5" s="215"/>
      <c r="E5" s="215"/>
      <c r="F5" s="215"/>
      <c r="G5" s="215"/>
      <c r="H5" s="215"/>
      <c r="I5" s="215"/>
      <c r="J5" s="21"/>
    </row>
    <row r="6" spans="1:10" ht="15">
      <c r="A6" s="47" t="s">
        <v>134</v>
      </c>
      <c r="B6" s="42">
        <v>2000</v>
      </c>
      <c r="C6" s="42">
        <v>2001</v>
      </c>
      <c r="D6" s="42">
        <v>2002</v>
      </c>
      <c r="E6" s="42">
        <v>2003</v>
      </c>
      <c r="F6" s="42">
        <v>2004</v>
      </c>
      <c r="G6" s="42">
        <v>2005</v>
      </c>
      <c r="H6" s="42">
        <v>2006</v>
      </c>
      <c r="I6" s="42">
        <v>2007</v>
      </c>
      <c r="J6" s="43">
        <v>2008</v>
      </c>
    </row>
    <row r="7" spans="1:10" ht="15">
      <c r="A7" s="2" t="s">
        <v>46</v>
      </c>
      <c r="J7" s="17"/>
    </row>
    <row r="8" spans="1:13" ht="15">
      <c r="A8" s="2" t="s">
        <v>102</v>
      </c>
      <c r="B8" s="22">
        <v>15.71</v>
      </c>
      <c r="C8" s="22">
        <v>15.74</v>
      </c>
      <c r="D8" s="22">
        <v>16.88</v>
      </c>
      <c r="E8" s="22">
        <v>19.57</v>
      </c>
      <c r="F8" s="22">
        <v>25.02</v>
      </c>
      <c r="G8" s="22">
        <v>31.71</v>
      </c>
      <c r="H8" s="22">
        <v>26.67</v>
      </c>
      <c r="I8" s="1">
        <v>27.22</v>
      </c>
      <c r="J8" s="34">
        <v>26</v>
      </c>
      <c r="K8" s="34"/>
      <c r="M8" s="38"/>
    </row>
    <row r="9" spans="1:13" ht="15">
      <c r="A9" s="13" t="s">
        <v>100</v>
      </c>
      <c r="B9" s="53">
        <v>14.52</v>
      </c>
      <c r="C9" s="53">
        <v>14.72</v>
      </c>
      <c r="D9" s="53">
        <v>15.14</v>
      </c>
      <c r="E9" s="53">
        <v>17.48</v>
      </c>
      <c r="F9" s="53">
        <v>21.73</v>
      </c>
      <c r="G9" s="53">
        <v>28.26</v>
      </c>
      <c r="H9" s="53">
        <v>21.67</v>
      </c>
      <c r="I9" s="11">
        <v>22.27</v>
      </c>
      <c r="J9" s="52">
        <v>19.95</v>
      </c>
      <c r="K9" s="34"/>
      <c r="M9" s="38"/>
    </row>
    <row r="10" spans="1:13" ht="15">
      <c r="A10" s="2" t="s">
        <v>47</v>
      </c>
      <c r="B10" s="22"/>
      <c r="C10" s="22"/>
      <c r="D10" s="22"/>
      <c r="E10" s="22"/>
      <c r="F10" s="22"/>
      <c r="G10" s="22"/>
      <c r="H10" s="22"/>
      <c r="J10" s="34"/>
      <c r="K10" s="34"/>
      <c r="M10" s="38"/>
    </row>
    <row r="11" spans="1:13" ht="15">
      <c r="A11" s="2" t="s">
        <v>101</v>
      </c>
      <c r="B11" s="22">
        <v>10.65</v>
      </c>
      <c r="C11" s="22">
        <v>7.97</v>
      </c>
      <c r="D11" s="22">
        <v>4.9</v>
      </c>
      <c r="E11" s="22">
        <v>9.75</v>
      </c>
      <c r="F11" s="22">
        <v>13.82</v>
      </c>
      <c r="G11" s="22">
        <v>16.35</v>
      </c>
      <c r="H11" s="22">
        <v>10.51</v>
      </c>
      <c r="I11" s="1">
        <v>11.68</v>
      </c>
      <c r="J11" s="34">
        <v>9.96</v>
      </c>
      <c r="K11" s="34"/>
      <c r="M11" s="38"/>
    </row>
    <row r="12" spans="1:13" ht="17.25">
      <c r="A12" s="13" t="s">
        <v>105</v>
      </c>
      <c r="B12" s="53"/>
      <c r="C12" s="53"/>
      <c r="D12" s="53">
        <v>5.96</v>
      </c>
      <c r="E12" s="53">
        <v>9.29</v>
      </c>
      <c r="F12" s="53">
        <v>13.16</v>
      </c>
      <c r="G12" s="53">
        <v>13.04</v>
      </c>
      <c r="H12" s="53">
        <v>10.18</v>
      </c>
      <c r="I12" s="11">
        <v>10.74</v>
      </c>
      <c r="J12" s="52">
        <v>10.66</v>
      </c>
      <c r="K12" s="34"/>
      <c r="M12" s="38"/>
    </row>
    <row r="13" spans="1:18" ht="15">
      <c r="A13" s="2" t="s">
        <v>47</v>
      </c>
      <c r="B13" s="22"/>
      <c r="C13" s="22"/>
      <c r="D13" s="22"/>
      <c r="E13" s="22"/>
      <c r="F13" s="22"/>
      <c r="G13" s="22"/>
      <c r="H13" s="22"/>
      <c r="J13" s="34"/>
      <c r="K13" s="34"/>
      <c r="M13" s="38"/>
      <c r="R13" s="1" t="s">
        <v>128</v>
      </c>
    </row>
    <row r="14" spans="1:13" ht="15">
      <c r="A14" s="2" t="s">
        <v>102</v>
      </c>
      <c r="B14" s="22">
        <v>17.77</v>
      </c>
      <c r="C14" s="22">
        <v>17.81</v>
      </c>
      <c r="D14" s="22">
        <v>17.01</v>
      </c>
      <c r="E14" s="22">
        <v>18.93</v>
      </c>
      <c r="F14" s="22">
        <v>27</v>
      </c>
      <c r="G14" s="22">
        <v>35.35</v>
      </c>
      <c r="H14" s="22">
        <v>28.04</v>
      </c>
      <c r="I14" s="1">
        <v>29.78</v>
      </c>
      <c r="J14" s="34">
        <v>32.12</v>
      </c>
      <c r="K14" s="34"/>
      <c r="M14" s="38"/>
    </row>
    <row r="15" spans="1:13" ht="15">
      <c r="A15" s="2" t="s">
        <v>100</v>
      </c>
      <c r="B15" s="22">
        <v>14.6</v>
      </c>
      <c r="C15" s="22">
        <v>14.9</v>
      </c>
      <c r="D15" s="22">
        <v>13.35</v>
      </c>
      <c r="E15" s="22">
        <v>15.55</v>
      </c>
      <c r="F15" s="22">
        <v>22.24</v>
      </c>
      <c r="G15" s="22">
        <v>28.82</v>
      </c>
      <c r="H15" s="22">
        <v>22.04</v>
      </c>
      <c r="I15" s="1">
        <v>21.34</v>
      </c>
      <c r="J15" s="34">
        <v>21.39</v>
      </c>
      <c r="K15" s="34"/>
      <c r="M15" s="38"/>
    </row>
    <row r="16" spans="1:13" ht="17.25">
      <c r="A16" s="2" t="s">
        <v>106</v>
      </c>
      <c r="B16" s="22"/>
      <c r="C16" s="22"/>
      <c r="D16" s="22">
        <v>9.26</v>
      </c>
      <c r="E16" s="22">
        <v>12.25</v>
      </c>
      <c r="F16" s="22">
        <v>19.61</v>
      </c>
      <c r="G16" s="22">
        <v>23.7</v>
      </c>
      <c r="H16" s="22">
        <v>16.62</v>
      </c>
      <c r="I16" s="1">
        <v>16.05</v>
      </c>
      <c r="J16" s="34">
        <v>15.64</v>
      </c>
      <c r="K16" s="34"/>
      <c r="M16" s="38"/>
    </row>
    <row r="17" spans="1:13" ht="17.25">
      <c r="A17" s="2" t="s">
        <v>107</v>
      </c>
      <c r="B17" s="22"/>
      <c r="C17" s="22"/>
      <c r="D17" s="22">
        <v>9.11</v>
      </c>
      <c r="E17" s="22">
        <v>12.07</v>
      </c>
      <c r="F17" s="22">
        <v>18.37</v>
      </c>
      <c r="G17" s="22">
        <v>21.96</v>
      </c>
      <c r="H17" s="22">
        <v>16.73</v>
      </c>
      <c r="I17" s="35">
        <v>16.9</v>
      </c>
      <c r="J17" s="34">
        <v>15.43</v>
      </c>
      <c r="K17" s="34"/>
      <c r="M17" s="38"/>
    </row>
    <row r="18" spans="1:13" ht="15">
      <c r="A18" s="2" t="s">
        <v>103</v>
      </c>
      <c r="B18" s="22">
        <v>11.87</v>
      </c>
      <c r="C18" s="22">
        <v>8.78</v>
      </c>
      <c r="D18" s="22">
        <v>6.93</v>
      </c>
      <c r="E18" s="22">
        <v>11.62</v>
      </c>
      <c r="F18" s="22">
        <v>19.14</v>
      </c>
      <c r="G18" s="22">
        <v>22.58</v>
      </c>
      <c r="H18" s="22">
        <v>14.28</v>
      </c>
      <c r="I18" s="1">
        <v>13.69</v>
      </c>
      <c r="J18" s="34">
        <v>12.24</v>
      </c>
      <c r="K18" s="34"/>
      <c r="M18" s="38"/>
    </row>
    <row r="19" spans="1:13" ht="15">
      <c r="A19" s="13" t="s">
        <v>104</v>
      </c>
      <c r="B19" s="53">
        <v>10.35</v>
      </c>
      <c r="C19" s="53">
        <v>7.97</v>
      </c>
      <c r="D19" s="53">
        <v>5.67</v>
      </c>
      <c r="E19" s="53">
        <v>10.04</v>
      </c>
      <c r="F19" s="53">
        <v>16.08</v>
      </c>
      <c r="G19" s="53">
        <v>15.81</v>
      </c>
      <c r="H19" s="53">
        <v>11.77</v>
      </c>
      <c r="I19" s="11">
        <v>12.79</v>
      </c>
      <c r="J19" s="52">
        <v>10.77</v>
      </c>
      <c r="K19" s="34"/>
      <c r="M19" s="38"/>
    </row>
    <row r="20" spans="1:22" ht="15">
      <c r="A20" s="2" t="s">
        <v>44</v>
      </c>
      <c r="B20" s="222" t="s">
        <v>123</v>
      </c>
      <c r="C20" s="222"/>
      <c r="D20" s="222"/>
      <c r="E20" s="222"/>
      <c r="F20" s="222"/>
      <c r="G20" s="222"/>
      <c r="H20" s="222"/>
      <c r="I20" s="222"/>
      <c r="J20" s="222"/>
      <c r="K20" s="222"/>
      <c r="L20" s="222"/>
      <c r="M20" s="222"/>
      <c r="N20" s="2" t="s">
        <v>44</v>
      </c>
      <c r="O20" s="215" t="s">
        <v>133</v>
      </c>
      <c r="P20" s="215"/>
      <c r="Q20" s="215"/>
      <c r="R20" s="215"/>
      <c r="S20" s="215"/>
      <c r="T20" s="215"/>
      <c r="U20" s="21"/>
      <c r="V20" s="21"/>
    </row>
    <row r="21" spans="1:35" s="42" customFormat="1" ht="15">
      <c r="A21" s="47" t="s">
        <v>134</v>
      </c>
      <c r="B21" s="42" t="s">
        <v>74</v>
      </c>
      <c r="C21" s="42" t="s">
        <v>75</v>
      </c>
      <c r="D21" s="42" t="s">
        <v>76</v>
      </c>
      <c r="E21" s="42" t="s">
        <v>77</v>
      </c>
      <c r="F21" s="42" t="s">
        <v>15</v>
      </c>
      <c r="G21" s="42" t="s">
        <v>78</v>
      </c>
      <c r="H21" s="42" t="s">
        <v>79</v>
      </c>
      <c r="I21" s="42" t="s">
        <v>80</v>
      </c>
      <c r="J21" s="42" t="s">
        <v>115</v>
      </c>
      <c r="K21" s="42" t="s">
        <v>82</v>
      </c>
      <c r="L21" s="42" t="s">
        <v>83</v>
      </c>
      <c r="M21" s="42" t="s">
        <v>84</v>
      </c>
      <c r="N21" s="47" t="s">
        <v>134</v>
      </c>
      <c r="O21" s="42" t="s">
        <v>74</v>
      </c>
      <c r="P21" s="42" t="s">
        <v>75</v>
      </c>
      <c r="Q21" s="42" t="s">
        <v>76</v>
      </c>
      <c r="R21" s="42" t="s">
        <v>77</v>
      </c>
      <c r="S21" s="42" t="s">
        <v>15</v>
      </c>
      <c r="T21" s="42" t="s">
        <v>78</v>
      </c>
      <c r="U21" s="171"/>
      <c r="V21" s="171"/>
      <c r="W21" s="162"/>
      <c r="X21" s="162"/>
      <c r="Y21" s="162"/>
      <c r="Z21" s="162"/>
      <c r="AA21" s="162"/>
      <c r="AB21" s="162"/>
      <c r="AC21" s="162"/>
      <c r="AD21" s="162"/>
      <c r="AE21" s="162"/>
      <c r="AF21" s="162"/>
      <c r="AG21" s="162"/>
      <c r="AH21" s="162"/>
      <c r="AI21" s="162"/>
    </row>
    <row r="22" spans="1:35" ht="15">
      <c r="A22" s="2" t="s">
        <v>46</v>
      </c>
      <c r="B22" s="4"/>
      <c r="C22" s="4"/>
      <c r="D22" s="4"/>
      <c r="E22" s="4"/>
      <c r="F22" s="4"/>
      <c r="G22" s="4"/>
      <c r="H22" s="4"/>
      <c r="I22" s="4"/>
      <c r="J22" s="4"/>
      <c r="K22" s="4"/>
      <c r="L22" s="4"/>
      <c r="M22" s="4"/>
      <c r="N22" s="33" t="str">
        <f aca="true" t="shared" si="0" ref="N22:N34">A22</f>
        <v>Gearless</v>
      </c>
      <c r="O22" s="4"/>
      <c r="P22" s="4"/>
      <c r="Q22" s="4"/>
      <c r="R22" s="4"/>
      <c r="S22" s="4"/>
      <c r="T22" s="4"/>
      <c r="U22" s="17"/>
      <c r="V22" s="17"/>
      <c r="W22" s="9"/>
      <c r="X22" s="9"/>
      <c r="Y22" s="9"/>
      <c r="Z22" s="9"/>
      <c r="AA22" s="9"/>
      <c r="AB22" s="9"/>
      <c r="AC22" s="9"/>
      <c r="AD22" s="9"/>
      <c r="AE22" s="9"/>
      <c r="AF22" s="9"/>
      <c r="AG22" s="9"/>
      <c r="AH22" s="9"/>
      <c r="AI22" s="9"/>
    </row>
    <row r="23" spans="1:35" ht="15">
      <c r="A23" s="2" t="s">
        <v>102</v>
      </c>
      <c r="B23" s="15">
        <v>29.23</v>
      </c>
      <c r="C23" s="15">
        <v>28.49</v>
      </c>
      <c r="D23" s="15">
        <v>30.16</v>
      </c>
      <c r="E23" s="25">
        <v>27.96</v>
      </c>
      <c r="F23" s="25">
        <v>28.77</v>
      </c>
      <c r="G23" s="15">
        <v>29.1</v>
      </c>
      <c r="H23" s="34">
        <v>29.87</v>
      </c>
      <c r="I23" s="15">
        <v>28.25</v>
      </c>
      <c r="J23" s="1">
        <v>23.89</v>
      </c>
      <c r="K23" s="35">
        <v>19.55</v>
      </c>
      <c r="L23" s="35">
        <v>20.31</v>
      </c>
      <c r="M23" s="24">
        <v>16.45</v>
      </c>
      <c r="N23" s="33" t="str">
        <f t="shared" si="0"/>
        <v>200–299</v>
      </c>
      <c r="O23" s="25">
        <v>15.49</v>
      </c>
      <c r="P23" s="25">
        <v>12.49</v>
      </c>
      <c r="Q23" s="25">
        <v>13.22</v>
      </c>
      <c r="R23" s="25">
        <v>11.75</v>
      </c>
      <c r="S23" s="25">
        <v>10.61</v>
      </c>
      <c r="T23" s="25">
        <v>13.48</v>
      </c>
      <c r="U23" s="34"/>
      <c r="V23" s="172"/>
      <c r="W23" s="9"/>
      <c r="X23" s="9"/>
      <c r="Y23" s="9"/>
      <c r="Z23" s="9"/>
      <c r="AA23" s="9"/>
      <c r="AB23" s="9"/>
      <c r="AC23" s="9"/>
      <c r="AD23" s="9"/>
      <c r="AE23" s="9"/>
      <c r="AF23" s="9"/>
      <c r="AG23" s="9"/>
      <c r="AH23" s="9"/>
      <c r="AI23" s="9"/>
    </row>
    <row r="24" spans="1:35" s="11" customFormat="1" ht="15">
      <c r="A24" s="13" t="s">
        <v>100</v>
      </c>
      <c r="B24" s="48">
        <v>22.37</v>
      </c>
      <c r="C24" s="48">
        <v>23.77</v>
      </c>
      <c r="D24" s="48">
        <v>24.49</v>
      </c>
      <c r="E24" s="49">
        <v>23.34</v>
      </c>
      <c r="F24" s="50">
        <v>21.88</v>
      </c>
      <c r="G24" s="51">
        <v>23.04</v>
      </c>
      <c r="H24" s="52">
        <v>23.82</v>
      </c>
      <c r="I24" s="11">
        <v>20.53</v>
      </c>
      <c r="J24" s="11">
        <v>20.68</v>
      </c>
      <c r="K24" s="150">
        <v>16.32</v>
      </c>
      <c r="L24" s="150">
        <v>13.91</v>
      </c>
      <c r="M24" s="50">
        <v>9.78</v>
      </c>
      <c r="N24" s="45" t="str">
        <f t="shared" si="0"/>
        <v>300–500</v>
      </c>
      <c r="O24" s="49">
        <v>10.94</v>
      </c>
      <c r="P24" s="49">
        <v>9.59</v>
      </c>
      <c r="Q24" s="49">
        <v>9.13</v>
      </c>
      <c r="R24" s="49">
        <v>8.46</v>
      </c>
      <c r="S24" s="50">
        <v>8.94</v>
      </c>
      <c r="T24" s="50">
        <v>8.79</v>
      </c>
      <c r="U24" s="34"/>
      <c r="V24" s="17"/>
      <c r="W24" s="9"/>
      <c r="X24" s="9"/>
      <c r="Y24" s="9"/>
      <c r="Z24" s="9"/>
      <c r="AA24" s="9"/>
      <c r="AB24" s="9"/>
      <c r="AC24" s="9"/>
      <c r="AD24" s="9"/>
      <c r="AE24" s="9"/>
      <c r="AF24" s="9"/>
      <c r="AG24" s="9"/>
      <c r="AH24" s="9"/>
      <c r="AI24" s="9"/>
    </row>
    <row r="25" spans="1:35" ht="15">
      <c r="A25" s="2" t="s">
        <v>47</v>
      </c>
      <c r="C25" s="14"/>
      <c r="D25" s="14"/>
      <c r="E25" s="24"/>
      <c r="F25" s="24"/>
      <c r="G25" s="14"/>
      <c r="H25" s="34"/>
      <c r="I25" s="14"/>
      <c r="M25" s="24"/>
      <c r="N25" s="33" t="str">
        <f t="shared" si="0"/>
        <v>Geared/Gearless</v>
      </c>
      <c r="O25" s="4"/>
      <c r="P25" s="24"/>
      <c r="Q25" s="24"/>
      <c r="R25" s="24"/>
      <c r="S25" s="24"/>
      <c r="T25" s="24"/>
      <c r="U25" s="34"/>
      <c r="V25" s="173"/>
      <c r="W25" s="9"/>
      <c r="X25" s="9"/>
      <c r="Y25" s="9"/>
      <c r="Z25" s="9"/>
      <c r="AA25" s="9"/>
      <c r="AB25" s="9"/>
      <c r="AC25" s="9"/>
      <c r="AD25" s="9"/>
      <c r="AE25" s="9"/>
      <c r="AF25" s="9"/>
      <c r="AG25" s="9"/>
      <c r="AH25" s="9"/>
      <c r="AI25" s="9"/>
    </row>
    <row r="26" spans="1:35" ht="15">
      <c r="A26" s="2" t="s">
        <v>101</v>
      </c>
      <c r="B26" s="14">
        <v>13.18</v>
      </c>
      <c r="C26" s="15">
        <v>13.1</v>
      </c>
      <c r="D26" s="15">
        <v>12.59</v>
      </c>
      <c r="E26" s="25">
        <v>12.78</v>
      </c>
      <c r="F26" s="25">
        <v>11.98</v>
      </c>
      <c r="G26" s="15">
        <v>10.15</v>
      </c>
      <c r="H26" s="15">
        <v>10.15</v>
      </c>
      <c r="I26" s="15">
        <v>9.2</v>
      </c>
      <c r="J26" s="1">
        <v>8.54</v>
      </c>
      <c r="K26" s="1">
        <v>6.62</v>
      </c>
      <c r="L26" s="1">
        <v>6.62</v>
      </c>
      <c r="M26" s="24">
        <v>4.63</v>
      </c>
      <c r="N26" s="33" t="str">
        <f t="shared" si="0"/>
        <v>2,000–2,299</v>
      </c>
      <c r="O26" s="24">
        <v>4.63</v>
      </c>
      <c r="P26" s="25">
        <v>3.22</v>
      </c>
      <c r="Q26" s="25">
        <v>3.22</v>
      </c>
      <c r="R26" s="25">
        <v>2.4</v>
      </c>
      <c r="S26" s="25">
        <v>2.4</v>
      </c>
      <c r="T26" s="25">
        <v>2.51</v>
      </c>
      <c r="U26" s="172"/>
      <c r="V26" s="172"/>
      <c r="W26" s="9"/>
      <c r="X26" s="9"/>
      <c r="Y26" s="9"/>
      <c r="Z26" s="9"/>
      <c r="AA26" s="9"/>
      <c r="AB26" s="9"/>
      <c r="AC26" s="9"/>
      <c r="AD26" s="9"/>
      <c r="AE26" s="9"/>
      <c r="AF26" s="9"/>
      <c r="AG26" s="9"/>
      <c r="AH26" s="9"/>
      <c r="AI26" s="9"/>
    </row>
    <row r="27" spans="1:35" s="11" customFormat="1" ht="17.25">
      <c r="A27" s="13" t="s">
        <v>108</v>
      </c>
      <c r="B27" s="48">
        <v>12.53</v>
      </c>
      <c r="C27" s="48">
        <v>12.53</v>
      </c>
      <c r="D27" s="48">
        <v>10.97</v>
      </c>
      <c r="E27" s="49">
        <v>11.31</v>
      </c>
      <c r="F27" s="50">
        <v>10.82</v>
      </c>
      <c r="G27" s="51">
        <v>10.82</v>
      </c>
      <c r="H27" s="52">
        <v>10.48</v>
      </c>
      <c r="I27" s="51">
        <v>10.53</v>
      </c>
      <c r="J27" s="11">
        <v>9.47</v>
      </c>
      <c r="K27" s="11">
        <v>9.47</v>
      </c>
      <c r="L27" s="11">
        <v>9.47</v>
      </c>
      <c r="M27" s="37">
        <v>9.47</v>
      </c>
      <c r="N27" s="45" t="s">
        <v>108</v>
      </c>
      <c r="O27" s="49">
        <v>9.47</v>
      </c>
      <c r="P27" s="49">
        <v>9.47</v>
      </c>
      <c r="Q27" s="49">
        <v>2.79</v>
      </c>
      <c r="R27" s="49">
        <v>2.6</v>
      </c>
      <c r="S27" s="50">
        <v>2.46</v>
      </c>
      <c r="T27" s="50">
        <v>2.31</v>
      </c>
      <c r="U27" s="34"/>
      <c r="V27" s="173"/>
      <c r="W27" s="9"/>
      <c r="X27" s="9"/>
      <c r="Y27" s="9"/>
      <c r="Z27" s="9"/>
      <c r="AA27" s="9"/>
      <c r="AB27" s="9"/>
      <c r="AC27" s="9"/>
      <c r="AD27" s="9"/>
      <c r="AE27" s="9"/>
      <c r="AF27" s="9"/>
      <c r="AG27" s="9"/>
      <c r="AH27" s="9"/>
      <c r="AI27" s="9"/>
    </row>
    <row r="28" spans="1:35" ht="15">
      <c r="A28" s="2" t="s">
        <v>47</v>
      </c>
      <c r="B28" s="14"/>
      <c r="C28" s="14"/>
      <c r="D28" s="14"/>
      <c r="E28" s="24"/>
      <c r="F28" s="24"/>
      <c r="G28" s="14"/>
      <c r="H28" s="34"/>
      <c r="I28" s="14"/>
      <c r="M28" s="24"/>
      <c r="N28" s="33" t="str">
        <f t="shared" si="0"/>
        <v>Geared/Gearless</v>
      </c>
      <c r="O28" s="24"/>
      <c r="P28" s="24"/>
      <c r="Q28" s="24"/>
      <c r="R28" s="24"/>
      <c r="S28" s="24"/>
      <c r="T28" s="24"/>
      <c r="U28" s="34"/>
      <c r="V28" s="173"/>
      <c r="W28" s="9"/>
      <c r="X28" s="9"/>
      <c r="Y28" s="9"/>
      <c r="Z28" s="9"/>
      <c r="AA28" s="9"/>
      <c r="AB28" s="9"/>
      <c r="AC28" s="9"/>
      <c r="AD28" s="9"/>
      <c r="AE28" s="9"/>
      <c r="AF28" s="9"/>
      <c r="AG28" s="9"/>
      <c r="AH28" s="9"/>
      <c r="AI28" s="9"/>
    </row>
    <row r="29" spans="1:35" ht="15">
      <c r="A29" s="2" t="s">
        <v>102</v>
      </c>
      <c r="B29" s="15">
        <v>32.39</v>
      </c>
      <c r="C29" s="15">
        <v>33.61</v>
      </c>
      <c r="D29" s="15">
        <v>33.35</v>
      </c>
      <c r="E29" s="25">
        <v>35.78</v>
      </c>
      <c r="F29" s="25">
        <v>35.78</v>
      </c>
      <c r="G29" s="14">
        <v>35.85</v>
      </c>
      <c r="H29" s="14">
        <v>35.85</v>
      </c>
      <c r="I29" s="14">
        <v>30.7</v>
      </c>
      <c r="J29" s="1">
        <v>30.05</v>
      </c>
      <c r="K29" s="35">
        <v>30.74</v>
      </c>
      <c r="L29" s="35">
        <v>25.65</v>
      </c>
      <c r="M29" s="24">
        <v>25.65</v>
      </c>
      <c r="N29" s="33" t="str">
        <f t="shared" si="0"/>
        <v>200–299</v>
      </c>
      <c r="O29" s="25">
        <v>20.84</v>
      </c>
      <c r="P29" s="25">
        <v>18.21</v>
      </c>
      <c r="Q29" s="25">
        <v>17.17</v>
      </c>
      <c r="R29" s="25">
        <v>17.17</v>
      </c>
      <c r="S29" s="25">
        <v>15.7</v>
      </c>
      <c r="T29" s="24">
        <v>15.33</v>
      </c>
      <c r="U29" s="173"/>
      <c r="V29" s="173"/>
      <c r="W29" s="9"/>
      <c r="X29" s="9"/>
      <c r="Y29" s="9"/>
      <c r="Z29" s="9"/>
      <c r="AA29" s="9"/>
      <c r="AB29" s="9"/>
      <c r="AC29" s="9"/>
      <c r="AD29" s="9"/>
      <c r="AE29" s="9"/>
      <c r="AF29" s="9"/>
      <c r="AG29" s="9"/>
      <c r="AH29" s="9"/>
      <c r="AI29" s="9"/>
    </row>
    <row r="30" spans="1:35" ht="15">
      <c r="A30" s="2" t="s">
        <v>100</v>
      </c>
      <c r="B30" s="15">
        <v>23.66</v>
      </c>
      <c r="C30" s="15">
        <v>27.6</v>
      </c>
      <c r="D30" s="15">
        <v>24.03</v>
      </c>
      <c r="E30" s="25">
        <v>22.51</v>
      </c>
      <c r="F30" s="24">
        <v>23.37</v>
      </c>
      <c r="G30" s="14">
        <v>18.75</v>
      </c>
      <c r="H30" s="34">
        <v>21.52</v>
      </c>
      <c r="I30" s="14">
        <v>22.22</v>
      </c>
      <c r="J30" s="1">
        <v>21.33</v>
      </c>
      <c r="K30" s="35">
        <v>20.94</v>
      </c>
      <c r="L30" s="35">
        <v>16.35</v>
      </c>
      <c r="M30" s="24">
        <v>14.44</v>
      </c>
      <c r="N30" s="33" t="str">
        <f t="shared" si="0"/>
        <v>300–500</v>
      </c>
      <c r="O30" s="25">
        <v>12.54</v>
      </c>
      <c r="P30" s="25">
        <v>10.67</v>
      </c>
      <c r="Q30" s="25">
        <v>9.37</v>
      </c>
      <c r="R30" s="25">
        <v>9.51</v>
      </c>
      <c r="S30" s="24">
        <v>8.69</v>
      </c>
      <c r="T30" s="24">
        <v>10.99</v>
      </c>
      <c r="U30" s="34"/>
      <c r="V30" s="173"/>
      <c r="W30" s="9"/>
      <c r="X30" s="9"/>
      <c r="Y30" s="9"/>
      <c r="Z30" s="9"/>
      <c r="AA30" s="9"/>
      <c r="AB30" s="9"/>
      <c r="AC30" s="9"/>
      <c r="AD30" s="9"/>
      <c r="AE30" s="9"/>
      <c r="AF30" s="9"/>
      <c r="AG30" s="9"/>
      <c r="AH30" s="9"/>
      <c r="AI30" s="9"/>
    </row>
    <row r="31" spans="1:35" ht="17.25">
      <c r="A31" s="2" t="s">
        <v>106</v>
      </c>
      <c r="B31" s="15">
        <v>16.47</v>
      </c>
      <c r="C31" s="15">
        <v>17.59</v>
      </c>
      <c r="D31" s="15">
        <v>17.94</v>
      </c>
      <c r="E31" s="25">
        <v>18.27</v>
      </c>
      <c r="F31" s="24">
        <v>17.43</v>
      </c>
      <c r="G31" s="14">
        <v>17.43</v>
      </c>
      <c r="H31" s="34">
        <v>15.77</v>
      </c>
      <c r="I31" s="14">
        <v>15.37</v>
      </c>
      <c r="J31" s="1">
        <v>14.94</v>
      </c>
      <c r="K31" s="35">
        <v>12.14</v>
      </c>
      <c r="L31" s="35">
        <v>12.14</v>
      </c>
      <c r="M31" s="24">
        <v>12.14</v>
      </c>
      <c r="N31" s="33" t="s">
        <v>106</v>
      </c>
      <c r="O31" s="25">
        <v>12.14</v>
      </c>
      <c r="P31" s="25">
        <v>7.19</v>
      </c>
      <c r="Q31" s="25">
        <v>6.21</v>
      </c>
      <c r="R31" s="25">
        <v>6.31</v>
      </c>
      <c r="S31" s="24">
        <v>6.18</v>
      </c>
      <c r="T31" s="24">
        <v>6.35</v>
      </c>
      <c r="U31" s="34"/>
      <c r="V31" s="173"/>
      <c r="W31" s="9"/>
      <c r="X31" s="9"/>
      <c r="Y31" s="9"/>
      <c r="Z31" s="9"/>
      <c r="AA31" s="9"/>
      <c r="AB31" s="9"/>
      <c r="AC31" s="9"/>
      <c r="AD31" s="9"/>
      <c r="AE31" s="9"/>
      <c r="AF31" s="9"/>
      <c r="AG31" s="9"/>
      <c r="AH31" s="9"/>
      <c r="AI31" s="9"/>
    </row>
    <row r="32" spans="1:35" ht="17.25">
      <c r="A32" s="2" t="s">
        <v>107</v>
      </c>
      <c r="B32" s="15">
        <v>18.42</v>
      </c>
      <c r="C32" s="15">
        <v>18.74</v>
      </c>
      <c r="D32" s="15">
        <v>17.39</v>
      </c>
      <c r="E32" s="25">
        <v>18.18</v>
      </c>
      <c r="F32" s="24">
        <v>17.63</v>
      </c>
      <c r="G32" s="14">
        <v>17.21</v>
      </c>
      <c r="H32" s="34">
        <v>17.63</v>
      </c>
      <c r="I32" s="14">
        <v>16.01</v>
      </c>
      <c r="J32" s="1">
        <v>14.39</v>
      </c>
      <c r="K32" s="35">
        <v>12.55</v>
      </c>
      <c r="L32" s="35">
        <v>9.57</v>
      </c>
      <c r="M32" s="24">
        <v>7.4</v>
      </c>
      <c r="N32" s="33" t="s">
        <v>107</v>
      </c>
      <c r="O32" s="25">
        <v>7.52</v>
      </c>
      <c r="P32" s="25">
        <v>6.89</v>
      </c>
      <c r="Q32" s="25">
        <v>5.86</v>
      </c>
      <c r="R32" s="25">
        <v>5.98</v>
      </c>
      <c r="S32" s="24">
        <v>6</v>
      </c>
      <c r="T32" s="24">
        <v>5.93</v>
      </c>
      <c r="U32" s="34"/>
      <c r="V32" s="173"/>
      <c r="W32" s="9"/>
      <c r="X32" s="9"/>
      <c r="Y32" s="9"/>
      <c r="Z32" s="9"/>
      <c r="AA32" s="9"/>
      <c r="AB32" s="9"/>
      <c r="AC32" s="9"/>
      <c r="AD32" s="9"/>
      <c r="AE32" s="9"/>
      <c r="AF32" s="9"/>
      <c r="AG32" s="9"/>
      <c r="AH32" s="9"/>
      <c r="AI32" s="9"/>
    </row>
    <row r="33" spans="1:35" ht="15">
      <c r="A33" s="2" t="s">
        <v>103</v>
      </c>
      <c r="B33" s="15">
        <v>14.58</v>
      </c>
      <c r="C33" s="15">
        <v>15.04</v>
      </c>
      <c r="D33" s="15">
        <v>15.49</v>
      </c>
      <c r="E33" s="25">
        <v>15.8</v>
      </c>
      <c r="F33" s="24">
        <v>15.29</v>
      </c>
      <c r="G33" s="14">
        <v>15.04</v>
      </c>
      <c r="H33" s="34">
        <v>13.48</v>
      </c>
      <c r="I33" s="14">
        <v>10.89</v>
      </c>
      <c r="J33" s="1">
        <v>10.19</v>
      </c>
      <c r="K33" s="1">
        <v>9.37</v>
      </c>
      <c r="L33" s="1">
        <v>6.35</v>
      </c>
      <c r="M33" s="24">
        <v>5.39</v>
      </c>
      <c r="N33" s="33" t="str">
        <f t="shared" si="0"/>
        <v>1,000–1,299</v>
      </c>
      <c r="O33" s="25">
        <v>5.03</v>
      </c>
      <c r="P33" s="25">
        <v>4.89</v>
      </c>
      <c r="Q33" s="25">
        <v>4.53</v>
      </c>
      <c r="R33" s="25">
        <v>4.1</v>
      </c>
      <c r="S33" s="24">
        <v>3.79</v>
      </c>
      <c r="T33" s="24">
        <v>3.82</v>
      </c>
      <c r="U33" s="34"/>
      <c r="V33" s="173"/>
      <c r="W33" s="9"/>
      <c r="X33" s="9"/>
      <c r="Y33" s="9"/>
      <c r="Z33" s="9"/>
      <c r="AA33" s="9"/>
      <c r="AB33" s="9"/>
      <c r="AC33" s="9"/>
      <c r="AD33" s="9"/>
      <c r="AE33" s="9"/>
      <c r="AF33" s="9"/>
      <c r="AG33" s="9"/>
      <c r="AH33" s="9"/>
      <c r="AI33" s="9"/>
    </row>
    <row r="34" spans="1:35" s="11" customFormat="1" ht="15">
      <c r="A34" s="13" t="s">
        <v>104</v>
      </c>
      <c r="B34" s="48">
        <v>13.68</v>
      </c>
      <c r="C34" s="48">
        <v>13.84</v>
      </c>
      <c r="D34" s="48">
        <v>13.75</v>
      </c>
      <c r="E34" s="49">
        <v>13.09</v>
      </c>
      <c r="F34" s="50">
        <v>12.48</v>
      </c>
      <c r="G34" s="51">
        <v>11.36</v>
      </c>
      <c r="H34" s="52">
        <v>10.51</v>
      </c>
      <c r="I34" s="51">
        <v>11.3</v>
      </c>
      <c r="J34" s="11">
        <v>9.75</v>
      </c>
      <c r="K34" s="11">
        <v>7.62</v>
      </c>
      <c r="L34" s="11">
        <v>7.13</v>
      </c>
      <c r="M34" s="50">
        <v>4.69</v>
      </c>
      <c r="N34" s="45" t="str">
        <f t="shared" si="0"/>
        <v>1,600–1,999</v>
      </c>
      <c r="O34" s="49">
        <v>4.65</v>
      </c>
      <c r="P34" s="49">
        <v>3.71</v>
      </c>
      <c r="Q34" s="49">
        <v>3.45</v>
      </c>
      <c r="R34" s="49">
        <v>3.22</v>
      </c>
      <c r="S34" s="50">
        <v>2.84</v>
      </c>
      <c r="T34" s="50">
        <v>2.84</v>
      </c>
      <c r="U34" s="34"/>
      <c r="V34" s="173"/>
      <c r="W34" s="9"/>
      <c r="X34" s="9"/>
      <c r="Y34" s="9"/>
      <c r="Z34" s="9"/>
      <c r="AA34" s="9"/>
      <c r="AB34" s="9"/>
      <c r="AC34" s="9"/>
      <c r="AD34" s="9"/>
      <c r="AE34" s="9"/>
      <c r="AF34" s="9"/>
      <c r="AG34" s="9"/>
      <c r="AH34" s="9"/>
      <c r="AI34" s="9"/>
    </row>
    <row r="35" spans="1:22" s="9" customFormat="1" ht="15">
      <c r="A35" s="174"/>
      <c r="B35" s="175"/>
      <c r="C35" s="175"/>
      <c r="D35" s="175"/>
      <c r="E35" s="172"/>
      <c r="F35" s="173"/>
      <c r="G35" s="176"/>
      <c r="H35" s="34"/>
      <c r="I35" s="176"/>
      <c r="M35" s="173"/>
      <c r="N35" s="32"/>
      <c r="O35" s="172"/>
      <c r="P35" s="172"/>
      <c r="Q35" s="172"/>
      <c r="R35" s="172"/>
      <c r="S35" s="173"/>
      <c r="T35" s="173"/>
      <c r="U35" s="34"/>
      <c r="V35" s="173"/>
    </row>
    <row r="36" spans="1:22" s="9" customFormat="1" ht="51.75" customHeight="1">
      <c r="A36" s="183" t="s">
        <v>171</v>
      </c>
      <c r="B36" s="221" t="s">
        <v>172</v>
      </c>
      <c r="C36" s="200"/>
      <c r="D36" s="200"/>
      <c r="E36" s="200"/>
      <c r="F36" s="200"/>
      <c r="G36" s="200"/>
      <c r="H36" s="200"/>
      <c r="I36" s="200"/>
      <c r="J36" s="200"/>
      <c r="K36" s="200"/>
      <c r="L36" s="200"/>
      <c r="M36" s="200"/>
      <c r="N36" s="200"/>
      <c r="O36" s="200"/>
      <c r="P36" s="200"/>
      <c r="Q36" s="200"/>
      <c r="R36" s="200"/>
      <c r="S36" s="200"/>
      <c r="T36" s="200"/>
      <c r="U36" s="34"/>
      <c r="V36" s="173"/>
    </row>
    <row r="37" spans="1:35" ht="15">
      <c r="A37" s="180" t="s">
        <v>173</v>
      </c>
      <c r="B37" s="1" t="s">
        <v>174</v>
      </c>
      <c r="U37" s="17"/>
      <c r="V37" s="17"/>
      <c r="Z37" s="9"/>
      <c r="AA37" s="9"/>
      <c r="AB37" s="9"/>
      <c r="AC37" s="9"/>
      <c r="AD37" s="9"/>
      <c r="AE37" s="9"/>
      <c r="AF37" s="9"/>
      <c r="AG37" s="9"/>
      <c r="AH37" s="9"/>
      <c r="AI37" s="9"/>
    </row>
    <row r="38" spans="1:35" ht="15">
      <c r="A38" s="180" t="s">
        <v>175</v>
      </c>
      <c r="B38" s="1" t="s">
        <v>176</v>
      </c>
      <c r="U38" s="17"/>
      <c r="V38" s="17"/>
      <c r="Z38" s="9"/>
      <c r="AA38" s="9"/>
      <c r="AB38" s="9"/>
      <c r="AC38" s="9"/>
      <c r="AD38" s="9"/>
      <c r="AE38" s="9"/>
      <c r="AF38" s="9"/>
      <c r="AG38" s="9"/>
      <c r="AH38" s="9"/>
      <c r="AI38" s="9"/>
    </row>
    <row r="39" spans="1:35" ht="15">
      <c r="A39" s="184" t="s">
        <v>177</v>
      </c>
      <c r="B39" s="1" t="s">
        <v>178</v>
      </c>
      <c r="Z39" s="9"/>
      <c r="AA39" s="9"/>
      <c r="AB39" s="9"/>
      <c r="AC39" s="9"/>
      <c r="AD39" s="9"/>
      <c r="AE39" s="9"/>
      <c r="AF39" s="9"/>
      <c r="AG39" s="9"/>
      <c r="AH39" s="9"/>
      <c r="AI39" s="9"/>
    </row>
    <row r="40" ht="15">
      <c r="A40" s="6"/>
    </row>
    <row r="41" ht="15">
      <c r="A41" s="6"/>
    </row>
  </sheetData>
  <mergeCells count="7">
    <mergeCell ref="B36:T36"/>
    <mergeCell ref="O20:T20"/>
    <mergeCell ref="A1:M1"/>
    <mergeCell ref="A2:M2"/>
    <mergeCell ref="A3:M3"/>
    <mergeCell ref="B20:M20"/>
    <mergeCell ref="B5:I5"/>
  </mergeCells>
  <printOptions/>
  <pageMargins left="0.24" right="0.19" top="0.23" bottom="0.18" header="0.22" footer="0.18"/>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9"/>
  </sheetPr>
  <dimension ref="A1:I41"/>
  <sheetViews>
    <sheetView workbookViewId="0" topLeftCell="B1">
      <selection activeCell="H18" sqref="H18"/>
    </sheetView>
  </sheetViews>
  <sheetFormatPr defaultColWidth="9.140625" defaultRowHeight="12.75"/>
  <cols>
    <col min="1" max="1" width="16.7109375" style="3" customWidth="1"/>
    <col min="2" max="3" width="9.00390625" style="1" bestFit="1" customWidth="1"/>
    <col min="4" max="5" width="13.28125" style="1" bestFit="1" customWidth="1"/>
    <col min="6" max="7" width="11.7109375" style="1" bestFit="1" customWidth="1"/>
    <col min="8" max="8" width="79.8515625" style="1" customWidth="1"/>
    <col min="9" max="16384" width="9.140625" style="1" customWidth="1"/>
  </cols>
  <sheetData>
    <row r="1" spans="1:7" ht="15">
      <c r="A1" s="203" t="s">
        <v>162</v>
      </c>
      <c r="B1" s="203"/>
      <c r="C1" s="203"/>
      <c r="D1" s="203"/>
      <c r="E1" s="203"/>
      <c r="F1" s="203"/>
      <c r="G1" s="203"/>
    </row>
    <row r="2" spans="1:7" ht="15">
      <c r="A2" s="204" t="s">
        <v>164</v>
      </c>
      <c r="B2" s="204"/>
      <c r="C2" s="204"/>
      <c r="D2" s="204"/>
      <c r="E2" s="204"/>
      <c r="F2" s="204"/>
      <c r="G2" s="204"/>
    </row>
    <row r="3" spans="1:7" ht="15">
      <c r="A3" s="205" t="s">
        <v>163</v>
      </c>
      <c r="B3" s="205"/>
      <c r="C3" s="205"/>
      <c r="D3" s="205"/>
      <c r="E3" s="205"/>
      <c r="F3" s="205"/>
      <c r="G3" s="205"/>
    </row>
    <row r="4" spans="1:7" ht="15">
      <c r="A4" s="168"/>
      <c r="B4" s="168"/>
      <c r="C4" s="168"/>
      <c r="D4" s="168"/>
      <c r="E4" s="168"/>
      <c r="F4" s="168"/>
      <c r="G4" s="168"/>
    </row>
    <row r="5" spans="1:7" s="3" customFormat="1" ht="14.25">
      <c r="A5" s="33"/>
      <c r="B5" s="224" t="s">
        <v>48</v>
      </c>
      <c r="C5" s="224"/>
      <c r="D5" s="224" t="s">
        <v>109</v>
      </c>
      <c r="E5" s="224"/>
      <c r="F5" s="224" t="s">
        <v>49</v>
      </c>
      <c r="G5" s="224"/>
    </row>
    <row r="6" spans="1:7" s="31" customFormat="1" ht="15">
      <c r="A6" s="54"/>
      <c r="B6" s="55" t="s">
        <v>140</v>
      </c>
      <c r="C6" s="55" t="s">
        <v>141</v>
      </c>
      <c r="D6" s="55" t="s">
        <v>109</v>
      </c>
      <c r="E6" s="55" t="s">
        <v>110</v>
      </c>
      <c r="F6" s="55" t="s">
        <v>142</v>
      </c>
      <c r="G6" s="55" t="s">
        <v>143</v>
      </c>
    </row>
    <row r="7" spans="1:7" ht="15">
      <c r="A7" s="33">
        <v>2007</v>
      </c>
      <c r="B7" s="23"/>
      <c r="C7" s="23"/>
      <c r="D7" s="23"/>
      <c r="E7" s="23"/>
      <c r="F7" s="23"/>
      <c r="G7" s="23"/>
    </row>
    <row r="8" spans="1:7" ht="15">
      <c r="A8" s="33" t="s">
        <v>50</v>
      </c>
      <c r="B8" s="27">
        <v>1643</v>
      </c>
      <c r="C8" s="27">
        <v>737</v>
      </c>
      <c r="D8" s="27">
        <v>755</v>
      </c>
      <c r="E8" s="27">
        <v>1549</v>
      </c>
      <c r="F8" s="27">
        <v>1032</v>
      </c>
      <c r="G8" s="27">
        <v>1692</v>
      </c>
    </row>
    <row r="9" spans="1:7" ht="15">
      <c r="A9" s="32" t="s">
        <v>51</v>
      </c>
      <c r="B9" s="28">
        <v>-2</v>
      </c>
      <c r="C9" s="28">
        <v>-5</v>
      </c>
      <c r="D9" s="28">
        <v>-5</v>
      </c>
      <c r="E9" s="28">
        <v>0</v>
      </c>
      <c r="F9" s="28">
        <v>-3</v>
      </c>
      <c r="G9" s="28">
        <v>-4</v>
      </c>
    </row>
    <row r="10" spans="1:7" ht="15">
      <c r="A10" s="33" t="s">
        <v>52</v>
      </c>
      <c r="B10" s="27">
        <v>1675</v>
      </c>
      <c r="C10" s="27">
        <v>765</v>
      </c>
      <c r="D10" s="27">
        <v>744</v>
      </c>
      <c r="E10" s="27">
        <v>1658</v>
      </c>
      <c r="F10" s="27">
        <v>1067</v>
      </c>
      <c r="G10" s="27">
        <v>1653</v>
      </c>
    </row>
    <row r="11" spans="1:7" ht="15">
      <c r="A11" s="32" t="s">
        <v>51</v>
      </c>
      <c r="B11" s="28">
        <f aca="true" t="shared" si="0" ref="B11:G11">(B10-B8)/(B8)%</f>
        <v>1.9476567255021302</v>
      </c>
      <c r="C11" s="28">
        <f t="shared" si="0"/>
        <v>3.7991858887381276</v>
      </c>
      <c r="D11" s="28">
        <f t="shared" si="0"/>
        <v>-1.456953642384106</v>
      </c>
      <c r="E11" s="28">
        <f t="shared" si="0"/>
        <v>7.036797934151065</v>
      </c>
      <c r="F11" s="28">
        <f t="shared" si="0"/>
        <v>3.391472868217054</v>
      </c>
      <c r="G11" s="28">
        <f t="shared" si="0"/>
        <v>-2.304964539007092</v>
      </c>
    </row>
    <row r="12" spans="1:8" ht="15">
      <c r="A12" s="33" t="s">
        <v>53</v>
      </c>
      <c r="B12" s="27">
        <v>1709</v>
      </c>
      <c r="C12" s="27">
        <v>780</v>
      </c>
      <c r="D12" s="27">
        <v>792</v>
      </c>
      <c r="E12" s="27">
        <v>2014</v>
      </c>
      <c r="F12" s="27">
        <v>114</v>
      </c>
      <c r="G12" s="27">
        <v>1667</v>
      </c>
      <c r="H12" s="12"/>
    </row>
    <row r="13" spans="1:7" ht="15">
      <c r="A13" s="33" t="s">
        <v>51</v>
      </c>
      <c r="B13" s="28">
        <f aca="true" t="shared" si="1" ref="B13:G13">(B12-B10)/(B10)%</f>
        <v>2.029850746268657</v>
      </c>
      <c r="C13" s="28">
        <f t="shared" si="1"/>
        <v>1.9607843137254901</v>
      </c>
      <c r="D13" s="28">
        <f t="shared" si="1"/>
        <v>6.451612903225806</v>
      </c>
      <c r="E13" s="28">
        <f t="shared" si="1"/>
        <v>21.47165259348613</v>
      </c>
      <c r="F13" s="28">
        <f t="shared" si="1"/>
        <v>-89.31583880037488</v>
      </c>
      <c r="G13" s="28">
        <f t="shared" si="1"/>
        <v>0.8469449485783423</v>
      </c>
    </row>
    <row r="14" spans="1:7" ht="15">
      <c r="A14" s="33" t="s">
        <v>54</v>
      </c>
      <c r="B14" s="27">
        <v>1707</v>
      </c>
      <c r="C14" s="27">
        <v>794</v>
      </c>
      <c r="D14" s="27">
        <v>959</v>
      </c>
      <c r="E14" s="27">
        <v>2109</v>
      </c>
      <c r="F14" s="27">
        <v>1175</v>
      </c>
      <c r="G14" s="27">
        <v>1707</v>
      </c>
    </row>
    <row r="15" spans="1:7" ht="15">
      <c r="A15" s="45" t="s">
        <v>51</v>
      </c>
      <c r="B15" s="56">
        <f aca="true" t="shared" si="2" ref="B15:G15">(B14-B12)/(B12)%</f>
        <v>-0.11702750146284377</v>
      </c>
      <c r="C15" s="56">
        <f t="shared" si="2"/>
        <v>1.794871794871795</v>
      </c>
      <c r="D15" s="56">
        <f t="shared" si="2"/>
        <v>21.085858585858585</v>
      </c>
      <c r="E15" s="56">
        <f t="shared" si="2"/>
        <v>4.716981132075472</v>
      </c>
      <c r="F15" s="56">
        <f t="shared" si="2"/>
        <v>930.701754385965</v>
      </c>
      <c r="G15" s="56">
        <f t="shared" si="2"/>
        <v>2.3995200959808036</v>
      </c>
    </row>
    <row r="16" spans="1:7" ht="15">
      <c r="A16" s="33">
        <v>2008</v>
      </c>
      <c r="B16" s="29"/>
      <c r="C16" s="29"/>
      <c r="D16" s="29"/>
      <c r="E16" s="29"/>
      <c r="F16" s="29"/>
      <c r="G16" s="29"/>
    </row>
    <row r="17" spans="1:9" ht="15">
      <c r="A17" s="33" t="s">
        <v>50</v>
      </c>
      <c r="B17" s="27">
        <v>1757</v>
      </c>
      <c r="C17" s="27">
        <v>845</v>
      </c>
      <c r="D17" s="27">
        <v>1064</v>
      </c>
      <c r="E17" s="27">
        <v>2030</v>
      </c>
      <c r="F17" s="27">
        <v>1261</v>
      </c>
      <c r="G17" s="27">
        <v>1637</v>
      </c>
      <c r="I17" s="5"/>
    </row>
    <row r="18" spans="1:7" ht="15">
      <c r="A18" s="32" t="s">
        <v>51</v>
      </c>
      <c r="B18" s="28">
        <f aca="true" t="shared" si="3" ref="B18:G18">(B17-B14)/(B14)%</f>
        <v>2.9291154071470413</v>
      </c>
      <c r="C18" s="28">
        <f t="shared" si="3"/>
        <v>6.423173803526448</v>
      </c>
      <c r="D18" s="28">
        <f t="shared" si="3"/>
        <v>10.94890510948905</v>
      </c>
      <c r="E18" s="28">
        <f t="shared" si="3"/>
        <v>-3.745851114272167</v>
      </c>
      <c r="F18" s="28">
        <f t="shared" si="3"/>
        <v>7.319148936170213</v>
      </c>
      <c r="G18" s="28">
        <f t="shared" si="3"/>
        <v>-4.100761570005858</v>
      </c>
    </row>
    <row r="19" spans="1:7" ht="15">
      <c r="A19" s="33" t="s">
        <v>52</v>
      </c>
      <c r="B19" s="27">
        <v>1844</v>
      </c>
      <c r="C19" s="27">
        <v>987</v>
      </c>
      <c r="D19" s="27">
        <v>1104</v>
      </c>
      <c r="E19" s="27">
        <v>1937</v>
      </c>
      <c r="F19" s="27">
        <v>1381</v>
      </c>
      <c r="G19" s="27">
        <v>1610</v>
      </c>
    </row>
    <row r="20" spans="1:7" ht="15">
      <c r="A20" s="32" t="s">
        <v>51</v>
      </c>
      <c r="B20" s="28">
        <f>(B19-B17)/(B19)%</f>
        <v>4.718004338394794</v>
      </c>
      <c r="C20" s="28">
        <f>(C19-C17)/(C17)%</f>
        <v>16.804733727810653</v>
      </c>
      <c r="D20" s="28">
        <f>(D19-D17)/(D17)%</f>
        <v>3.7593984962406015</v>
      </c>
      <c r="E20" s="28">
        <f>(E19-E17)/(E17)%</f>
        <v>-4.58128078817734</v>
      </c>
      <c r="F20" s="28">
        <f>(F19-F17)/(F17)%</f>
        <v>9.516256938937351</v>
      </c>
      <c r="G20" s="28">
        <f>(G19-G17)/(G17)%</f>
        <v>-1.6493585827733659</v>
      </c>
    </row>
    <row r="21" spans="1:7" ht="15">
      <c r="A21" s="33" t="s">
        <v>53</v>
      </c>
      <c r="B21" s="27">
        <v>1934</v>
      </c>
      <c r="C21" s="27">
        <v>1170</v>
      </c>
      <c r="D21" s="27">
        <v>1141</v>
      </c>
      <c r="E21" s="27">
        <v>1837</v>
      </c>
      <c r="F21" s="27">
        <v>1644</v>
      </c>
      <c r="G21" s="27">
        <v>1600</v>
      </c>
    </row>
    <row r="22" spans="1:7" ht="15">
      <c r="A22" s="33" t="s">
        <v>51</v>
      </c>
      <c r="B22" s="28">
        <f aca="true" t="shared" si="4" ref="B22:G22">(B21-B19)/(B19)%</f>
        <v>4.880694143167028</v>
      </c>
      <c r="C22" s="28">
        <f t="shared" si="4"/>
        <v>18.54103343465046</v>
      </c>
      <c r="D22" s="28">
        <f t="shared" si="4"/>
        <v>3.3514492753623193</v>
      </c>
      <c r="E22" s="28">
        <f t="shared" si="4"/>
        <v>-5.162622612287041</v>
      </c>
      <c r="F22" s="28">
        <f t="shared" si="4"/>
        <v>19.044170890658943</v>
      </c>
      <c r="G22" s="28">
        <f t="shared" si="4"/>
        <v>-0.6211180124223602</v>
      </c>
    </row>
    <row r="23" spans="1:7" ht="15">
      <c r="A23" s="33" t="s">
        <v>54</v>
      </c>
      <c r="B23" s="27">
        <v>1890</v>
      </c>
      <c r="C23" s="27">
        <v>1196</v>
      </c>
      <c r="D23" s="27">
        <v>1109</v>
      </c>
      <c r="E23" s="27">
        <v>1619</v>
      </c>
      <c r="F23" s="27">
        <v>1731</v>
      </c>
      <c r="G23" s="27">
        <v>1600</v>
      </c>
    </row>
    <row r="24" spans="1:7" ht="15">
      <c r="A24" s="45" t="s">
        <v>51</v>
      </c>
      <c r="B24" s="56">
        <f aca="true" t="shared" si="5" ref="B24:G24">(B23-B21)/(B21)%</f>
        <v>-2.2750775594622543</v>
      </c>
      <c r="C24" s="56">
        <f t="shared" si="5"/>
        <v>2.2222222222222223</v>
      </c>
      <c r="D24" s="56">
        <f t="shared" si="5"/>
        <v>-2.8045574057844</v>
      </c>
      <c r="E24" s="56">
        <f t="shared" si="5"/>
        <v>-11.867174741426238</v>
      </c>
      <c r="F24" s="56">
        <f t="shared" si="5"/>
        <v>5.291970802919708</v>
      </c>
      <c r="G24" s="56">
        <f t="shared" si="5"/>
        <v>0</v>
      </c>
    </row>
    <row r="25" spans="1:7" ht="15">
      <c r="A25" s="33">
        <v>2009</v>
      </c>
      <c r="B25" s="29"/>
      <c r="C25" s="29"/>
      <c r="D25" s="29"/>
      <c r="E25" s="29"/>
      <c r="F25" s="29"/>
      <c r="G25" s="29"/>
    </row>
    <row r="26" spans="1:7" ht="15">
      <c r="A26" s="33" t="s">
        <v>50</v>
      </c>
      <c r="B26" s="27">
        <v>1670</v>
      </c>
      <c r="C26" s="27">
        <v>913</v>
      </c>
      <c r="D26" s="27">
        <v>853</v>
      </c>
      <c r="E26" s="27">
        <v>1023</v>
      </c>
      <c r="F26" s="27">
        <v>1481</v>
      </c>
      <c r="G26" s="27">
        <v>1325</v>
      </c>
    </row>
    <row r="27" spans="1:7" ht="15">
      <c r="A27" s="32" t="s">
        <v>51</v>
      </c>
      <c r="B27" s="28">
        <f aca="true" t="shared" si="6" ref="B27:G27">(B26-B23)/(B23)%</f>
        <v>-11.640211640211641</v>
      </c>
      <c r="C27" s="28">
        <f t="shared" si="6"/>
        <v>-23.66220735785953</v>
      </c>
      <c r="D27" s="28">
        <f t="shared" si="6"/>
        <v>-23.083859332732192</v>
      </c>
      <c r="E27" s="28">
        <f t="shared" si="6"/>
        <v>-36.81284743668931</v>
      </c>
      <c r="F27" s="28">
        <f t="shared" si="6"/>
        <v>-14.44251877527441</v>
      </c>
      <c r="G27" s="28">
        <f t="shared" si="6"/>
        <v>-17.1875</v>
      </c>
    </row>
    <row r="28" spans="1:7" ht="15">
      <c r="A28" s="33" t="s">
        <v>52</v>
      </c>
      <c r="B28" s="27">
        <v>1383</v>
      </c>
      <c r="C28" s="27">
        <v>802</v>
      </c>
      <c r="D28" s="27">
        <v>742</v>
      </c>
      <c r="E28" s="27">
        <v>897</v>
      </c>
      <c r="F28" s="27">
        <v>1431</v>
      </c>
      <c r="G28" s="27">
        <v>1168</v>
      </c>
    </row>
    <row r="29" spans="1:7" ht="15">
      <c r="A29" s="45" t="s">
        <v>51</v>
      </c>
      <c r="B29" s="56">
        <f>(B28-B26)/(B28)%</f>
        <v>-20.751988430947215</v>
      </c>
      <c r="C29" s="56">
        <f>(C28-C26)/(C26)%</f>
        <v>-12.157721796276013</v>
      </c>
      <c r="D29" s="56">
        <f>(D28-D26)/(D26)%</f>
        <v>-13.012895662368113</v>
      </c>
      <c r="E29" s="56">
        <f>(E28-E26)/(E26)%</f>
        <v>-12.316715542521994</v>
      </c>
      <c r="F29" s="56">
        <f>(F28-F26)/(F26)%</f>
        <v>-3.3760972316002698</v>
      </c>
      <c r="G29" s="56">
        <f>(G28-G26)/(G26)%</f>
        <v>-11.849056603773585</v>
      </c>
    </row>
    <row r="30" spans="1:7" ht="15">
      <c r="A30" s="32"/>
      <c r="B30" s="28"/>
      <c r="C30" s="28"/>
      <c r="D30" s="28"/>
      <c r="E30" s="28"/>
      <c r="F30" s="28"/>
      <c r="G30" s="28"/>
    </row>
    <row r="31" spans="1:7" ht="36.75" customHeight="1">
      <c r="A31" s="187" t="s">
        <v>179</v>
      </c>
      <c r="B31" s="223" t="s">
        <v>188</v>
      </c>
      <c r="C31" s="200"/>
      <c r="D31" s="200"/>
      <c r="E31" s="200"/>
      <c r="F31" s="200"/>
      <c r="G31" s="200"/>
    </row>
    <row r="32" spans="1:7" s="9" customFormat="1" ht="15">
      <c r="A32" s="185" t="s">
        <v>189</v>
      </c>
      <c r="B32" s="223" t="s">
        <v>190</v>
      </c>
      <c r="C32" s="200"/>
      <c r="D32" s="200"/>
      <c r="E32" s="200"/>
      <c r="F32" s="200"/>
      <c r="G32" s="200"/>
    </row>
    <row r="33" spans="1:7" ht="15">
      <c r="A33" s="32"/>
      <c r="B33" s="200"/>
      <c r="C33" s="200"/>
      <c r="D33" s="200"/>
      <c r="E33" s="200"/>
      <c r="F33" s="200"/>
      <c r="G33" s="200"/>
    </row>
    <row r="34" spans="2:7" ht="15">
      <c r="B34" s="200"/>
      <c r="C34" s="200"/>
      <c r="D34" s="200"/>
      <c r="E34" s="200"/>
      <c r="F34" s="200"/>
      <c r="G34" s="200"/>
    </row>
    <row r="35" spans="2:7" ht="15">
      <c r="B35" s="200"/>
      <c r="C35" s="200"/>
      <c r="D35" s="200"/>
      <c r="E35" s="200"/>
      <c r="F35" s="200"/>
      <c r="G35" s="200"/>
    </row>
    <row r="36" spans="2:7" ht="36" customHeight="1">
      <c r="B36" s="200"/>
      <c r="C36" s="200"/>
      <c r="D36" s="200"/>
      <c r="E36" s="200"/>
      <c r="F36" s="200"/>
      <c r="G36" s="200"/>
    </row>
    <row r="37" spans="2:8" ht="15">
      <c r="B37" s="30"/>
      <c r="C37" s="30"/>
      <c r="D37" s="30"/>
      <c r="E37" s="30"/>
      <c r="F37" s="30"/>
      <c r="G37" s="30"/>
      <c r="H37" s="1" t="s">
        <v>128</v>
      </c>
    </row>
    <row r="38" spans="2:7" ht="15">
      <c r="B38" s="28"/>
      <c r="C38" s="28"/>
      <c r="D38" s="28"/>
      <c r="E38" s="28"/>
      <c r="F38" s="28"/>
      <c r="G38" s="28"/>
    </row>
    <row r="41" spans="2:7" ht="15">
      <c r="B41" s="35"/>
      <c r="C41" s="35"/>
      <c r="D41" s="35"/>
      <c r="E41" s="35"/>
      <c r="F41" s="35"/>
      <c r="G41" s="35"/>
    </row>
  </sheetData>
  <mergeCells count="8">
    <mergeCell ref="B32:G36"/>
    <mergeCell ref="B31:G31"/>
    <mergeCell ref="A1:G1"/>
    <mergeCell ref="A3:G3"/>
    <mergeCell ref="A2:G2"/>
    <mergeCell ref="B5:C5"/>
    <mergeCell ref="D5:E5"/>
    <mergeCell ref="F5:G5"/>
  </mergeCells>
  <printOptions/>
  <pageMargins left="0.75" right="0.75" top="0.17" bottom="0.45" header="0.17" footer="0.18"/>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9"/>
  </sheetPr>
  <dimension ref="A1:Y28"/>
  <sheetViews>
    <sheetView workbookViewId="0" topLeftCell="A1">
      <selection activeCell="B21" sqref="B21:N25"/>
    </sheetView>
  </sheetViews>
  <sheetFormatPr defaultColWidth="9.140625" defaultRowHeight="12.75"/>
  <cols>
    <col min="1" max="1" width="15.7109375" style="1" bestFit="1" customWidth="1"/>
    <col min="2" max="4" width="6.421875" style="1" customWidth="1"/>
    <col min="5" max="6" width="6.421875" style="1" hidden="1" customWidth="1"/>
    <col min="7" max="9" width="6.421875" style="1" customWidth="1"/>
    <col min="10" max="11" width="6.421875" style="1" hidden="1" customWidth="1"/>
    <col min="12" max="14" width="6.421875" style="1" customWidth="1"/>
    <col min="15" max="15" width="0" style="1" hidden="1" customWidth="1"/>
    <col min="16" max="16384" width="9.140625" style="1" customWidth="1"/>
  </cols>
  <sheetData>
    <row r="1" spans="1:15" ht="15">
      <c r="A1" s="203" t="s">
        <v>165</v>
      </c>
      <c r="B1" s="203"/>
      <c r="C1" s="203"/>
      <c r="D1" s="203"/>
      <c r="E1" s="203"/>
      <c r="F1" s="203"/>
      <c r="G1" s="203"/>
      <c r="H1" s="203"/>
      <c r="I1" s="203"/>
      <c r="J1" s="203"/>
      <c r="K1" s="203"/>
      <c r="L1" s="203"/>
      <c r="M1" s="203"/>
      <c r="N1" s="203"/>
      <c r="O1" s="177"/>
    </row>
    <row r="2" spans="1:15" ht="15">
      <c r="A2" s="204" t="s">
        <v>166</v>
      </c>
      <c r="B2" s="204"/>
      <c r="C2" s="204"/>
      <c r="D2" s="204"/>
      <c r="E2" s="204"/>
      <c r="F2" s="204"/>
      <c r="G2" s="204"/>
      <c r="H2" s="204"/>
      <c r="I2" s="204"/>
      <c r="J2" s="204"/>
      <c r="K2" s="204"/>
      <c r="L2" s="204"/>
      <c r="M2" s="204"/>
      <c r="N2" s="204"/>
      <c r="O2" s="177"/>
    </row>
    <row r="3" spans="1:15" ht="15">
      <c r="A3" s="203" t="s">
        <v>167</v>
      </c>
      <c r="B3" s="203"/>
      <c r="C3" s="203"/>
      <c r="D3" s="203"/>
      <c r="E3" s="203"/>
      <c r="F3" s="203"/>
      <c r="G3" s="203"/>
      <c r="H3" s="203"/>
      <c r="I3" s="203"/>
      <c r="J3" s="203"/>
      <c r="K3" s="203"/>
      <c r="L3" s="203"/>
      <c r="M3" s="203"/>
      <c r="N3" s="203"/>
      <c r="O3" s="177"/>
    </row>
    <row r="4" spans="1:15" ht="15">
      <c r="A4" s="167"/>
      <c r="B4" s="167"/>
      <c r="C4" s="167"/>
      <c r="D4" s="167"/>
      <c r="E4" s="167"/>
      <c r="F4" s="167"/>
      <c r="G4" s="167"/>
      <c r="H4" s="167"/>
      <c r="I4" s="167"/>
      <c r="J4" s="167"/>
      <c r="K4" s="167"/>
      <c r="L4" s="167"/>
      <c r="M4" s="167"/>
      <c r="N4" s="167"/>
      <c r="O4" s="177"/>
    </row>
    <row r="5" spans="1:15" ht="15">
      <c r="A5" s="26" t="s">
        <v>19</v>
      </c>
      <c r="B5" s="224" t="s">
        <v>20</v>
      </c>
      <c r="C5" s="224"/>
      <c r="D5" s="224"/>
      <c r="E5" s="224"/>
      <c r="F5" s="224"/>
      <c r="G5" s="225" t="s">
        <v>21</v>
      </c>
      <c r="H5" s="224"/>
      <c r="I5" s="224"/>
      <c r="J5" s="224"/>
      <c r="K5" s="224"/>
      <c r="L5" s="225" t="s">
        <v>22</v>
      </c>
      <c r="M5" s="224"/>
      <c r="N5" s="224"/>
      <c r="O5" s="224"/>
    </row>
    <row r="6" spans="1:15" ht="15.75" thickBot="1">
      <c r="A6" s="36"/>
      <c r="B6" s="43">
        <v>2006</v>
      </c>
      <c r="C6" s="43">
        <v>2007</v>
      </c>
      <c r="D6" s="43">
        <v>2008</v>
      </c>
      <c r="E6" s="43">
        <v>2007</v>
      </c>
      <c r="F6" s="43">
        <v>2008</v>
      </c>
      <c r="G6" s="44">
        <v>2006</v>
      </c>
      <c r="H6" s="43">
        <v>2007</v>
      </c>
      <c r="I6" s="43">
        <v>2008</v>
      </c>
      <c r="J6" s="43"/>
      <c r="K6" s="43">
        <v>2008</v>
      </c>
      <c r="L6" s="44">
        <v>2006</v>
      </c>
      <c r="M6" s="43">
        <v>2007</v>
      </c>
      <c r="N6" s="43">
        <v>2008</v>
      </c>
      <c r="O6" s="16">
        <v>2008</v>
      </c>
    </row>
    <row r="7" spans="1:15" ht="15">
      <c r="A7" s="26" t="s">
        <v>7</v>
      </c>
      <c r="B7" s="20">
        <v>104</v>
      </c>
      <c r="C7" s="20">
        <v>89</v>
      </c>
      <c r="D7" s="20">
        <v>98</v>
      </c>
      <c r="E7" s="20"/>
      <c r="F7" s="4"/>
      <c r="G7" s="40">
        <v>95</v>
      </c>
      <c r="H7" s="41">
        <v>98</v>
      </c>
      <c r="I7" s="41">
        <v>116</v>
      </c>
      <c r="J7" s="41"/>
      <c r="K7" s="41"/>
      <c r="L7" s="40">
        <v>113</v>
      </c>
      <c r="M7" s="10">
        <v>81</v>
      </c>
      <c r="N7" s="10">
        <v>83</v>
      </c>
      <c r="O7" s="10"/>
    </row>
    <row r="8" spans="1:15" ht="15">
      <c r="A8" s="26" t="s">
        <v>12</v>
      </c>
      <c r="B8" s="20">
        <v>105</v>
      </c>
      <c r="C8" s="20">
        <v>88</v>
      </c>
      <c r="D8" s="20">
        <v>95</v>
      </c>
      <c r="E8" s="20"/>
      <c r="F8" s="4"/>
      <c r="G8" s="40">
        <v>95</v>
      </c>
      <c r="H8" s="41">
        <v>98</v>
      </c>
      <c r="I8" s="41">
        <v>114</v>
      </c>
      <c r="J8" s="41"/>
      <c r="K8" s="41"/>
      <c r="L8" s="40">
        <v>113</v>
      </c>
      <c r="M8" s="10">
        <v>80</v>
      </c>
      <c r="N8" s="10">
        <v>80</v>
      </c>
      <c r="O8" s="10"/>
    </row>
    <row r="9" spans="1:15" ht="15">
      <c r="A9" s="26" t="s">
        <v>13</v>
      </c>
      <c r="B9" s="20">
        <v>106</v>
      </c>
      <c r="C9" s="20">
        <v>86</v>
      </c>
      <c r="D9" s="20">
        <v>92</v>
      </c>
      <c r="E9" s="20"/>
      <c r="F9" s="4"/>
      <c r="G9" s="40">
        <v>97</v>
      </c>
      <c r="H9" s="41">
        <v>96</v>
      </c>
      <c r="I9" s="41">
        <v>110</v>
      </c>
      <c r="J9" s="41"/>
      <c r="K9" s="41"/>
      <c r="L9" s="40">
        <v>114</v>
      </c>
      <c r="M9" s="10">
        <v>78</v>
      </c>
      <c r="N9" s="10">
        <v>77</v>
      </c>
      <c r="O9" s="10"/>
    </row>
    <row r="10" spans="1:15" ht="15">
      <c r="A10" s="26" t="s">
        <v>17</v>
      </c>
      <c r="B10" s="20">
        <v>105</v>
      </c>
      <c r="C10" s="20">
        <v>87</v>
      </c>
      <c r="D10" s="20">
        <v>88</v>
      </c>
      <c r="E10" s="20"/>
      <c r="F10" s="4"/>
      <c r="G10" s="40">
        <v>96</v>
      </c>
      <c r="H10" s="41">
        <v>100</v>
      </c>
      <c r="I10" s="41">
        <v>106</v>
      </c>
      <c r="J10" s="41"/>
      <c r="K10" s="41"/>
      <c r="L10" s="40">
        <v>113</v>
      </c>
      <c r="M10" s="10">
        <v>77</v>
      </c>
      <c r="N10" s="10">
        <v>74</v>
      </c>
      <c r="O10" s="10"/>
    </row>
    <row r="11" spans="1:15" ht="15">
      <c r="A11" s="26" t="s">
        <v>15</v>
      </c>
      <c r="B11" s="20">
        <v>101</v>
      </c>
      <c r="C11" s="18">
        <v>88</v>
      </c>
      <c r="D11" s="18">
        <v>89</v>
      </c>
      <c r="E11" s="20"/>
      <c r="F11" s="20"/>
      <c r="G11" s="40">
        <v>92</v>
      </c>
      <c r="H11" s="41">
        <v>101</v>
      </c>
      <c r="I11" s="41">
        <v>107</v>
      </c>
      <c r="J11" s="41"/>
      <c r="K11" s="41"/>
      <c r="L11" s="40">
        <v>110</v>
      </c>
      <c r="M11" s="10">
        <v>76</v>
      </c>
      <c r="N11" s="10">
        <v>75</v>
      </c>
      <c r="O11" s="10"/>
    </row>
    <row r="12" spans="1:15" ht="15">
      <c r="A12" s="26" t="s">
        <v>8</v>
      </c>
      <c r="B12" s="20">
        <v>104</v>
      </c>
      <c r="C12" s="18">
        <v>92</v>
      </c>
      <c r="D12" s="18">
        <v>89</v>
      </c>
      <c r="E12" s="20"/>
      <c r="F12" s="20"/>
      <c r="G12" s="40">
        <v>94</v>
      </c>
      <c r="H12" s="41">
        <v>105</v>
      </c>
      <c r="I12" s="41">
        <v>106</v>
      </c>
      <c r="J12" s="41"/>
      <c r="K12" s="41"/>
      <c r="L12" s="40">
        <v>113</v>
      </c>
      <c r="M12" s="10">
        <v>81</v>
      </c>
      <c r="N12" s="10">
        <v>75</v>
      </c>
      <c r="O12" s="10"/>
    </row>
    <row r="13" spans="1:15" ht="15">
      <c r="A13" s="26" t="s">
        <v>9</v>
      </c>
      <c r="B13" s="20">
        <v>105</v>
      </c>
      <c r="C13" s="18">
        <v>94</v>
      </c>
      <c r="D13" s="18">
        <v>89</v>
      </c>
      <c r="E13" s="20"/>
      <c r="F13" s="20"/>
      <c r="G13" s="40">
        <v>96</v>
      </c>
      <c r="H13" s="41">
        <v>114</v>
      </c>
      <c r="I13" s="41">
        <v>104</v>
      </c>
      <c r="J13" s="41"/>
      <c r="K13" s="41"/>
      <c r="L13" s="40">
        <v>113</v>
      </c>
      <c r="M13" s="10">
        <v>80</v>
      </c>
      <c r="N13" s="10">
        <v>76</v>
      </c>
      <c r="O13" s="10"/>
    </row>
    <row r="14" spans="1:15" ht="15">
      <c r="A14" s="26" t="s">
        <v>10</v>
      </c>
      <c r="B14" s="20">
        <v>98</v>
      </c>
      <c r="C14" s="18">
        <v>95</v>
      </c>
      <c r="D14" s="18">
        <v>93</v>
      </c>
      <c r="E14" s="20"/>
      <c r="F14" s="20"/>
      <c r="G14" s="40">
        <v>92</v>
      </c>
      <c r="H14" s="41">
        <v>118</v>
      </c>
      <c r="I14" s="41">
        <v>107</v>
      </c>
      <c r="J14" s="41"/>
      <c r="K14" s="41"/>
      <c r="L14" s="40">
        <v>103</v>
      </c>
      <c r="M14" s="10">
        <v>81</v>
      </c>
      <c r="N14" s="10">
        <v>81</v>
      </c>
      <c r="O14" s="10"/>
    </row>
    <row r="15" spans="1:15" ht="15">
      <c r="A15" s="26" t="s">
        <v>11</v>
      </c>
      <c r="B15" s="20">
        <v>96</v>
      </c>
      <c r="C15" s="18">
        <v>98</v>
      </c>
      <c r="D15" s="18">
        <v>97</v>
      </c>
      <c r="E15" s="20"/>
      <c r="F15" s="20"/>
      <c r="G15" s="40">
        <v>92</v>
      </c>
      <c r="H15" s="41">
        <v>121</v>
      </c>
      <c r="I15" s="41">
        <v>113</v>
      </c>
      <c r="J15" s="41"/>
      <c r="K15" s="41"/>
      <c r="L15" s="40">
        <v>100</v>
      </c>
      <c r="M15" s="10">
        <v>84</v>
      </c>
      <c r="N15" s="10">
        <v>85</v>
      </c>
      <c r="O15" s="10"/>
    </row>
    <row r="16" spans="1:15" ht="15">
      <c r="A16" s="26" t="s">
        <v>3</v>
      </c>
      <c r="B16" s="20">
        <v>95</v>
      </c>
      <c r="C16" s="18">
        <v>97</v>
      </c>
      <c r="D16" s="18">
        <v>90</v>
      </c>
      <c r="E16" s="20"/>
      <c r="F16" s="20"/>
      <c r="G16" s="40">
        <v>93</v>
      </c>
      <c r="H16" s="41">
        <v>119</v>
      </c>
      <c r="I16" s="41">
        <v>105</v>
      </c>
      <c r="J16" s="41"/>
      <c r="K16" s="41"/>
      <c r="L16" s="40">
        <v>97</v>
      </c>
      <c r="M16" s="10">
        <v>84</v>
      </c>
      <c r="N16" s="10">
        <v>77</v>
      </c>
      <c r="O16" s="10"/>
    </row>
    <row r="17" spans="1:15" ht="15">
      <c r="A17" s="26" t="s">
        <v>4</v>
      </c>
      <c r="B17" s="20">
        <v>91</v>
      </c>
      <c r="C17" s="18">
        <v>97</v>
      </c>
      <c r="D17" s="18">
        <v>86</v>
      </c>
      <c r="E17" s="20"/>
      <c r="F17" s="20"/>
      <c r="G17" s="40">
        <v>89</v>
      </c>
      <c r="H17" s="41">
        <v>115</v>
      </c>
      <c r="I17" s="41">
        <v>101</v>
      </c>
      <c r="J17" s="41"/>
      <c r="K17" s="41"/>
      <c r="L17" s="40">
        <v>93</v>
      </c>
      <c r="M17" s="10">
        <v>86</v>
      </c>
      <c r="N17" s="10">
        <v>74</v>
      </c>
      <c r="O17" s="10"/>
    </row>
    <row r="18" spans="1:15" ht="15.75" thickBot="1">
      <c r="A18" s="57" t="s">
        <v>5</v>
      </c>
      <c r="B18" s="41">
        <v>87</v>
      </c>
      <c r="C18" s="18">
        <v>100</v>
      </c>
      <c r="D18" s="18">
        <v>73</v>
      </c>
      <c r="E18" s="41"/>
      <c r="F18" s="41"/>
      <c r="G18" s="40">
        <v>86</v>
      </c>
      <c r="H18" s="41">
        <v>118</v>
      </c>
      <c r="I18" s="41">
        <v>83</v>
      </c>
      <c r="J18" s="41"/>
      <c r="K18" s="41"/>
      <c r="L18" s="40">
        <v>88</v>
      </c>
      <c r="M18" s="10">
        <v>88</v>
      </c>
      <c r="N18" s="10">
        <v>65</v>
      </c>
      <c r="O18" s="19"/>
    </row>
    <row r="19" spans="1:15" ht="15">
      <c r="A19" s="46" t="s">
        <v>18</v>
      </c>
      <c r="B19" s="58">
        <v>100</v>
      </c>
      <c r="C19" s="58">
        <v>94</v>
      </c>
      <c r="D19" s="58">
        <v>90</v>
      </c>
      <c r="E19" s="58">
        <v>87.25</v>
      </c>
      <c r="F19" s="58"/>
      <c r="G19" s="59">
        <v>97.08333333333333</v>
      </c>
      <c r="H19" s="58">
        <v>109</v>
      </c>
      <c r="I19" s="58">
        <v>106</v>
      </c>
      <c r="J19" s="58">
        <v>89.25</v>
      </c>
      <c r="K19" s="58"/>
      <c r="L19" s="59">
        <v>110.08333333333333</v>
      </c>
      <c r="M19" s="58">
        <v>81</v>
      </c>
      <c r="N19" s="60">
        <v>77</v>
      </c>
      <c r="O19" s="17"/>
    </row>
    <row r="20" ht="15">
      <c r="F20" s="1" t="s">
        <v>124</v>
      </c>
    </row>
    <row r="21" spans="1:14" ht="15" customHeight="1">
      <c r="A21" s="188" t="s">
        <v>179</v>
      </c>
      <c r="B21" s="223" t="s">
        <v>191</v>
      </c>
      <c r="C21" s="223"/>
      <c r="D21" s="223"/>
      <c r="E21" s="223"/>
      <c r="F21" s="223"/>
      <c r="G21" s="223"/>
      <c r="H21" s="223"/>
      <c r="I21" s="223"/>
      <c r="J21" s="223"/>
      <c r="K21" s="223"/>
      <c r="L21" s="223"/>
      <c r="M21" s="223"/>
      <c r="N21" s="223"/>
    </row>
    <row r="22" spans="2:14" ht="15">
      <c r="B22" s="223"/>
      <c r="C22" s="223"/>
      <c r="D22" s="223"/>
      <c r="E22" s="223"/>
      <c r="F22" s="223"/>
      <c r="G22" s="223"/>
      <c r="H22" s="223"/>
      <c r="I22" s="223"/>
      <c r="J22" s="223"/>
      <c r="K22" s="223"/>
      <c r="L22" s="223"/>
      <c r="M22" s="223"/>
      <c r="N22" s="223"/>
    </row>
    <row r="23" spans="2:14" ht="15">
      <c r="B23" s="223"/>
      <c r="C23" s="223"/>
      <c r="D23" s="223"/>
      <c r="E23" s="223"/>
      <c r="F23" s="223"/>
      <c r="G23" s="223"/>
      <c r="H23" s="223"/>
      <c r="I23" s="223"/>
      <c r="J23" s="223"/>
      <c r="K23" s="223"/>
      <c r="L23" s="223"/>
      <c r="M23" s="223"/>
      <c r="N23" s="223"/>
    </row>
    <row r="24" spans="2:25" ht="15">
      <c r="B24" s="223"/>
      <c r="C24" s="223"/>
      <c r="D24" s="223"/>
      <c r="E24" s="223"/>
      <c r="F24" s="223"/>
      <c r="G24" s="223"/>
      <c r="H24" s="223"/>
      <c r="I24" s="223"/>
      <c r="J24" s="223"/>
      <c r="K24" s="223"/>
      <c r="L24" s="223"/>
      <c r="M24" s="223"/>
      <c r="N24" s="223"/>
      <c r="T24" s="223"/>
      <c r="U24" s="200"/>
      <c r="V24" s="200"/>
      <c r="W24" s="200"/>
      <c r="X24" s="200"/>
      <c r="Y24" s="200"/>
    </row>
    <row r="25" spans="2:25" ht="15">
      <c r="B25" s="223"/>
      <c r="C25" s="223"/>
      <c r="D25" s="223"/>
      <c r="E25" s="223"/>
      <c r="F25" s="223"/>
      <c r="G25" s="223"/>
      <c r="H25" s="223"/>
      <c r="I25" s="223"/>
      <c r="J25" s="223"/>
      <c r="K25" s="223"/>
      <c r="L25" s="223"/>
      <c r="M25" s="223"/>
      <c r="N25" s="223"/>
      <c r="T25" s="200"/>
      <c r="U25" s="200"/>
      <c r="V25" s="200"/>
      <c r="W25" s="200"/>
      <c r="X25" s="200"/>
      <c r="Y25" s="200"/>
    </row>
    <row r="26" spans="2:25" ht="15">
      <c r="B26" s="223"/>
      <c r="C26" s="200"/>
      <c r="D26" s="200"/>
      <c r="E26" s="200"/>
      <c r="F26" s="200"/>
      <c r="G26" s="200"/>
      <c r="H26" s="223"/>
      <c r="I26" s="200"/>
      <c r="J26" s="200"/>
      <c r="K26" s="200"/>
      <c r="L26" s="200"/>
      <c r="M26" s="200"/>
      <c r="N26" s="186"/>
      <c r="T26" s="200"/>
      <c r="U26" s="200"/>
      <c r="V26" s="200"/>
      <c r="W26" s="200"/>
      <c r="X26" s="200"/>
      <c r="Y26" s="200"/>
    </row>
    <row r="27" spans="20:25" ht="15">
      <c r="T27" s="200"/>
      <c r="U27" s="200"/>
      <c r="V27" s="200"/>
      <c r="W27" s="200"/>
      <c r="X27" s="200"/>
      <c r="Y27" s="200"/>
    </row>
    <row r="28" spans="20:25" ht="15">
      <c r="T28" s="200"/>
      <c r="U28" s="200"/>
      <c r="V28" s="200"/>
      <c r="W28" s="200"/>
      <c r="X28" s="200"/>
      <c r="Y28" s="200"/>
    </row>
  </sheetData>
  <mergeCells count="10">
    <mergeCell ref="L5:O5"/>
    <mergeCell ref="G5:K5"/>
    <mergeCell ref="B5:F5"/>
    <mergeCell ref="A1:N1"/>
    <mergeCell ref="A2:N2"/>
    <mergeCell ref="A3:N3"/>
    <mergeCell ref="T24:Y28"/>
    <mergeCell ref="B26:G26"/>
    <mergeCell ref="H26:M26"/>
    <mergeCell ref="B21:N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1"/>
  <sheetViews>
    <sheetView workbookViewId="0" topLeftCell="A1">
      <selection activeCell="F26" sqref="F26"/>
    </sheetView>
  </sheetViews>
  <sheetFormatPr defaultColWidth="9.140625" defaultRowHeight="12.75"/>
  <cols>
    <col min="1" max="1" width="7.8515625" style="0" customWidth="1"/>
    <col min="2" max="2" width="11.00390625" style="0" customWidth="1"/>
    <col min="3" max="5" width="9.421875" style="0" bestFit="1" customWidth="1"/>
    <col min="6" max="6" width="16.00390625" style="0" bestFit="1" customWidth="1"/>
  </cols>
  <sheetData>
    <row r="1" spans="1:8" ht="12.75" customHeight="1">
      <c r="A1" s="203" t="s">
        <v>168</v>
      </c>
      <c r="B1" s="203"/>
      <c r="C1" s="203"/>
      <c r="D1" s="203"/>
      <c r="E1" s="203"/>
      <c r="F1" s="203"/>
      <c r="G1" s="203"/>
      <c r="H1" s="203"/>
    </row>
    <row r="2" spans="1:8" ht="12.75" customHeight="1">
      <c r="A2" s="204" t="s">
        <v>169</v>
      </c>
      <c r="B2" s="204"/>
      <c r="C2" s="204"/>
      <c r="D2" s="204"/>
      <c r="E2" s="204"/>
      <c r="F2" s="204"/>
      <c r="G2" s="204"/>
      <c r="H2" s="204"/>
    </row>
    <row r="3" spans="1:8" ht="12.75" customHeight="1">
      <c r="A3" s="203" t="s">
        <v>170</v>
      </c>
      <c r="B3" s="203"/>
      <c r="C3" s="203"/>
      <c r="D3" s="203"/>
      <c r="E3" s="203"/>
      <c r="F3" s="203"/>
      <c r="G3" s="203"/>
      <c r="H3" s="203"/>
    </row>
    <row r="4" spans="1:6" ht="12.75" customHeight="1">
      <c r="A4" s="167"/>
      <c r="B4" s="167"/>
      <c r="C4" s="167"/>
      <c r="D4" s="167"/>
      <c r="E4" s="167"/>
      <c r="F4" s="167"/>
    </row>
    <row r="5" spans="1:6" ht="12.75" customHeight="1">
      <c r="A5" s="167"/>
      <c r="B5" s="167"/>
      <c r="C5" s="61"/>
      <c r="D5" s="42" t="s">
        <v>69</v>
      </c>
      <c r="E5" s="42" t="s">
        <v>70</v>
      </c>
      <c r="F5" s="42" t="s">
        <v>71</v>
      </c>
    </row>
    <row r="6" spans="3:6" ht="15">
      <c r="C6" s="2">
        <v>2005</v>
      </c>
      <c r="D6" s="62">
        <v>21415</v>
      </c>
      <c r="E6" s="62">
        <v>9380</v>
      </c>
      <c r="F6" s="62">
        <v>12035</v>
      </c>
    </row>
    <row r="7" spans="3:6" ht="15">
      <c r="C7" s="2">
        <v>2006</v>
      </c>
      <c r="D7" s="62">
        <v>23335</v>
      </c>
      <c r="E7" s="62">
        <v>9850</v>
      </c>
      <c r="F7" s="62">
        <v>13485</v>
      </c>
    </row>
    <row r="8" spans="3:6" ht="15">
      <c r="C8" s="2">
        <v>2007</v>
      </c>
      <c r="D8" s="62">
        <v>26235</v>
      </c>
      <c r="E8" s="62">
        <v>10680</v>
      </c>
      <c r="F8" s="62">
        <v>15555</v>
      </c>
    </row>
    <row r="9" spans="3:6" ht="15">
      <c r="C9" s="13">
        <v>2008</v>
      </c>
      <c r="D9" s="63">
        <v>28685</v>
      </c>
      <c r="E9" s="63">
        <v>11525</v>
      </c>
      <c r="F9" s="63">
        <v>17160</v>
      </c>
    </row>
    <row r="10" s="155" customFormat="1" ht="12.75"/>
    <row r="11" spans="3:6" ht="12.75">
      <c r="C11" s="189" t="s">
        <v>179</v>
      </c>
      <c r="D11" s="200" t="s">
        <v>192</v>
      </c>
      <c r="E11" s="200"/>
      <c r="F11" s="200"/>
    </row>
    <row r="12" spans="4:6" ht="12.75">
      <c r="D12" s="200"/>
      <c r="E12" s="200"/>
      <c r="F12" s="200"/>
    </row>
    <row r="13" spans="4:6" ht="12.75">
      <c r="D13" s="200"/>
      <c r="E13" s="200"/>
      <c r="F13" s="200"/>
    </row>
    <row r="14" spans="4:6" ht="12.75">
      <c r="D14" s="200"/>
      <c r="E14" s="200"/>
      <c r="F14" s="200"/>
    </row>
    <row r="15" spans="4:6" ht="12.75">
      <c r="D15" s="200"/>
      <c r="E15" s="200"/>
      <c r="F15" s="200"/>
    </row>
    <row r="16" spans="4:6" ht="12.75">
      <c r="D16" s="200"/>
      <c r="E16" s="200"/>
      <c r="F16" s="200"/>
    </row>
    <row r="21" ht="12.75">
      <c r="H21" t="s">
        <v>128</v>
      </c>
    </row>
  </sheetData>
  <mergeCells count="4">
    <mergeCell ref="A2:H2"/>
    <mergeCell ref="A1:H1"/>
    <mergeCell ref="A3:H3"/>
    <mergeCell ref="D11:F1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Unctad User</cp:lastModifiedBy>
  <cp:lastPrinted>2010-03-01T10:49:48Z</cp:lastPrinted>
  <dcterms:created xsi:type="dcterms:W3CDTF">2007-06-01T12:22:02Z</dcterms:created>
  <dcterms:modified xsi:type="dcterms:W3CDTF">2010-03-23T10:12:07Z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rentDoc">
    <vt:lpwstr>12455.0000000000</vt:lpwstr>
  </property>
  <property fmtid="{D5CDD505-2E9C-101B-9397-08002B2CF9AE}" pid="4" name="Russi">
    <vt:lpwstr>0</vt:lpwstr>
  </property>
  <property fmtid="{D5CDD505-2E9C-101B-9397-08002B2CF9AE}" pid="5" name="Chine">
    <vt:lpwstr>0</vt:lpwstr>
  </property>
  <property fmtid="{D5CDD505-2E9C-101B-9397-08002B2CF9AE}" pid="6" name="DocumentLab">
    <vt:lpwstr>Tables for Chapter 4</vt:lpwstr>
  </property>
  <property fmtid="{D5CDD505-2E9C-101B-9397-08002B2CF9AE}" pid="7" name="IsMigrat">
    <vt:lpwstr>1.00000000000000</vt:lpwstr>
  </property>
  <property fmtid="{D5CDD505-2E9C-101B-9397-08002B2CF9AE}" pid="8" name="Arab">
    <vt:lpwstr>0</vt:lpwstr>
  </property>
  <property fmtid="{D5CDD505-2E9C-101B-9397-08002B2CF9AE}" pid="9" name="PublicationLink">
    <vt:lpwstr>1696.00000000000</vt:lpwstr>
  </property>
  <property fmtid="{D5CDD505-2E9C-101B-9397-08002B2CF9AE}" pid="10" name="D8ContentTy">
    <vt:lpwstr>Chapter Download</vt:lpwstr>
  </property>
  <property fmtid="{D5CDD505-2E9C-101B-9397-08002B2CF9AE}" pid="11" name="UNCTADLangua">
    <vt:lpwstr>EN</vt:lpwstr>
  </property>
</Properties>
</file>