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6170" windowHeight="11760" tabRatio="709" activeTab="0"/>
  </bookViews>
  <sheets>
    <sheet name="Cover" sheetId="1" r:id="rId1"/>
    <sheet name="Instructions" sheetId="2" r:id="rId2"/>
    <sheet name="Survey Information" sheetId="3" r:id="rId3"/>
    <sheet name="1a) ICT Usage Indicators " sheetId="4" r:id="rId4"/>
    <sheet name="1b) ICT Usage Indicators" sheetId="5" r:id="rId5"/>
    <sheet name="1c) ICT Usage Indicators" sheetId="6" r:id="rId6"/>
    <sheet name="2a) ICT Sector Indicators" sheetId="7" r:id="rId7"/>
    <sheet name="2b) ICT Sector Indicators" sheetId="8" r:id="rId8"/>
    <sheet name="Notes" sheetId="9" r:id="rId9"/>
    <sheet name="Industry Concordance" sheetId="10" r:id="rId10"/>
    <sheet name="ICT Sector Concordance" sheetId="11" r:id="rId11"/>
    <sheet name="Annex" sheetId="12" r:id="rId12"/>
    <sheet name="Messages" sheetId="13" state="hidden" r:id="rId13"/>
    <sheet name="Datasheet" sheetId="14" state="hidden" r:id="rId14"/>
  </sheets>
  <definedNames>
    <definedName name="_ftn1" localSheetId="11">'Annex'!#REF!</definedName>
    <definedName name="_ftn2" localSheetId="11">'Annex'!#REF!</definedName>
    <definedName name="_ftnref1" localSheetId="11">'Annex'!#REF!</definedName>
    <definedName name="_ftnref2" localSheetId="11">'Annex'!#REF!</definedName>
    <definedName name="abc">'1a) ICT Usage Indicators '!$S$1:$S$27</definedName>
    <definedName name="abc_1b">'1b) ICT Usage Indicators'!$T$1:$T$25</definedName>
    <definedName name="abc_1c">'1c) ICT Usage Indicators'!$AP$1:$AP$27</definedName>
    <definedName name="abc_2a">'2a) ICT Sector Indicators'!$AB$1:$AB$27</definedName>
    <definedName name="abc_2b">'2b) ICT Sector Indicators'!$W$1:$W$27</definedName>
    <definedName name="chriscover">'Cover'!$B$8:$C$19</definedName>
    <definedName name="chrisentsize">'1a) ICT Usage Indicators '!$D$9:$W$36</definedName>
    <definedName name="chrisictva4">'2b) ICT Sector Indicators'!$E$7:$AK$11</definedName>
    <definedName name="chrisictwf4">'2a) ICT Sector Indicators'!$E$7:$AF$11</definedName>
    <definedName name="chrisindconc4">'Industry Concordance'!$D$10:$J$39</definedName>
    <definedName name="chrisinfo">'Survey Information'!$A$19:$J$33</definedName>
    <definedName name="chrisisic4">'1c) ICT Usage Indicators'!$D$7:$AZ$37</definedName>
    <definedName name="chrisnotes">'Notes'!$B$4:$E$32</definedName>
    <definedName name="chrisruralurb">'1b) ICT Usage Indicators'!$D$9:$U$38</definedName>
    <definedName name="chrissectconc4">'ICT Sector Concordance'!$E$11:$J$23</definedName>
    <definedName name="Countries_english">'Cover'!$Y$2:$Y$233</definedName>
    <definedName name="CountryList">'Cover'!$X:$Z</definedName>
    <definedName name="CurrencyList">'2b) ICT Sector Indicators'!$AA$1:$AA$171</definedName>
    <definedName name="OLE_LINK1" localSheetId="2">'Survey Information'!$E$22</definedName>
    <definedName name="_xlnm.Print_Area" localSheetId="3">'1a) ICT Usage Indicators '!$B$1:$L$36</definedName>
    <definedName name="_xlnm.Print_Area" localSheetId="4">'1b) ICT Usage Indicators'!$B$1:$J$38</definedName>
    <definedName name="_xlnm.Print_Area" localSheetId="5">'1c) ICT Usage Indicators'!$B$1:$AM$37</definedName>
    <definedName name="_xlnm.Print_Area" localSheetId="7">'2b) ICT Sector Indicators'!$A$1:$U$15</definedName>
    <definedName name="_xlnm.Print_Area" localSheetId="11">'Annex'!$B$2:$E$46</definedName>
    <definedName name="_xlnm.Print_Area" localSheetId="0">'Cover'!$B$1:$F$28</definedName>
    <definedName name="_xlnm.Print_Area" localSheetId="10">'ICT Sector Concordance'!$B$1:$I$23</definedName>
    <definedName name="_xlnm.Print_Area" localSheetId="9">'Industry Concordance'!$B$1:$I$39</definedName>
    <definedName name="_xlnm.Print_Area" localSheetId="1">'Instructions'!$B$1:$C$28</definedName>
    <definedName name="_xlnm.Print_Area" localSheetId="8">'Notes'!$B$1:$E$32</definedName>
    <definedName name="_xlnm.Print_Area" localSheetId="2">'Survey Information'!$B$1:$J$33</definedName>
    <definedName name="_xlnm.Print_Titles" localSheetId="3">'1a) ICT Usage Indicators '!$C:$D,'1a) ICT Usage Indicators '!$3:$9</definedName>
    <definedName name="_xlnm.Print_Titles" localSheetId="5">'1c) ICT Usage Indicators'!$B:$G,'1c) ICT Usage Indicators'!$1:$10</definedName>
    <definedName name="Ref1a">'1a) ICT Usage Indicators '!$T$1:$T$6</definedName>
    <definedName name="Ref1b">'1b) ICT Usage Indicators'!$U$1:$U$6</definedName>
    <definedName name="Ref1c">'1c) ICT Usage Indicators'!$AQ$1:$AQ$6</definedName>
    <definedName name="Ref2a">'2a) ICT Sector Indicators'!$AC$1:$AC$6</definedName>
    <definedName name="Ref2b">'2b) ICT Sector Indicators'!$X$1:$X$6</definedName>
    <definedName name="Year">'Cover'!$V$1:$V$9</definedName>
    <definedName name="z">'1c) ICT Usage Indicators'!$AP$1:$AP$27</definedName>
    <definedName name="Z_922818FC_2BD9_4B32_B38B_818F3476F5C7_.wvu.Cols" localSheetId="0" hidden="1">'Cover'!$D:$E,'Cover'!$H:$I,'Cover'!$X:$Z</definedName>
    <definedName name="Z_922818FC_2BD9_4B32_B38B_818F3476F5C7_.wvu.PrintArea" localSheetId="3" hidden="1">'1a) ICT Usage Indicators '!$B$1:$L$35</definedName>
    <definedName name="Z_922818FC_2BD9_4B32_B38B_818F3476F5C7_.wvu.PrintArea" localSheetId="4" hidden="1">'1b) ICT Usage Indicators'!$B$1:$J$38</definedName>
    <definedName name="Z_922818FC_2BD9_4B32_B38B_818F3476F5C7_.wvu.PrintArea" localSheetId="5" hidden="1">'1c) ICT Usage Indicators'!$B$1:$AM$36</definedName>
    <definedName name="Z_922818FC_2BD9_4B32_B38B_818F3476F5C7_.wvu.PrintArea" localSheetId="0" hidden="1">'Cover'!$B$1:$F$26</definedName>
    <definedName name="Z_922818FC_2BD9_4B32_B38B_818F3476F5C7_.wvu.PrintArea" localSheetId="10" hidden="1">'ICT Sector Concordance'!$B$1:$I$23</definedName>
    <definedName name="Z_922818FC_2BD9_4B32_B38B_818F3476F5C7_.wvu.PrintArea" localSheetId="9" hidden="1">'Industry Concordance'!$B$1:$I$39</definedName>
    <definedName name="Z_922818FC_2BD9_4B32_B38B_818F3476F5C7_.wvu.PrintArea" localSheetId="1" hidden="1">'Instructions'!$A$1:$C$28</definedName>
    <definedName name="Z_922818FC_2BD9_4B32_B38B_818F3476F5C7_.wvu.PrintArea" localSheetId="8" hidden="1">'Notes'!$B$1:$E$32</definedName>
    <definedName name="Z_922818FC_2BD9_4B32_B38B_818F3476F5C7_.wvu.PrintArea" localSheetId="2" hidden="1">'Survey Information'!$B$1:$J$33</definedName>
    <definedName name="Z_922818FC_2BD9_4B32_B38B_818F3476F5C7_.wvu.PrintTitles" localSheetId="3" hidden="1">'1a) ICT Usage Indicators '!$C:$D,'1a) ICT Usage Indicators '!$3:$9</definedName>
    <definedName name="Z_B2C55C3A_44D5_4B0B_8E25_937848F718F7_.wvu.PrintArea" localSheetId="3" hidden="1">'1a) ICT Usage Indicators '!$C$2:$M$39</definedName>
    <definedName name="Z_B2C55C3A_44D5_4B0B_8E25_937848F718F7_.wvu.PrintTitles" localSheetId="3" hidden="1">'1a) ICT Usage Indicators '!$C:$D,'1a) ICT Usage Indicators '!$3:$9</definedName>
  </definedNames>
  <calcPr fullCalcOnLoad="1"/>
</workbook>
</file>

<file path=xl/comments10.xml><?xml version="1.0" encoding="utf-8"?>
<comments xmlns="http://schemas.openxmlformats.org/spreadsheetml/2006/main">
  <authors>
    <author>Unctad User</author>
  </authors>
  <commentList>
    <comment ref="B17" authorId="0">
      <text>
        <r>
          <rPr>
            <b/>
            <sz val="8"/>
            <rFont val="Tahoma"/>
            <family val="2"/>
          </rPr>
          <t>G -</t>
        </r>
        <r>
          <rPr>
            <b/>
            <sz val="8"/>
            <rFont val="Tahoma"/>
            <family val="2"/>
          </rPr>
          <t xml:space="preserve"> Wholesale and retail trade; 
repair of motor vehicles and 
motorcycles</t>
        </r>
      </text>
    </comment>
    <comment ref="B20" authorId="0">
      <text>
        <r>
          <rPr>
            <b/>
            <sz val="8"/>
            <rFont val="Tahoma"/>
            <family val="2"/>
          </rPr>
          <t>H - Transportation and storage</t>
        </r>
      </text>
    </comment>
    <comment ref="B29" authorId="0">
      <text>
        <r>
          <rPr>
            <b/>
            <sz val="8"/>
            <rFont val="Tahoma"/>
            <family val="2"/>
          </rPr>
          <t xml:space="preserve">M - Professional, scientific and technical activities
</t>
        </r>
      </text>
    </comment>
  </commentList>
</comments>
</file>

<file path=xl/comments11.xml><?xml version="1.0" encoding="utf-8"?>
<comments xmlns="http://schemas.openxmlformats.org/spreadsheetml/2006/main">
  <authors>
    <author>Unctad User</author>
  </authors>
  <commentList>
    <comment ref="B12" authorId="0">
      <text>
        <r>
          <rPr>
            <b/>
            <sz val="9"/>
            <rFont val="Tahoma"/>
            <family val="2"/>
          </rPr>
          <t xml:space="preserve">C- </t>
        </r>
        <r>
          <rPr>
            <sz val="9"/>
            <rFont val="Tahoma"/>
            <family val="2"/>
          </rPr>
          <t>Manufacturing</t>
        </r>
      </text>
    </comment>
    <comment ref="B17" authorId="0">
      <text>
        <r>
          <rPr>
            <b/>
            <sz val="9"/>
            <rFont val="Tahoma"/>
            <family val="2"/>
          </rPr>
          <t xml:space="preserve">G- </t>
        </r>
        <r>
          <rPr>
            <sz val="9"/>
            <rFont val="Tahoma"/>
            <family val="2"/>
          </rPr>
          <t>Wholesale and retail trade; repair of motor vehicles and motorcycles</t>
        </r>
      </text>
    </comment>
    <comment ref="B19" authorId="0">
      <text>
        <r>
          <rPr>
            <b/>
            <sz val="9"/>
            <rFont val="Tahoma"/>
            <family val="2"/>
          </rPr>
          <t xml:space="preserve">J- </t>
        </r>
        <r>
          <rPr>
            <sz val="9"/>
            <rFont val="Tahoma"/>
            <family val="2"/>
          </rPr>
          <t>Information and Communication</t>
        </r>
      </text>
    </comment>
    <comment ref="B23" authorId="0">
      <text>
        <r>
          <rPr>
            <b/>
            <sz val="9"/>
            <rFont val="Tahoma"/>
            <family val="2"/>
          </rPr>
          <t xml:space="preserve">S- </t>
        </r>
        <r>
          <rPr>
            <sz val="9"/>
            <rFont val="Tahoma"/>
            <family val="2"/>
          </rPr>
          <t>Other service activities</t>
        </r>
      </text>
    </comment>
  </commentList>
</comments>
</file>

<file path=xl/comments13.xml><?xml version="1.0" encoding="utf-8"?>
<comments xmlns="http://schemas.openxmlformats.org/spreadsheetml/2006/main">
  <authors>
    <author>Unctad User</author>
  </authors>
  <commentList>
    <comment ref="Z3" authorId="0">
      <text>
        <r>
          <rPr>
            <sz val="10"/>
            <rFont val="Tahoma"/>
            <family val="2"/>
          </rPr>
          <t xml:space="preserve">This figure is greater than the total number of persons employed using computer in this sector as provided above. Please check your data or provide a note.
 </t>
        </r>
      </text>
    </comment>
    <comment ref="Z4" authorId="0">
      <text>
        <r>
          <rPr>
            <sz val="10"/>
            <rFont val="Tahoma"/>
            <family val="2"/>
          </rPr>
          <t xml:space="preserve">This figure is greater than the total number of entreprises using internet in this sector as provided above. Please check your data or provide a note.
 </t>
        </r>
      </text>
    </comment>
  </commentList>
</comments>
</file>

<file path=xl/comments4.xml><?xml version="1.0" encoding="utf-8"?>
<comments xmlns="http://schemas.openxmlformats.org/spreadsheetml/2006/main">
  <authors>
    <author>Unctad User</author>
  </authors>
  <commentList>
    <comment ref="D10" authorId="0">
      <text>
        <r>
          <rPr>
            <b/>
            <sz val="8"/>
            <rFont val="Tahoma"/>
            <family val="2"/>
          </rPr>
          <t>Please introduce in this row the number of enterprises in the target (in-scope) population, as a total and disaggregated.</t>
        </r>
        <r>
          <rPr>
            <sz val="8"/>
            <rFont val="Tahoma"/>
            <family val="2"/>
          </rPr>
          <t xml:space="preserve">
</t>
        </r>
      </text>
    </comment>
    <comment ref="D11" authorId="0">
      <text>
        <r>
          <rPr>
            <b/>
            <sz val="8"/>
            <rFont val="Tahoma"/>
            <family val="2"/>
          </rPr>
          <t>Please introduce in this row the number of 
employees of all enterprises in the target (in-scope) 
population, as a total and disaggregated.</t>
        </r>
      </text>
    </comment>
  </commentList>
</comments>
</file>

<file path=xl/comments5.xml><?xml version="1.0" encoding="utf-8"?>
<comments xmlns="http://schemas.openxmlformats.org/spreadsheetml/2006/main">
  <authors>
    <author>Diana Korka</author>
    <author>Unctad User</author>
  </authors>
  <commentList>
    <comment ref="H10" authorId="0">
      <text>
        <r>
          <rPr>
            <b/>
            <sz val="10"/>
            <rFont val="Tahoma"/>
            <family val="2"/>
          </rPr>
          <t>A formula calculates automatically the total.</t>
        </r>
      </text>
    </comment>
    <comment ref="D12" authorId="1">
      <text>
        <r>
          <rPr>
            <b/>
            <sz val="8"/>
            <rFont val="Tahoma"/>
            <family val="2"/>
          </rPr>
          <t>Please introduce in this row the number of enterprises in the target (in-scope) population, as a total and disaggregated.</t>
        </r>
        <r>
          <rPr>
            <sz val="8"/>
            <rFont val="Tahoma"/>
            <family val="2"/>
          </rPr>
          <t xml:space="preserve">
</t>
        </r>
      </text>
    </comment>
    <comment ref="D13" authorId="1">
      <text>
        <r>
          <rPr>
            <b/>
            <sz val="8"/>
            <rFont val="Tahoma"/>
            <family val="2"/>
          </rPr>
          <t>Please introduce in this row the number of 
employees of all enterprises in the target (in-scope) 
population, as a total and disaggregated.</t>
        </r>
      </text>
    </comment>
  </commentList>
</comments>
</file>

<file path=xl/comments6.xml><?xml version="1.0" encoding="utf-8"?>
<comments xmlns="http://schemas.openxmlformats.org/spreadsheetml/2006/main">
  <authors>
    <author>Diana Korka</author>
    <author>Unctad User</author>
  </authors>
  <commentList>
    <comment ref="H8" authorId="0">
      <text>
        <r>
          <rPr>
            <b/>
            <sz val="10"/>
            <rFont val="Tahoma"/>
            <family val="2"/>
          </rPr>
          <t>A formula calculates automatically the total.</t>
        </r>
      </text>
    </comment>
    <comment ref="D11" authorId="1">
      <text>
        <r>
          <rPr>
            <b/>
            <sz val="8"/>
            <rFont val="Tahoma"/>
            <family val="2"/>
          </rPr>
          <t>Please introduce in this row the number of enterprises in the target (in-scope) population, as a total and disaggregated.</t>
        </r>
        <r>
          <rPr>
            <sz val="8"/>
            <rFont val="Tahoma"/>
            <family val="2"/>
          </rPr>
          <t xml:space="preserve">
</t>
        </r>
      </text>
    </comment>
    <comment ref="D12" authorId="1">
      <text>
        <r>
          <rPr>
            <b/>
            <sz val="8"/>
            <rFont val="Tahoma"/>
            <family val="2"/>
          </rPr>
          <t>Please introduce in this row the number of 
employees of all enterprises in the target (in-scope) 
population, as a total and disaggregated.</t>
        </r>
      </text>
    </comment>
    <comment ref="O9" authorId="1">
      <text>
        <r>
          <rPr>
            <b/>
            <sz val="8"/>
            <rFont val="Tahoma"/>
            <family val="2"/>
          </rPr>
          <t>G -</t>
        </r>
        <r>
          <rPr>
            <b/>
            <sz val="8"/>
            <rFont val="Tahoma"/>
            <family val="2"/>
          </rPr>
          <t xml:space="preserve"> Wholesale and retail trade; 
repair of motor vehicles and 
motorcycles</t>
        </r>
      </text>
    </comment>
    <comment ref="S9" authorId="1">
      <text>
        <r>
          <rPr>
            <b/>
            <sz val="8"/>
            <rFont val="Tahoma"/>
            <family val="2"/>
          </rPr>
          <t>H - Transportation and storage</t>
        </r>
      </text>
    </comment>
    <comment ref="AC9" authorId="1">
      <text>
        <r>
          <rPr>
            <b/>
            <sz val="9"/>
            <rFont val="Tahoma"/>
            <family val="2"/>
          </rPr>
          <t>M: Professional, Scientific and technical activities.</t>
        </r>
      </text>
    </comment>
    <comment ref="I9" authorId="1">
      <text>
        <r>
          <rPr>
            <b/>
            <sz val="9"/>
            <rFont val="Tahoma"/>
            <family val="2"/>
          </rPr>
          <t>A - Agriculture, forestry and fishing.</t>
        </r>
        <r>
          <rPr>
            <sz val="9"/>
            <rFont val="Tahoma"/>
            <family val="2"/>
          </rPr>
          <t xml:space="preserve">
</t>
        </r>
      </text>
    </comment>
    <comment ref="J9" authorId="1">
      <text>
        <r>
          <rPr>
            <b/>
            <sz val="9"/>
            <rFont val="Tahoma"/>
            <family val="2"/>
          </rPr>
          <t>B - Mining and quarrying.</t>
        </r>
        <r>
          <rPr>
            <sz val="9"/>
            <rFont val="Tahoma"/>
            <family val="2"/>
          </rPr>
          <t xml:space="preserve">
</t>
        </r>
      </text>
    </comment>
    <comment ref="K9" authorId="1">
      <text>
        <r>
          <rPr>
            <b/>
            <sz val="9"/>
            <rFont val="Tahoma"/>
            <family val="2"/>
          </rPr>
          <t>C - Manufacturing.</t>
        </r>
        <r>
          <rPr>
            <sz val="9"/>
            <rFont val="Tahoma"/>
            <family val="2"/>
          </rPr>
          <t xml:space="preserve">
</t>
        </r>
      </text>
    </comment>
    <comment ref="L9" authorId="1">
      <text>
        <r>
          <rPr>
            <b/>
            <sz val="9"/>
            <rFont val="Tahoma"/>
            <family val="2"/>
          </rPr>
          <t>D - Electricity, gas, steam and air conditioning supply.</t>
        </r>
        <r>
          <rPr>
            <sz val="9"/>
            <rFont val="Tahoma"/>
            <family val="2"/>
          </rPr>
          <t xml:space="preserve">
</t>
        </r>
      </text>
    </comment>
    <comment ref="M9" authorId="1">
      <text>
        <r>
          <rPr>
            <b/>
            <sz val="9"/>
            <rFont val="Tahoma"/>
            <family val="2"/>
          </rPr>
          <t>E- Water supply, sewerage, waste management and remediation activities.</t>
        </r>
        <r>
          <rPr>
            <sz val="9"/>
            <rFont val="Tahoma"/>
            <family val="2"/>
          </rPr>
          <t xml:space="preserve"> </t>
        </r>
      </text>
    </comment>
    <comment ref="N9" authorId="1">
      <text>
        <r>
          <rPr>
            <b/>
            <sz val="9"/>
            <rFont val="Tahoma"/>
            <family val="2"/>
          </rPr>
          <t>F - Construction.</t>
        </r>
        <r>
          <rPr>
            <sz val="9"/>
            <rFont val="Tahoma"/>
            <family val="2"/>
          </rPr>
          <t xml:space="preserve">
</t>
        </r>
      </text>
    </comment>
    <comment ref="Y9" authorId="1">
      <text>
        <r>
          <rPr>
            <b/>
            <sz val="9"/>
            <rFont val="Tahoma"/>
            <family val="2"/>
          </rPr>
          <t>I- Accommodation and food service activities.</t>
        </r>
        <r>
          <rPr>
            <sz val="9"/>
            <rFont val="Tahoma"/>
            <family val="2"/>
          </rPr>
          <t xml:space="preserve">
</t>
        </r>
      </text>
    </comment>
    <comment ref="Z9" authorId="1">
      <text>
        <r>
          <rPr>
            <b/>
            <sz val="9"/>
            <rFont val="Tahoma"/>
            <family val="2"/>
          </rPr>
          <t>J - Information and communication.</t>
        </r>
        <r>
          <rPr>
            <sz val="9"/>
            <rFont val="Tahoma"/>
            <family val="2"/>
          </rPr>
          <t xml:space="preserve">
</t>
        </r>
      </text>
    </comment>
    <comment ref="AA9" authorId="1">
      <text>
        <r>
          <rPr>
            <b/>
            <sz val="9"/>
            <rFont val="Tahoma"/>
            <family val="2"/>
          </rPr>
          <t>K - Financial and insurance activities.</t>
        </r>
        <r>
          <rPr>
            <sz val="9"/>
            <rFont val="Tahoma"/>
            <family val="2"/>
          </rPr>
          <t xml:space="preserve">
</t>
        </r>
      </text>
    </comment>
    <comment ref="AB9" authorId="1">
      <text>
        <r>
          <rPr>
            <b/>
            <sz val="9"/>
            <rFont val="Tahoma"/>
            <family val="2"/>
          </rPr>
          <t>L - Real estate activities.</t>
        </r>
        <r>
          <rPr>
            <sz val="9"/>
            <rFont val="Tahoma"/>
            <family val="2"/>
          </rPr>
          <t xml:space="preserve">
</t>
        </r>
      </text>
    </comment>
    <comment ref="AK9" authorId="1">
      <text>
        <r>
          <rPr>
            <b/>
            <sz val="9"/>
            <rFont val="Tahoma"/>
            <family val="2"/>
          </rPr>
          <t>N - Administrative and support service activities.</t>
        </r>
        <r>
          <rPr>
            <sz val="9"/>
            <rFont val="Tahoma"/>
            <family val="2"/>
          </rPr>
          <t xml:space="preserve">
</t>
        </r>
      </text>
    </comment>
    <comment ref="AL9" authorId="1">
      <text>
        <r>
          <rPr>
            <b/>
            <sz val="9"/>
            <rFont val="Tahoma"/>
            <family val="2"/>
          </rPr>
          <t>P - Education.</t>
        </r>
        <r>
          <rPr>
            <sz val="9"/>
            <rFont val="Tahoma"/>
            <family val="2"/>
          </rPr>
          <t xml:space="preserve">
</t>
        </r>
      </text>
    </comment>
    <comment ref="AM9" authorId="1">
      <text>
        <r>
          <rPr>
            <b/>
            <sz val="9"/>
            <rFont val="Tahoma"/>
            <family val="2"/>
          </rPr>
          <t>Q - Human health and social work activities.</t>
        </r>
        <r>
          <rPr>
            <sz val="9"/>
            <rFont val="Tahoma"/>
            <family val="2"/>
          </rPr>
          <t xml:space="preserve">
</t>
        </r>
      </text>
    </comment>
    <comment ref="AN9" authorId="1">
      <text>
        <r>
          <rPr>
            <b/>
            <sz val="9"/>
            <rFont val="Tahoma"/>
            <family val="2"/>
          </rPr>
          <t>S - Other service activities.</t>
        </r>
        <r>
          <rPr>
            <sz val="9"/>
            <rFont val="Tahoma"/>
            <family val="2"/>
          </rPr>
          <t xml:space="preserve">
</t>
        </r>
      </text>
    </comment>
    <comment ref="O10" authorId="1">
      <text>
        <r>
          <rPr>
            <b/>
            <sz val="9"/>
            <rFont val="Tahoma"/>
            <family val="2"/>
          </rPr>
          <t>G45 - Wholesale and retail trade and repair of motor vehicles and motorcycles</t>
        </r>
        <r>
          <rPr>
            <sz val="9"/>
            <rFont val="Tahoma"/>
            <family val="2"/>
          </rPr>
          <t xml:space="preserve">
</t>
        </r>
      </text>
    </comment>
    <comment ref="P10" authorId="1">
      <text>
        <r>
          <rPr>
            <b/>
            <sz val="9"/>
            <rFont val="Tahoma"/>
            <family val="2"/>
          </rPr>
          <t>G46 - Wholesale trade, except of motor vehicles and motorcycles</t>
        </r>
        <r>
          <rPr>
            <sz val="9"/>
            <rFont val="Tahoma"/>
            <family val="2"/>
          </rPr>
          <t xml:space="preserve">
</t>
        </r>
      </text>
    </comment>
    <comment ref="Q10" authorId="1">
      <text>
        <r>
          <rPr>
            <b/>
            <sz val="9"/>
            <rFont val="Tahoma"/>
            <family val="2"/>
          </rPr>
          <t>G47 - Retail trade. Except of motor vehicles and motorcycles</t>
        </r>
        <r>
          <rPr>
            <sz val="9"/>
            <rFont val="Tahoma"/>
            <family val="2"/>
          </rPr>
          <t xml:space="preserve">
</t>
        </r>
      </text>
    </comment>
    <comment ref="S10" authorId="1">
      <text>
        <r>
          <rPr>
            <b/>
            <sz val="9"/>
            <rFont val="Tahoma"/>
            <family val="2"/>
          </rPr>
          <t>H49 - Land transport and transport via pipelines</t>
        </r>
        <r>
          <rPr>
            <sz val="9"/>
            <rFont val="Tahoma"/>
            <family val="2"/>
          </rPr>
          <t xml:space="preserve">
</t>
        </r>
      </text>
    </comment>
    <comment ref="T10" authorId="1">
      <text>
        <r>
          <rPr>
            <b/>
            <sz val="9"/>
            <rFont val="Tahoma"/>
            <family val="2"/>
          </rPr>
          <t>H50 - Water transport</t>
        </r>
        <r>
          <rPr>
            <sz val="9"/>
            <rFont val="Tahoma"/>
            <family val="2"/>
          </rPr>
          <t xml:space="preserve">
</t>
        </r>
      </text>
    </comment>
    <comment ref="U10" authorId="1">
      <text>
        <r>
          <rPr>
            <b/>
            <sz val="9"/>
            <rFont val="Tahoma"/>
            <family val="2"/>
          </rPr>
          <t>H51 - Air transport</t>
        </r>
        <r>
          <rPr>
            <sz val="9"/>
            <rFont val="Tahoma"/>
            <family val="2"/>
          </rPr>
          <t xml:space="preserve">
</t>
        </r>
      </text>
    </comment>
    <comment ref="V10" authorId="1">
      <text>
        <r>
          <rPr>
            <b/>
            <sz val="9"/>
            <rFont val="Tahoma"/>
            <family val="2"/>
          </rPr>
          <t>H52 - Warehousing and support activities for transportation</t>
        </r>
        <r>
          <rPr>
            <sz val="9"/>
            <rFont val="Tahoma"/>
            <family val="2"/>
          </rPr>
          <t xml:space="preserve">
</t>
        </r>
      </text>
    </comment>
    <comment ref="W10" authorId="1">
      <text>
        <r>
          <rPr>
            <b/>
            <sz val="9"/>
            <rFont val="Tahoma"/>
            <family val="2"/>
          </rPr>
          <t>H53 - Postal and courier activities</t>
        </r>
      </text>
    </comment>
    <comment ref="AC10" authorId="1">
      <text>
        <r>
          <rPr>
            <b/>
            <sz val="9"/>
            <rFont val="Tahoma"/>
            <family val="2"/>
          </rPr>
          <t>M69 - Legal and accounting activities</t>
        </r>
        <r>
          <rPr>
            <sz val="9"/>
            <rFont val="Tahoma"/>
            <family val="2"/>
          </rPr>
          <t xml:space="preserve">
</t>
        </r>
      </text>
    </comment>
    <comment ref="AD10" authorId="1">
      <text>
        <r>
          <rPr>
            <b/>
            <sz val="9"/>
            <rFont val="Tahoma"/>
            <family val="2"/>
          </rPr>
          <t>M70 - Activitiesof head offices, management consultancy activities</t>
        </r>
        <r>
          <rPr>
            <sz val="9"/>
            <rFont val="Tahoma"/>
            <family val="2"/>
          </rPr>
          <t xml:space="preserve">
</t>
        </r>
      </text>
    </comment>
    <comment ref="AE10" authorId="1">
      <text>
        <r>
          <rPr>
            <b/>
            <sz val="9"/>
            <rFont val="Tahoma"/>
            <family val="2"/>
          </rPr>
          <t>M71 - Architectural and engineering activities; technical testing and analysis</t>
        </r>
        <r>
          <rPr>
            <sz val="9"/>
            <rFont val="Tahoma"/>
            <family val="2"/>
          </rPr>
          <t xml:space="preserve">
</t>
        </r>
      </text>
    </comment>
    <comment ref="AF10" authorId="1">
      <text>
        <r>
          <rPr>
            <b/>
            <sz val="9"/>
            <rFont val="Tahoma"/>
            <family val="2"/>
          </rPr>
          <t>M72 - Scientific research and development</t>
        </r>
        <r>
          <rPr>
            <sz val="9"/>
            <rFont val="Tahoma"/>
            <family val="2"/>
          </rPr>
          <t xml:space="preserve">
</t>
        </r>
      </text>
    </comment>
    <comment ref="AG10" authorId="1">
      <text>
        <r>
          <rPr>
            <b/>
            <sz val="9"/>
            <rFont val="Tahoma"/>
            <family val="2"/>
          </rPr>
          <t>M73 - Advertising and market research</t>
        </r>
        <r>
          <rPr>
            <sz val="9"/>
            <rFont val="Tahoma"/>
            <family val="2"/>
          </rPr>
          <t xml:space="preserve">
</t>
        </r>
      </text>
    </comment>
    <comment ref="AH10" authorId="1">
      <text>
        <r>
          <rPr>
            <b/>
            <sz val="9"/>
            <rFont val="Tahoma"/>
            <family val="2"/>
          </rPr>
          <t>M74 - Other professional, scientific andtechnical activities</t>
        </r>
      </text>
    </comment>
    <comment ref="AI10" authorId="1">
      <text>
        <r>
          <rPr>
            <b/>
            <sz val="9"/>
            <rFont val="Tahoma"/>
            <family val="2"/>
          </rPr>
          <t>M75 - Veterinary activities</t>
        </r>
        <r>
          <rPr>
            <sz val="9"/>
            <rFont val="Tahoma"/>
            <family val="2"/>
          </rPr>
          <t xml:space="preserve">
</t>
        </r>
      </text>
    </comment>
  </commentList>
</comments>
</file>

<file path=xl/comments7.xml><?xml version="1.0" encoding="utf-8"?>
<comments xmlns="http://schemas.openxmlformats.org/spreadsheetml/2006/main">
  <authors>
    <author>Unctad User</author>
  </authors>
  <commentList>
    <comment ref="I9" authorId="0">
      <text>
        <r>
          <rPr>
            <b/>
            <sz val="8"/>
            <rFont val="Tahoma"/>
            <family val="2"/>
          </rPr>
          <t>C - Manufacturing</t>
        </r>
      </text>
    </comment>
    <comment ref="N9" authorId="0">
      <text>
        <r>
          <rPr>
            <b/>
            <sz val="8"/>
            <rFont val="Tahoma"/>
            <family val="2"/>
          </rPr>
          <t xml:space="preserve">G - 
Wholesale and retail trade; 
repair of motor vehicles and motorcycles </t>
        </r>
      </text>
    </comment>
    <comment ref="P9" authorId="0">
      <text>
        <r>
          <rPr>
            <b/>
            <sz val="8"/>
            <rFont val="Tahoma"/>
            <family val="2"/>
          </rPr>
          <t>J - Information and communication</t>
        </r>
      </text>
    </comment>
    <comment ref="T9" authorId="0">
      <text>
        <r>
          <rPr>
            <b/>
            <sz val="8"/>
            <rFont val="Tahoma"/>
            <family val="2"/>
          </rPr>
          <t>S - Other service activities</t>
        </r>
        <r>
          <rPr>
            <sz val="8"/>
            <rFont val="Tahoma"/>
            <family val="2"/>
          </rPr>
          <t xml:space="preserve">
</t>
        </r>
      </text>
    </comment>
    <comment ref="I10" authorId="0">
      <text>
        <r>
          <rPr>
            <b/>
            <sz val="8"/>
            <rFont val="Tahoma"/>
            <family val="2"/>
          </rPr>
          <t xml:space="preserve">C2610 - Manufacture of electronic components and boards
</t>
        </r>
      </text>
    </comment>
    <comment ref="J10" authorId="0">
      <text>
        <r>
          <rPr>
            <b/>
            <sz val="8"/>
            <rFont val="Tahoma"/>
            <family val="2"/>
          </rPr>
          <t>C2620 - 
Manufacture of computers and peripheral equipment</t>
        </r>
      </text>
    </comment>
    <comment ref="K10" authorId="0">
      <text>
        <r>
          <rPr>
            <b/>
            <sz val="8"/>
            <rFont val="Tahoma"/>
            <family val="2"/>
          </rPr>
          <t>C2630 - 
Manufacture of communication equipment</t>
        </r>
      </text>
    </comment>
    <comment ref="L10" authorId="0">
      <text>
        <r>
          <rPr>
            <b/>
            <sz val="8"/>
            <rFont val="Tahoma"/>
            <family val="2"/>
          </rPr>
          <t xml:space="preserve">C2640- Manufacture of consumer electronics
</t>
        </r>
      </text>
    </comment>
    <comment ref="M10" authorId="0">
      <text>
        <r>
          <rPr>
            <b/>
            <sz val="8"/>
            <rFont val="Tahoma"/>
            <family val="2"/>
          </rPr>
          <t>D3230 - 
Manufacture of television and radio receivers, 
sound or video recording or reproducing 
apparatus, and associated goods</t>
        </r>
      </text>
    </comment>
    <comment ref="N10" authorId="0">
      <text>
        <r>
          <rPr>
            <b/>
            <sz val="8"/>
            <rFont val="Tahoma"/>
            <family val="2"/>
          </rPr>
          <t>G4651 -
Wholesale of computers, computer 
peripheral equipment and software</t>
        </r>
      </text>
    </comment>
    <comment ref="O10" authorId="0">
      <text>
        <r>
          <rPr>
            <b/>
            <sz val="8"/>
            <rFont val="Tahoma"/>
            <family val="2"/>
          </rPr>
          <t>G4652 -
Wholesale of electronic
and telecommunications  equipment and parts</t>
        </r>
      </text>
    </comment>
    <comment ref="P10" authorId="0">
      <text>
        <r>
          <rPr>
            <b/>
            <sz val="8"/>
            <rFont val="Tahoma"/>
            <family val="2"/>
          </rPr>
          <t>J5820-
Software publishing</t>
        </r>
        <r>
          <rPr>
            <sz val="8"/>
            <rFont val="Tahoma"/>
            <family val="2"/>
          </rPr>
          <t xml:space="preserve">
</t>
        </r>
      </text>
    </comment>
    <comment ref="Q10" authorId="0">
      <text>
        <r>
          <rPr>
            <b/>
            <sz val="8"/>
            <rFont val="Tahoma"/>
            <family val="2"/>
          </rPr>
          <t xml:space="preserve">J61 -
Telecommunications </t>
        </r>
      </text>
    </comment>
    <comment ref="R10" authorId="0">
      <text>
        <r>
          <rPr>
            <b/>
            <sz val="8"/>
            <rFont val="Tahoma"/>
            <family val="2"/>
          </rPr>
          <t>J62-
Computer programming, consultancy and related activiites</t>
        </r>
        <r>
          <rPr>
            <sz val="8"/>
            <rFont val="Tahoma"/>
            <family val="2"/>
          </rPr>
          <t xml:space="preserve">
</t>
        </r>
      </text>
    </comment>
    <comment ref="S10" authorId="0">
      <text>
        <r>
          <rPr>
            <b/>
            <sz val="8"/>
            <rFont val="Tahoma"/>
            <family val="2"/>
          </rPr>
          <t>J631-
Data processing, hosting and related activities; Web portals</t>
        </r>
        <r>
          <rPr>
            <sz val="8"/>
            <rFont val="Tahoma"/>
            <family val="2"/>
          </rPr>
          <t xml:space="preserve">
</t>
        </r>
      </text>
    </comment>
    <comment ref="T10" authorId="0">
      <text>
        <r>
          <rPr>
            <b/>
            <sz val="8"/>
            <rFont val="Tahoma"/>
            <family val="2"/>
          </rPr>
          <t xml:space="preserve">S951- Repair of computers and communication equipment
</t>
        </r>
      </text>
    </comment>
  </commentList>
</comments>
</file>

<file path=xl/comments8.xml><?xml version="1.0" encoding="utf-8"?>
<comments xmlns="http://schemas.openxmlformats.org/spreadsheetml/2006/main">
  <authors>
    <author>Unctad User</author>
  </authors>
  <commentList>
    <comment ref="J9" authorId="0">
      <text>
        <r>
          <rPr>
            <b/>
            <sz val="8"/>
            <rFont val="Tahoma"/>
            <family val="2"/>
          </rPr>
          <t>C - Manufacturing</t>
        </r>
      </text>
    </comment>
    <comment ref="O9" authorId="0">
      <text>
        <r>
          <rPr>
            <b/>
            <sz val="8"/>
            <rFont val="Tahoma"/>
            <family val="2"/>
          </rPr>
          <t xml:space="preserve">G - 
Wholesale and retail trade; 
repair of motor vehicles and motorcycles </t>
        </r>
      </text>
    </comment>
    <comment ref="K10" authorId="0">
      <text>
        <r>
          <rPr>
            <b/>
            <sz val="8"/>
            <rFont val="Tahoma"/>
            <family val="2"/>
          </rPr>
          <t>C2620 - 
Manufacture of computers and peripheral equipment</t>
        </r>
      </text>
    </comment>
    <comment ref="L10" authorId="0">
      <text>
        <r>
          <rPr>
            <b/>
            <sz val="8"/>
            <rFont val="Tahoma"/>
            <family val="2"/>
          </rPr>
          <t>C2630 - 
Manufacture of communication equipment</t>
        </r>
      </text>
    </comment>
    <comment ref="N10" authorId="0">
      <text>
        <r>
          <rPr>
            <b/>
            <sz val="8"/>
            <rFont val="Tahoma"/>
            <family val="2"/>
          </rPr>
          <t>D3230 - 
Manufacture of television and radio receivers, 
sound or video recording or reproducing 
apparatus, and associated goods</t>
        </r>
      </text>
    </comment>
    <comment ref="O10" authorId="0">
      <text>
        <r>
          <rPr>
            <b/>
            <sz val="8"/>
            <rFont val="Tahoma"/>
            <family val="2"/>
          </rPr>
          <t>G4651 -
Wholesale of computers, computer 
peripheral equipment and software</t>
        </r>
      </text>
    </comment>
    <comment ref="P10" authorId="0">
      <text>
        <r>
          <rPr>
            <b/>
            <sz val="8"/>
            <rFont val="Tahoma"/>
            <family val="2"/>
          </rPr>
          <t>G4652 -
Wholesale of electronic
and telecommunications  equipment and parts</t>
        </r>
      </text>
    </comment>
    <comment ref="R10" authorId="0">
      <text>
        <r>
          <rPr>
            <b/>
            <sz val="8"/>
            <rFont val="Tahoma"/>
            <family val="2"/>
          </rPr>
          <t xml:space="preserve">J61 -
Telecommunications </t>
        </r>
      </text>
    </comment>
    <comment ref="U10" authorId="0">
      <text>
        <r>
          <rPr>
            <b/>
            <sz val="8"/>
            <rFont val="Tahoma"/>
            <family val="2"/>
          </rPr>
          <t xml:space="preserve">S951- Repair of computers and communication equipment
</t>
        </r>
      </text>
    </comment>
    <comment ref="J10" authorId="0">
      <text>
        <r>
          <rPr>
            <b/>
            <sz val="8"/>
            <rFont val="Tahoma"/>
            <family val="2"/>
          </rPr>
          <t xml:space="preserve">C2610 - Manufacture of electronic components and boards
</t>
        </r>
      </text>
    </comment>
    <comment ref="M10" authorId="0">
      <text>
        <r>
          <rPr>
            <b/>
            <sz val="8"/>
            <rFont val="Tahoma"/>
            <family val="2"/>
          </rPr>
          <t xml:space="preserve">C2640- Manufacture of consumer electronics
</t>
        </r>
      </text>
    </comment>
    <comment ref="Q9" authorId="0">
      <text>
        <r>
          <rPr>
            <b/>
            <sz val="8"/>
            <rFont val="Tahoma"/>
            <family val="2"/>
          </rPr>
          <t>J - Information and communication</t>
        </r>
      </text>
    </comment>
    <comment ref="Q10" authorId="0">
      <text>
        <r>
          <rPr>
            <b/>
            <sz val="8"/>
            <rFont val="Tahoma"/>
            <family val="2"/>
          </rPr>
          <t>J5820-
Software publishing</t>
        </r>
        <r>
          <rPr>
            <sz val="8"/>
            <rFont val="Tahoma"/>
            <family val="2"/>
          </rPr>
          <t xml:space="preserve">
</t>
        </r>
      </text>
    </comment>
    <comment ref="S10" authorId="0">
      <text>
        <r>
          <rPr>
            <b/>
            <sz val="8"/>
            <rFont val="Tahoma"/>
            <family val="2"/>
          </rPr>
          <t>J62-
Computer programming, consultancy and related activiites</t>
        </r>
        <r>
          <rPr>
            <sz val="8"/>
            <rFont val="Tahoma"/>
            <family val="2"/>
          </rPr>
          <t xml:space="preserve">
</t>
        </r>
      </text>
    </comment>
    <comment ref="T10" authorId="0">
      <text>
        <r>
          <rPr>
            <b/>
            <sz val="8"/>
            <rFont val="Tahoma"/>
            <family val="2"/>
          </rPr>
          <t>J631-
Data processing, hosting and related activities; Web portals</t>
        </r>
        <r>
          <rPr>
            <sz val="8"/>
            <rFont val="Tahoma"/>
            <family val="2"/>
          </rPr>
          <t xml:space="preserve">
</t>
        </r>
      </text>
    </comment>
    <comment ref="U9" authorId="0">
      <text>
        <r>
          <rPr>
            <b/>
            <sz val="8"/>
            <rFont val="Tahoma"/>
            <family val="2"/>
          </rPr>
          <t>S - Other service activities</t>
        </r>
        <r>
          <rPr>
            <sz val="8"/>
            <rFont val="Tahoma"/>
            <family val="2"/>
          </rPr>
          <t xml:space="preserve">
</t>
        </r>
      </text>
    </comment>
  </commentList>
</comments>
</file>

<file path=xl/sharedStrings.xml><?xml version="1.0" encoding="utf-8"?>
<sst xmlns="http://schemas.openxmlformats.org/spreadsheetml/2006/main" count="2852" uniqueCount="1511">
  <si>
    <t>Includes e-learning applications available on an intranet or from the WWW.</t>
  </si>
  <si>
    <t>[1] Note that this indicator is not equivalent to the employment weighted indicator ‘proportion of persons employed working in businesses with a computer’.</t>
  </si>
  <si>
    <t>[2] Note that this indicator is not equivalent to the employment weighted indicator ‘proportion of persons employed working in businesses with Internet access’.</t>
  </si>
  <si>
    <r>
      <t xml:space="preserve">The </t>
    </r>
    <r>
      <rPr>
        <i/>
        <sz val="9"/>
        <rFont val="Arial"/>
        <family val="2"/>
      </rPr>
      <t xml:space="preserve">proportion of businesses using computers </t>
    </r>
    <r>
      <rPr>
        <sz val="9"/>
        <rFont val="Arial"/>
        <family val="2"/>
      </rPr>
      <t>is calculated by dividing the number of in-scope businesses using computers during the 12-month reference period by the total number of in-scope businesses.</t>
    </r>
  </si>
  <si>
    <r>
      <t xml:space="preserve">The </t>
    </r>
    <r>
      <rPr>
        <i/>
        <sz val="9"/>
        <rFont val="Arial"/>
        <family val="2"/>
      </rPr>
      <t>proportion of persons employed routinely using computers</t>
    </r>
    <r>
      <rPr>
        <sz val="9"/>
        <rFont val="Arial"/>
        <family val="2"/>
      </rPr>
      <t xml:space="preserve"> is calculated by dividing the number of </t>
    </r>
    <r>
      <rPr>
        <i/>
        <sz val="9"/>
        <rFont val="Arial"/>
        <family val="2"/>
      </rPr>
      <t>persons employed routinely using computers</t>
    </r>
    <r>
      <rPr>
        <sz val="9"/>
        <rFont val="Arial"/>
        <family val="2"/>
      </rPr>
      <t xml:space="preserve"> (in all in-scope businesses) by the total number of </t>
    </r>
    <r>
      <rPr>
        <i/>
        <sz val="9"/>
        <rFont val="Arial"/>
        <family val="2"/>
      </rPr>
      <t xml:space="preserve">persons employed </t>
    </r>
    <r>
      <rPr>
        <sz val="9"/>
        <rFont val="Arial"/>
        <family val="2"/>
      </rPr>
      <t xml:space="preserve">(in all in-scope businesses). </t>
    </r>
  </si>
  <si>
    <r>
      <t xml:space="preserve">Persons employed </t>
    </r>
    <r>
      <rPr>
        <sz val="9"/>
        <rFont val="Arial"/>
        <family val="2"/>
      </rPr>
      <t>refer to all persons working for the business, not only those working in clerical jobs. They include short-term and casual employees, contributing family workers and self-employed persons, who may be paid or unpaid. The definition is aligned with UNSD and ILO standards.</t>
    </r>
  </si>
  <si>
    <r>
      <t xml:space="preserve">Computer: </t>
    </r>
    <r>
      <rPr>
        <sz val="9"/>
        <rFont val="Arial"/>
        <family val="2"/>
      </rPr>
      <t xml:space="preserve"> as above</t>
    </r>
  </si>
  <si>
    <r>
      <t xml:space="preserve">The </t>
    </r>
    <r>
      <rPr>
        <i/>
        <sz val="9"/>
        <rFont val="Arial"/>
        <family val="2"/>
      </rPr>
      <t>proportion of businesses using the Internet</t>
    </r>
    <r>
      <rPr>
        <sz val="9"/>
        <rFont val="Arial"/>
        <family val="2"/>
      </rPr>
      <t xml:space="preserve"> is calculated by dividing the number of in-scope businesses using the Internet by the total number of in-scope businesses.</t>
    </r>
  </si>
  <si>
    <r>
      <t xml:space="preserve">The </t>
    </r>
    <r>
      <rPr>
        <i/>
        <sz val="9"/>
        <rFont val="Arial"/>
        <family val="2"/>
      </rPr>
      <t>proportion of persons employed routinely using a computer with access to the Internet</t>
    </r>
    <r>
      <rPr>
        <sz val="9"/>
        <rFont val="Arial"/>
        <family val="2"/>
      </rPr>
      <t xml:space="preserve"> is calculated by dividing the number of </t>
    </r>
    <r>
      <rPr>
        <i/>
        <sz val="9"/>
        <rFont val="Arial"/>
        <family val="2"/>
      </rPr>
      <t>persons employed routinely using a computer with access to the Internet</t>
    </r>
    <r>
      <rPr>
        <sz val="9"/>
        <rFont val="Arial"/>
        <family val="2"/>
      </rPr>
      <t xml:space="preserve"> (in all in-scope businesses) by the total number of </t>
    </r>
    <r>
      <rPr>
        <i/>
        <sz val="9"/>
        <rFont val="Arial"/>
        <family val="2"/>
      </rPr>
      <t xml:space="preserve">persons employed </t>
    </r>
    <r>
      <rPr>
        <sz val="9"/>
        <rFont val="Arial"/>
        <family val="2"/>
      </rPr>
      <t>(in all in-scope businesses).</t>
    </r>
  </si>
  <si>
    <t>In this sheet, please include your country, the date when the questionnaire was filled in, and the contact details of the person who filled in this questionnaire.</t>
  </si>
  <si>
    <t>This sheet gives instructions on how to fill in the questionnaire.</t>
  </si>
  <si>
    <r>
      <t xml:space="preserve">In this sheet, please include </t>
    </r>
    <r>
      <rPr>
        <b/>
        <sz val="11"/>
        <rFont val="Arial"/>
        <family val="2"/>
      </rPr>
      <t>information on every survey</t>
    </r>
    <r>
      <rPr>
        <sz val="11"/>
        <rFont val="Arial"/>
        <family val="2"/>
      </rPr>
      <t xml:space="preserve"> used as a source of data for the questionnaire. The reference number at the top of each column should  be used to identify the source for the data that are included in the Indicator worksheets (1a, 1b, 1c, 2a, 2b).</t>
    </r>
  </si>
  <si>
    <r>
      <t xml:space="preserve">In this sheet, please indicate the </t>
    </r>
    <r>
      <rPr>
        <b/>
        <sz val="11"/>
        <rFont val="Arial"/>
        <family val="2"/>
      </rPr>
      <t>number of enterprises for each indicator on ICT usage</t>
    </r>
    <r>
      <rPr>
        <sz val="11"/>
        <rFont val="Arial"/>
        <family val="2"/>
      </rPr>
      <t xml:space="preserve">, broken down </t>
    </r>
    <r>
      <rPr>
        <b/>
        <sz val="11"/>
        <rFont val="Arial"/>
        <family val="2"/>
      </rPr>
      <t>by enterprise size scope</t>
    </r>
    <r>
      <rPr>
        <sz val="11"/>
        <rFont val="Arial"/>
        <family val="2"/>
      </rPr>
      <t xml:space="preserve"> (number of employees). </t>
    </r>
    <r>
      <rPr>
        <b/>
        <sz val="11"/>
        <rFont val="Arial"/>
        <family val="2"/>
      </rPr>
      <t xml:space="preserve">Target population </t>
    </r>
    <r>
      <rPr>
        <sz val="11"/>
        <rFont val="Arial"/>
        <family val="2"/>
      </rPr>
      <t xml:space="preserve">is the total population or 'universe' of enterprises about which the survey seeks information (the scope of the survey). For definitions and concepts of the indicators on the use of ICT by businesses please consult the 'Annex' . To introduce data from more than one survey, please click on the upper right-hand button "Click here to enter data from more surveys". The worksheet will be reproduced. Please indicate the reference number of each survey, as per the Survey Information worksheet. </t>
    </r>
  </si>
  <si>
    <r>
      <t xml:space="preserve">In this sheet, please indicate the </t>
    </r>
    <r>
      <rPr>
        <b/>
        <sz val="11"/>
        <rFont val="Arial"/>
        <family val="2"/>
      </rPr>
      <t>number of enterprises for each indicator on ICT usage</t>
    </r>
    <r>
      <rPr>
        <sz val="11"/>
        <rFont val="Arial"/>
        <family val="2"/>
      </rPr>
      <t xml:space="preserve">, broken down </t>
    </r>
    <r>
      <rPr>
        <b/>
        <sz val="11"/>
        <rFont val="Arial"/>
        <family val="2"/>
      </rPr>
      <t>by geographic scope (urban/rural)</t>
    </r>
    <r>
      <rPr>
        <sz val="11"/>
        <rFont val="Arial"/>
        <family val="2"/>
      </rPr>
      <t xml:space="preserve">. If applicable, please also include here your office's definition for urban/rural classification. To introduce data from more than one survey, please click on the upper right-hand button "Click here to enter data from more surveys". The worksheet will be reproduced. Please indicate the reference number of each survey, as per the Survey Information worksheet. </t>
    </r>
  </si>
  <si>
    <t>This sheet contains definitions and concepts of the indicators on the use of ICT by businesses, 2008 revision.</t>
  </si>
  <si>
    <r>
      <t xml:space="preserve">Please indicate the Survey Reference Number as per the </t>
    </r>
    <r>
      <rPr>
        <b/>
        <i/>
        <sz val="10"/>
        <color indexed="10"/>
        <rFont val="Arial"/>
        <family val="2"/>
      </rPr>
      <t>Survey Information</t>
    </r>
    <r>
      <rPr>
        <b/>
        <sz val="10"/>
        <color indexed="10"/>
        <rFont val="Arial"/>
        <family val="2"/>
      </rPr>
      <t xml:space="preserve"> worksheet</t>
    </r>
  </si>
  <si>
    <r>
      <t xml:space="preserve">An </t>
    </r>
    <r>
      <rPr>
        <i/>
        <sz val="9"/>
        <rFont val="Arial"/>
        <family val="2"/>
      </rPr>
      <t>intranet</t>
    </r>
    <r>
      <rPr>
        <sz val="9"/>
        <rFont val="Arial"/>
        <family val="2"/>
      </rPr>
      <t xml:space="preserve"> refers to an internal communications network using Internet protocols and allowing communication within an organization (and to other authorized persons). It is typically set up behind a firewall to control access.</t>
    </r>
  </si>
  <si>
    <r>
      <t>Orders received</t>
    </r>
    <r>
      <rPr>
        <sz val="9"/>
        <rFont val="Arial"/>
        <family val="2"/>
      </rPr>
      <t xml:space="preserve"> include orders received via the Internet whether or not payment was made on line. They include orders received via websites, specialized Internet marketplaces, extranets, EDI over the Internet, Internet-enabled mobile phones and email. They also include orders received on behalf of other organizations – and orders received by other organizations on behalf of the business. </t>
    </r>
  </si>
  <si>
    <r>
      <t>Orders received</t>
    </r>
    <r>
      <rPr>
        <sz val="9"/>
        <rFont val="Arial"/>
        <family val="2"/>
      </rPr>
      <t xml:space="preserve"> exclude orders that were cancelled or not completed.</t>
    </r>
  </si>
  <si>
    <t>The proportion of total business sector workforce involved in the ICT sector is calculated by dividing the ICT sector workforce by the total business sector workforce (expressed as a percentage).</t>
  </si>
  <si>
    <t>Value added in the ICT sector is calculated as the estimated value added of the ICT sector divided by total business sector value added (expressed as a percentage).</t>
  </si>
  <si>
    <t>ICT workforce (or ICT employment) consists of those persons employed in businesses that are classified as belonging to the ICT sector. Total business workforce represents all persons engaged in domestic production in the business sector. In a national accounts framework, employment can be measured in terms of headcounts, jobs, full-time equivalents (FTE) or hours worked. Currently, total headcounts or jobs are used for most countries.</t>
  </si>
  <si>
    <t>Value added for a particular industry represents its contribution to national GDP. It is sometimes referred to as GDP by industry and is not directly measured (but is estimated in a national accounts framework). In general, it is calculated as the difference between production (gross output) and intermediate inputs (the energy, materials and services required to produce final output).</t>
  </si>
  <si>
    <r>
      <t>Orders placed</t>
    </r>
    <r>
      <rPr>
        <sz val="9"/>
        <rFont val="Arial"/>
        <family val="2"/>
      </rPr>
      <t xml:space="preserve"> include orders placed via the Internet whether or not payment was made on line. They include orders placed via websites, specialized Internet marketplaces, extranets, EDI over the Internet, Internet-enabled mobile phones and email. </t>
    </r>
  </si>
  <si>
    <r>
      <t>Orders placed</t>
    </r>
    <r>
      <rPr>
        <sz val="9"/>
        <rFont val="Arial"/>
        <family val="2"/>
      </rPr>
      <t xml:space="preserve"> exclude orders that were cancelled or not completed.</t>
    </r>
  </si>
  <si>
    <r>
      <t>·</t>
    </r>
    <r>
      <rPr>
        <sz val="7"/>
        <rFont val="Times New Roman"/>
        <family val="1"/>
      </rPr>
      <t xml:space="preserve">       </t>
    </r>
    <r>
      <rPr>
        <sz val="9"/>
        <rFont val="Arial"/>
        <family val="2"/>
      </rPr>
      <t>Narrowband</t>
    </r>
  </si>
  <si>
    <r>
      <t xml:space="preserve">n - </t>
    </r>
    <r>
      <rPr>
        <sz val="10"/>
        <rFont val="Arial"/>
        <family val="2"/>
      </rPr>
      <t xml:space="preserve">Number of enterprises accessing the Internet by </t>
    </r>
    <r>
      <rPr>
        <b/>
        <sz val="10"/>
        <rFont val="Arial"/>
        <family val="2"/>
      </rPr>
      <t>narrowband</t>
    </r>
    <r>
      <rPr>
        <sz val="10"/>
        <rFont val="Arial"/>
        <family val="2"/>
      </rPr>
      <t xml:space="preserve"> (analogue modem, ISDN, DSL at speeds </t>
    </r>
    <r>
      <rPr>
        <b/>
        <sz val="10"/>
        <rFont val="Arial"/>
        <family val="2"/>
      </rPr>
      <t xml:space="preserve">below 256Kbit/s, </t>
    </r>
    <r>
      <rPr>
        <sz val="10"/>
        <rFont val="Arial"/>
        <family val="2"/>
      </rPr>
      <t>mobile phones at speeds below 256Kbit/s )</t>
    </r>
  </si>
  <si>
    <r>
      <t xml:space="preserve">d - </t>
    </r>
    <r>
      <rPr>
        <sz val="10"/>
        <rFont val="Arial"/>
        <family val="2"/>
      </rPr>
      <t>Number of enterprises accessing the Internet by</t>
    </r>
    <r>
      <rPr>
        <b/>
        <sz val="10"/>
        <rFont val="Arial"/>
        <family val="2"/>
      </rPr>
      <t xml:space="preserve"> fixed broadband </t>
    </r>
    <r>
      <rPr>
        <sz val="10"/>
        <rFont val="Arial"/>
        <family val="2"/>
      </rPr>
      <t>(DSL at speeds of at least256 Kbit/s, cable modem, high speed leased lines, fibre to the home, powerline, satellite, fixed wireless, Wireless LAN and Wi MAX )</t>
    </r>
  </si>
  <si>
    <r>
      <t>m -</t>
    </r>
    <r>
      <rPr>
        <sz val="10"/>
        <rFont val="Arial"/>
        <family val="2"/>
      </rPr>
      <t xml:space="preserve"> Number of enterprises accessing the Internet by </t>
    </r>
    <r>
      <rPr>
        <b/>
        <sz val="10"/>
        <rFont val="Arial"/>
        <family val="2"/>
      </rPr>
      <t>mobile broadband</t>
    </r>
    <r>
      <rPr>
        <sz val="10"/>
        <rFont val="Arial"/>
        <family val="2"/>
      </rPr>
      <t xml:space="preserve"> (i.e. non-fixed access services; access can be via any device. See Annex for definition)</t>
    </r>
  </si>
  <si>
    <r>
      <t>·</t>
    </r>
    <r>
      <rPr>
        <sz val="7"/>
        <rFont val="Times New Roman"/>
        <family val="1"/>
      </rPr>
      <t xml:space="preserve">       </t>
    </r>
    <r>
      <rPr>
        <sz val="9"/>
        <rFont val="Arial"/>
        <family val="2"/>
      </rPr>
      <t>Fixed broadband</t>
    </r>
  </si>
  <si>
    <r>
      <t>Fixed broadband</t>
    </r>
    <r>
      <rPr>
        <sz val="9"/>
        <rFont val="Arial"/>
        <family val="2"/>
      </rPr>
      <t xml:space="preserve"> refers to technologies such as DSL (Digital Subscriber Line) at speeds of at least 256kbit/s, cable modem, high speed leased lines, fibre-to-the-home, powerline, satellite, fixed wireless, Wireless Local Area Network and WiMAX.</t>
    </r>
  </si>
  <si>
    <r>
      <t>·</t>
    </r>
    <r>
      <rPr>
        <sz val="7"/>
        <rFont val="Times New Roman"/>
        <family val="1"/>
      </rPr>
      <t xml:space="preserve">       </t>
    </r>
    <r>
      <rPr>
        <sz val="9"/>
        <rFont val="Arial"/>
        <family val="2"/>
      </rPr>
      <t>Mobile broadband</t>
    </r>
  </si>
  <si>
    <r>
      <t xml:space="preserve">A </t>
    </r>
    <r>
      <rPr>
        <i/>
        <sz val="9"/>
        <rFont val="Arial"/>
        <family val="2"/>
      </rPr>
      <t xml:space="preserve">LAN </t>
    </r>
    <r>
      <rPr>
        <sz val="9"/>
        <rFont val="Arial"/>
        <family val="2"/>
      </rPr>
      <t>refers to a network connecting computers within a localized area such as a single building, department or site; it may be wireless.</t>
    </r>
  </si>
  <si>
    <r>
      <t xml:space="preserve">An </t>
    </r>
    <r>
      <rPr>
        <i/>
        <sz val="9"/>
        <rFont val="Arial"/>
        <family val="2"/>
      </rPr>
      <t xml:space="preserve">extranet </t>
    </r>
    <r>
      <rPr>
        <sz val="9"/>
        <rFont val="Arial"/>
        <family val="2"/>
      </rPr>
      <t>is a closed network that uses Internet protocols to securely share a business' information with suppliers, vendors, customers or other businesses partners. It can take the form of a secure extension of an Intranet that allows external users to access some parts of the business' Intranet. It can also be a private part of the business' website, where business partners can navigate after being authenticated in a login page.</t>
    </r>
  </si>
  <si>
    <r>
      <t>Internet</t>
    </r>
    <r>
      <rPr>
        <sz val="9"/>
        <rFont val="Arial"/>
        <family val="2"/>
      </rPr>
      <t>: as above.</t>
    </r>
  </si>
  <si>
    <r>
      <t>·</t>
    </r>
    <r>
      <rPr>
        <sz val="7"/>
        <rFont val="Times New Roman"/>
        <family val="1"/>
      </rPr>
      <t xml:space="preserve">       </t>
    </r>
    <r>
      <rPr>
        <sz val="9"/>
        <rFont val="Arial"/>
        <family val="2"/>
      </rPr>
      <t>Sending or receiving e-mail</t>
    </r>
  </si>
  <si>
    <r>
      <t>·</t>
    </r>
    <r>
      <rPr>
        <sz val="7"/>
        <rFont val="Times New Roman"/>
        <family val="1"/>
      </rPr>
      <t xml:space="preserve">       </t>
    </r>
    <r>
      <rPr>
        <sz val="9"/>
        <rFont val="Arial"/>
        <family val="2"/>
      </rPr>
      <t>Telephoning over the Internet/VoIP, or using video conferencing</t>
    </r>
  </si>
  <si>
    <r>
      <t>·</t>
    </r>
    <r>
      <rPr>
        <sz val="7"/>
        <rFont val="Times New Roman"/>
        <family val="1"/>
      </rPr>
      <t xml:space="preserve">       </t>
    </r>
    <r>
      <rPr>
        <sz val="9"/>
        <rFont val="Arial"/>
        <family val="2"/>
      </rPr>
      <t>Use of instant messaging, bulletin boards</t>
    </r>
  </si>
  <si>
    <r>
      <t>·</t>
    </r>
    <r>
      <rPr>
        <sz val="7"/>
        <rFont val="Times New Roman"/>
        <family val="1"/>
      </rPr>
      <t xml:space="preserve">       </t>
    </r>
    <r>
      <rPr>
        <sz val="9"/>
        <rFont val="Arial"/>
        <family val="2"/>
      </rPr>
      <t>Getting information about goods or services</t>
    </r>
  </si>
  <si>
    <r>
      <t>·</t>
    </r>
    <r>
      <rPr>
        <sz val="7"/>
        <rFont val="Times New Roman"/>
        <family val="1"/>
      </rPr>
      <t xml:space="preserve">       </t>
    </r>
    <r>
      <rPr>
        <sz val="9"/>
        <rFont val="Arial"/>
        <family val="2"/>
      </rPr>
      <t xml:space="preserve">Getting information from general government organizations </t>
    </r>
  </si>
  <si>
    <t>Core ICT Indicators 2010</t>
  </si>
  <si>
    <r>
      <t>Scope and coverage:</t>
    </r>
    <r>
      <rPr>
        <sz val="9"/>
        <color indexed="10"/>
        <rFont val="Arial"/>
        <family val="2"/>
      </rPr>
      <t xml:space="preserve"> Include here information regarding sectoral coverage, coverage of enterprises by size (e.g. enterprises with 10 or more persons employed) and any other relevant 
elements for defining the scope and coverage of the survey (e.g. only enterprises from urban areas). </t>
    </r>
  </si>
  <si>
    <t>List breakdown: enterprise size scope (by number of persons employed)</t>
  </si>
  <si>
    <r>
      <t>General government organizations</t>
    </r>
    <r>
      <rPr>
        <sz val="9"/>
        <rFont val="Arial"/>
        <family val="2"/>
      </rPr>
      <t xml:space="preserve"> should be consistent with the SNA93 (2008 revision) concept of general government. According to the SNA "… the principal functions of government are to assume responsibility for the provision of goods and services to the community or to individual households and to finance their provision out of taxation or other incomes; to redistribute income and wealth by means of transfers; and to engage in non-market production." (General) government organizations include central, state and local government units.</t>
    </r>
  </si>
  <si>
    <r>
      <t>·</t>
    </r>
    <r>
      <rPr>
        <sz val="7"/>
        <rFont val="Times New Roman"/>
        <family val="1"/>
      </rPr>
      <t xml:space="preserve">       </t>
    </r>
    <r>
      <rPr>
        <sz val="9"/>
        <rFont val="Arial"/>
        <family val="2"/>
      </rPr>
      <t>Interacting with general government organizations</t>
    </r>
  </si>
  <si>
    <r>
      <t>·</t>
    </r>
    <r>
      <rPr>
        <sz val="7"/>
        <rFont val="Times New Roman"/>
        <family val="1"/>
      </rPr>
      <t xml:space="preserve">       </t>
    </r>
    <r>
      <rPr>
        <sz val="9"/>
        <rFont val="Arial"/>
        <family val="2"/>
      </rPr>
      <t xml:space="preserve">Internet banking </t>
    </r>
  </si>
  <si>
    <r>
      <t>·</t>
    </r>
    <r>
      <rPr>
        <sz val="7"/>
        <rFont val="Times New Roman"/>
        <family val="1"/>
      </rPr>
      <t xml:space="preserve">       </t>
    </r>
    <r>
      <rPr>
        <sz val="9"/>
        <rFont val="Arial"/>
        <family val="2"/>
      </rPr>
      <t>Accessing other financial services</t>
    </r>
  </si>
  <si>
    <r>
      <t>·</t>
    </r>
    <r>
      <rPr>
        <sz val="7"/>
        <rFont val="Times New Roman"/>
        <family val="1"/>
      </rPr>
      <t xml:space="preserve">       </t>
    </r>
    <r>
      <rPr>
        <sz val="9"/>
        <rFont val="Arial"/>
        <family val="2"/>
      </rPr>
      <t>Providing customer services</t>
    </r>
  </si>
  <si>
    <r>
      <t>Customer services</t>
    </r>
    <r>
      <rPr>
        <sz val="9"/>
        <rFont val="Arial"/>
        <family val="2"/>
      </rPr>
      <t xml:space="preserve"> include providing on-line or emailed product catalogues or price lists, product specification or configuration on line, after sales support, and order tracking on line.</t>
    </r>
  </si>
  <si>
    <r>
      <t>·</t>
    </r>
    <r>
      <rPr>
        <sz val="7"/>
        <rFont val="Times New Roman"/>
        <family val="1"/>
      </rPr>
      <t xml:space="preserve">       </t>
    </r>
    <r>
      <rPr>
        <sz val="9"/>
        <rFont val="Arial"/>
        <family val="2"/>
      </rPr>
      <t>Delivering products online</t>
    </r>
  </si>
  <si>
    <r>
      <t>Delivering products on line</t>
    </r>
    <r>
      <rPr>
        <sz val="9"/>
        <rFont val="Arial"/>
        <family val="2"/>
      </rPr>
      <t xml:space="preserve"> refers to products delivered over the Internet in digitized form, e.g. reports, software, music, videos, computer games; and on-line services, such as computer-related services, information services, travel bookings or financial services.</t>
    </r>
  </si>
  <si>
    <r>
      <t>·</t>
    </r>
    <r>
      <rPr>
        <sz val="7"/>
        <rFont val="Times New Roman"/>
        <family val="1"/>
      </rPr>
      <t xml:space="preserve">       </t>
    </r>
    <r>
      <rPr>
        <sz val="9"/>
        <rFont val="Arial"/>
        <family val="2"/>
      </rPr>
      <t>Internal or external recruitment</t>
    </r>
  </si>
  <si>
    <r>
      <t>·</t>
    </r>
    <r>
      <rPr>
        <sz val="7"/>
        <rFont val="Times New Roman"/>
        <family val="1"/>
      </rPr>
      <t xml:space="preserve">       </t>
    </r>
    <r>
      <rPr>
        <sz val="9"/>
        <rFont val="Arial"/>
        <family val="2"/>
      </rPr>
      <t>Staff training</t>
    </r>
  </si>
  <si>
    <t>Annex</t>
  </si>
  <si>
    <r>
      <t xml:space="preserve">Survey vehicle: </t>
    </r>
    <r>
      <rPr>
        <sz val="9"/>
        <rFont val="Arial"/>
        <family val="2"/>
      </rPr>
      <t>E.g.</t>
    </r>
    <r>
      <rPr>
        <b/>
        <sz val="9"/>
        <rFont val="Arial"/>
        <family val="2"/>
      </rPr>
      <t xml:space="preserve"> </t>
    </r>
    <r>
      <rPr>
        <sz val="9"/>
        <rFont val="Arial"/>
        <family val="2"/>
      </rPr>
      <t>module of an economy-wide survey, stand-alone ICT use survey, industry survey, etc. Or administrative data.</t>
    </r>
  </si>
  <si>
    <r>
      <t>B9</t>
    </r>
    <r>
      <rPr>
        <sz val="9"/>
        <rFont val="Arial"/>
        <family val="2"/>
      </rPr>
      <t xml:space="preserve">      </t>
    </r>
  </si>
  <si>
    <t>This sheet contains a few standard notes that can be used in the Indicator worksheets (1a, 1b, 1c, 2a, 2b). You can also add new notes that apply to your data, or to indicate differences in the definition of indicators.</t>
  </si>
  <si>
    <t>Narrowband</t>
  </si>
  <si>
    <t>Broadband</t>
  </si>
  <si>
    <t>Aruba, Guilders</t>
  </si>
  <si>
    <t>Falkland Islands, Pounds</t>
  </si>
  <si>
    <t>Maldives, Rufiyaa</t>
  </si>
  <si>
    <t xml:space="preserve">Netherlands Antilles, Guilders </t>
  </si>
  <si>
    <t>Turkey, Liras</t>
  </si>
  <si>
    <r>
      <t xml:space="preserve">National Currency
</t>
    </r>
  </si>
  <si>
    <t>United States, Dollars</t>
  </si>
  <si>
    <t>Comments:</t>
  </si>
  <si>
    <t xml:space="preserve">To introduce data from more than one survey, please click on the upper right-hand button "Click here to enter data from more surveys". The worksheet will be reproduced. Please indicate the reference number of each survey, as per the Survey Information worksheet. </t>
  </si>
  <si>
    <r>
      <t xml:space="preserve">Reference year: </t>
    </r>
    <r>
      <rPr>
        <sz val="9"/>
        <color indexed="63"/>
        <rFont val="Arial"/>
        <family val="2"/>
      </rPr>
      <t>The year to which the data refer to.</t>
    </r>
  </si>
  <si>
    <t xml:space="preserve">        List breakdown: geographic scope (urban/rural)</t>
  </si>
  <si>
    <t>Geographic scope</t>
  </si>
  <si>
    <t>Reference Material:</t>
  </si>
  <si>
    <t>Classifications Registry of the UN Statistics Division</t>
  </si>
  <si>
    <t>Measuring ICT website, hosted by UNCTAD</t>
  </si>
  <si>
    <t>If applicable, please provide your office's definition for urban/rural classification:</t>
  </si>
  <si>
    <t>In this sheet, please include information on every survey that has been a source of data for this questionnaire.</t>
  </si>
  <si>
    <t>Survey Information</t>
  </si>
  <si>
    <t>b.i</t>
  </si>
  <si>
    <t>b.ii</t>
  </si>
  <si>
    <t>Indicator</t>
  </si>
  <si>
    <t xml:space="preserve">Value added in the ICT sector (in national currency) </t>
  </si>
  <si>
    <t>Division</t>
  </si>
  <si>
    <t>Organisation:</t>
  </si>
  <si>
    <t>Address:</t>
  </si>
  <si>
    <t>Telephone:</t>
  </si>
  <si>
    <t>Fax:</t>
  </si>
  <si>
    <t>E-mail:</t>
  </si>
  <si>
    <t>Urban</t>
  </si>
  <si>
    <t>Rural</t>
  </si>
  <si>
    <t>A</t>
  </si>
  <si>
    <t>B</t>
  </si>
  <si>
    <t>C</t>
  </si>
  <si>
    <t>D</t>
  </si>
  <si>
    <t>E</t>
  </si>
  <si>
    <t>F</t>
  </si>
  <si>
    <t>H</t>
  </si>
  <si>
    <t>J</t>
  </si>
  <si>
    <t>M</t>
  </si>
  <si>
    <t>N</t>
  </si>
  <si>
    <t>No.</t>
  </si>
  <si>
    <t>Notes</t>
  </si>
  <si>
    <t>a</t>
  </si>
  <si>
    <t>Included elsewhere.</t>
  </si>
  <si>
    <t>b</t>
  </si>
  <si>
    <t>Includes other classes.</t>
  </si>
  <si>
    <t>c</t>
  </si>
  <si>
    <t>Provisional.</t>
  </si>
  <si>
    <t>d</t>
  </si>
  <si>
    <t>Incomplete breakdown. The sum of the elements does not add to the total.</t>
  </si>
  <si>
    <t>e</t>
  </si>
  <si>
    <t>f</t>
  </si>
  <si>
    <t>Forecasts.</t>
  </si>
  <si>
    <t>h</t>
  </si>
  <si>
    <t>Title</t>
  </si>
  <si>
    <t>G</t>
  </si>
  <si>
    <t>I</t>
  </si>
  <si>
    <t>K</t>
  </si>
  <si>
    <t>Concordance to national classification</t>
  </si>
  <si>
    <t>Comments</t>
  </si>
  <si>
    <t>B2</t>
  </si>
  <si>
    <t>B3</t>
  </si>
  <si>
    <t>B4</t>
  </si>
  <si>
    <t>B5</t>
  </si>
  <si>
    <t>B6</t>
  </si>
  <si>
    <t>B7</t>
  </si>
  <si>
    <t>B8</t>
  </si>
  <si>
    <t>B10</t>
  </si>
  <si>
    <t>B11</t>
  </si>
  <si>
    <t xml:space="preserve">10-49 </t>
  </si>
  <si>
    <t xml:space="preserve">50-249 </t>
  </si>
  <si>
    <t xml:space="preserve">250+ </t>
  </si>
  <si>
    <t>B1</t>
  </si>
  <si>
    <t xml:space="preserve">B12    </t>
  </si>
  <si>
    <t>Standard Notes</t>
  </si>
  <si>
    <t>g</t>
  </si>
  <si>
    <t>i</t>
  </si>
  <si>
    <t>j</t>
  </si>
  <si>
    <t>k</t>
  </si>
  <si>
    <t>Sampling frame</t>
  </si>
  <si>
    <t>Response rate</t>
  </si>
  <si>
    <t>Links to other surveys</t>
  </si>
  <si>
    <t xml:space="preserve"> 1</t>
  </si>
  <si>
    <t xml:space="preserve"> 2 </t>
  </si>
  <si>
    <t xml:space="preserve"> 3</t>
  </si>
  <si>
    <t>Reference Number</t>
  </si>
  <si>
    <t xml:space="preserve">Survey vehicle </t>
  </si>
  <si>
    <t xml:space="preserve">Sampling unit </t>
  </si>
  <si>
    <t>Country:</t>
  </si>
  <si>
    <t>Date:</t>
  </si>
  <si>
    <t>Code</t>
  </si>
  <si>
    <t>Category</t>
  </si>
  <si>
    <t>Mining and quarrying</t>
  </si>
  <si>
    <t>Manufacturing</t>
  </si>
  <si>
    <t>Construction</t>
  </si>
  <si>
    <t>Water transport</t>
  </si>
  <si>
    <t>Air transport</t>
  </si>
  <si>
    <t>Real estate activities</t>
  </si>
  <si>
    <t>Education</t>
  </si>
  <si>
    <r>
      <t xml:space="preserve">Indicators </t>
    </r>
    <r>
      <rPr>
        <b/>
        <sz val="8"/>
        <rFont val="Arial"/>
        <family val="2"/>
      </rPr>
      <t>(in total numbers)</t>
    </r>
  </si>
  <si>
    <t xml:space="preserve"> </t>
  </si>
  <si>
    <t xml:space="preserve">Non response treatment </t>
  </si>
  <si>
    <t>4</t>
  </si>
  <si>
    <t>Postbox:</t>
  </si>
  <si>
    <t>City:</t>
  </si>
  <si>
    <t>Please fill in the information below:</t>
  </si>
  <si>
    <r>
      <t xml:space="preserve">Number of enterprises with a Local Area Network </t>
    </r>
    <r>
      <rPr>
        <b/>
        <sz val="10"/>
        <rFont val="Arial"/>
        <family val="2"/>
      </rPr>
      <t xml:space="preserve">(LAN) </t>
    </r>
  </si>
  <si>
    <r>
      <t xml:space="preserve">Number of enterprises with an </t>
    </r>
    <r>
      <rPr>
        <b/>
        <sz val="10"/>
        <rFont val="Arial"/>
        <family val="2"/>
      </rPr>
      <t xml:space="preserve">extranet </t>
    </r>
  </si>
  <si>
    <r>
      <t xml:space="preserve">Number of enterprises using the Internet for </t>
    </r>
    <r>
      <rPr>
        <b/>
        <sz val="10"/>
        <rFont val="Arial"/>
        <family val="2"/>
      </rPr>
      <t>providing customer services</t>
    </r>
  </si>
  <si>
    <r>
      <t xml:space="preserve">Number of enterprises using the Internet for </t>
    </r>
    <r>
      <rPr>
        <b/>
        <sz val="10"/>
        <rFont val="Arial"/>
        <family val="2"/>
      </rPr>
      <t xml:space="preserve">delivering products online </t>
    </r>
  </si>
  <si>
    <r>
      <t xml:space="preserve">Number of enterprises using the Internet for </t>
    </r>
    <r>
      <rPr>
        <b/>
        <sz val="10"/>
        <rFont val="Arial"/>
        <family val="2"/>
      </rPr>
      <t xml:space="preserve">getting information about goods or services </t>
    </r>
  </si>
  <si>
    <t xml:space="preserve">Reference year                         </t>
  </si>
  <si>
    <t>5</t>
  </si>
  <si>
    <t>6</t>
  </si>
  <si>
    <t>Wholesale of computers, computer peripheral equipment and software</t>
  </si>
  <si>
    <t>Telecommunications</t>
  </si>
  <si>
    <t>Software publishing</t>
  </si>
  <si>
    <t>ICT1</t>
  </si>
  <si>
    <t>Class</t>
  </si>
  <si>
    <t>A66</t>
  </si>
  <si>
    <t>004</t>
  </si>
  <si>
    <t>Afghanistan</t>
  </si>
  <si>
    <t>008</t>
  </si>
  <si>
    <t>Albania</t>
  </si>
  <si>
    <t>012</t>
  </si>
  <si>
    <t>Algeria</t>
  </si>
  <si>
    <t>016</t>
  </si>
  <si>
    <t>American Samoa</t>
  </si>
  <si>
    <t>020</t>
  </si>
  <si>
    <t>Andorra</t>
  </si>
  <si>
    <t>024</t>
  </si>
  <si>
    <t>Angola</t>
  </si>
  <si>
    <t>660</t>
  </si>
  <si>
    <t>Anguilla</t>
  </si>
  <si>
    <t>028</t>
  </si>
  <si>
    <t>Antigua and Barbuda</t>
  </si>
  <si>
    <t>032</t>
  </si>
  <si>
    <t>Argentina</t>
  </si>
  <si>
    <t>051</t>
  </si>
  <si>
    <t>Armenia</t>
  </si>
  <si>
    <t>533</t>
  </si>
  <si>
    <t>Aruba</t>
  </si>
  <si>
    <t>036</t>
  </si>
  <si>
    <t>Australia</t>
  </si>
  <si>
    <t>040</t>
  </si>
  <si>
    <t>Austria</t>
  </si>
  <si>
    <t>031</t>
  </si>
  <si>
    <t>Azerbaijan</t>
  </si>
  <si>
    <t>044</t>
  </si>
  <si>
    <t>ISIC Rev.4</t>
  </si>
  <si>
    <t>Bahamas</t>
  </si>
  <si>
    <t>048</t>
  </si>
  <si>
    <t>Bahrain</t>
  </si>
  <si>
    <t>050</t>
  </si>
  <si>
    <t>Bangladesh</t>
  </si>
  <si>
    <t>052</t>
  </si>
  <si>
    <t>Barbados</t>
  </si>
  <si>
    <t>112</t>
  </si>
  <si>
    <t>Belarus</t>
  </si>
  <si>
    <t>A25</t>
  </si>
  <si>
    <t>Belgium</t>
  </si>
  <si>
    <t>084</t>
  </si>
  <si>
    <t>Belize</t>
  </si>
  <si>
    <t>204</t>
  </si>
  <si>
    <t>Benin</t>
  </si>
  <si>
    <t>060</t>
  </si>
  <si>
    <r>
      <t xml:space="preserve">The requested data are in accordance with the </t>
    </r>
    <r>
      <rPr>
        <b/>
        <sz val="10"/>
        <color indexed="10"/>
        <rFont val="Arial"/>
        <family val="2"/>
      </rPr>
      <t>revised</t>
    </r>
    <r>
      <rPr>
        <sz val="10"/>
        <rFont val="Arial"/>
        <family val="2"/>
      </rPr>
      <t xml:space="preserve"> core list of indicators on access and use of ICTs by enterprises proposed by the global </t>
    </r>
    <r>
      <rPr>
        <i/>
        <sz val="10"/>
        <rFont val="Arial"/>
        <family val="2"/>
      </rPr>
      <t>Partnership on Measuring ICT for Development</t>
    </r>
    <r>
      <rPr>
        <sz val="10"/>
        <rFont val="Arial"/>
        <family val="2"/>
      </rPr>
      <t xml:space="preserve">, and presented to the UN Statistical Commission at its 40th session in February 2009. </t>
    </r>
  </si>
  <si>
    <r>
      <t xml:space="preserve">The definitions of the indicators included in this questionnaire are provided in the </t>
    </r>
    <r>
      <rPr>
        <b/>
        <sz val="10"/>
        <color indexed="10"/>
        <rFont val="Arial"/>
        <family val="2"/>
      </rPr>
      <t>2009 revised edition</t>
    </r>
    <r>
      <rPr>
        <sz val="10"/>
        <rFont val="Arial"/>
        <family val="2"/>
      </rPr>
      <t xml:space="preserve"> of the UNCTAD </t>
    </r>
    <r>
      <rPr>
        <i/>
        <sz val="10"/>
        <rFont val="Arial"/>
        <family val="2"/>
      </rPr>
      <t>Manual for the Production of Statistics on the Information Economy</t>
    </r>
    <r>
      <rPr>
        <sz val="10"/>
        <rFont val="Arial"/>
        <family val="2"/>
      </rPr>
      <t>. The publication is available online at http://measuring-ict.unctad.org.</t>
    </r>
  </si>
  <si>
    <t>Total</t>
  </si>
  <si>
    <r>
      <t xml:space="preserve">Please indicate the Survey Reference Number as per the </t>
    </r>
    <r>
      <rPr>
        <b/>
        <u val="single"/>
        <sz val="10"/>
        <color indexed="10"/>
        <rFont val="Arial"/>
        <family val="2"/>
      </rPr>
      <t>Survey Information</t>
    </r>
    <r>
      <rPr>
        <b/>
        <sz val="10"/>
        <color indexed="10"/>
        <rFont val="Arial"/>
        <family val="2"/>
      </rPr>
      <t xml:space="preserve"> worksheet</t>
    </r>
  </si>
  <si>
    <t>See ICT Sector Concordance worksheet for a description of the ISIC Rev. 3.1 codes. 
Please use explanatory notes when necessary (e.g. different industry classification, missing information for certain sectors, etc).</t>
  </si>
  <si>
    <t>Denominators are confidential. Please only publish ratios (proportions).</t>
  </si>
  <si>
    <t>Bermuda</t>
  </si>
  <si>
    <t>064</t>
  </si>
  <si>
    <t>Bhutan</t>
  </si>
  <si>
    <t>068</t>
  </si>
  <si>
    <t>Bolivia</t>
  </si>
  <si>
    <t>070</t>
  </si>
  <si>
    <t>Bosnia and Herzegovina</t>
  </si>
  <si>
    <t>072</t>
  </si>
  <si>
    <t>Botswana</t>
  </si>
  <si>
    <t>076</t>
  </si>
  <si>
    <t>Brazil</t>
  </si>
  <si>
    <t>086</t>
  </si>
  <si>
    <t>092</t>
  </si>
  <si>
    <t>British Virgin Islands</t>
  </si>
  <si>
    <t>096</t>
  </si>
  <si>
    <t>Brunei Darussalam</t>
  </si>
  <si>
    <t>100</t>
  </si>
  <si>
    <t>Bulgaria</t>
  </si>
  <si>
    <t>854</t>
  </si>
  <si>
    <t>Burkina Faso</t>
  </si>
  <si>
    <t>108</t>
  </si>
  <si>
    <t>Burundi</t>
  </si>
  <si>
    <t>116</t>
  </si>
  <si>
    <t>Cambodia</t>
  </si>
  <si>
    <t>120</t>
  </si>
  <si>
    <t>Cameroon</t>
  </si>
  <si>
    <t>124</t>
  </si>
  <si>
    <t>Canada</t>
  </si>
  <si>
    <t>132</t>
  </si>
  <si>
    <t>Cape Verde</t>
  </si>
  <si>
    <t>136</t>
  </si>
  <si>
    <t>Number of persons employed</t>
  </si>
  <si>
    <t>Scope and coverage</t>
  </si>
  <si>
    <r>
      <t>Sample size, stratification:</t>
    </r>
    <r>
      <rPr>
        <sz val="9"/>
        <rFont val="Arial"/>
        <family val="2"/>
      </rPr>
      <t xml:space="preserve"> Include here the size of the sample and other relevant criteria to defining the sample. </t>
    </r>
  </si>
  <si>
    <t>Cayman Islands</t>
  </si>
  <si>
    <t>140</t>
  </si>
  <si>
    <t>Central African Republic</t>
  </si>
  <si>
    <t>148</t>
  </si>
  <si>
    <t>Chad</t>
  </si>
  <si>
    <t>830</t>
  </si>
  <si>
    <t>Channel Islands</t>
  </si>
  <si>
    <t>152</t>
  </si>
  <si>
    <t>Chile</t>
  </si>
  <si>
    <t>156</t>
  </si>
  <si>
    <t>China</t>
  </si>
  <si>
    <t>A39</t>
  </si>
  <si>
    <t>344</t>
  </si>
  <si>
    <t>China, Hong Kong SAR</t>
  </si>
  <si>
    <t>446</t>
  </si>
  <si>
    <t>China, Macao SAR</t>
  </si>
  <si>
    <t>158</t>
  </si>
  <si>
    <t>China, Taiwan Province of</t>
  </si>
  <si>
    <t>162</t>
  </si>
  <si>
    <t>166</t>
  </si>
  <si>
    <t>170</t>
  </si>
  <si>
    <t>Colombia</t>
  </si>
  <si>
    <t>174</t>
  </si>
  <si>
    <t>Comoros</t>
  </si>
  <si>
    <t>178</t>
  </si>
  <si>
    <t>Congo</t>
  </si>
  <si>
    <t>184</t>
  </si>
  <si>
    <t>Cook Islands</t>
  </si>
  <si>
    <t>188</t>
  </si>
  <si>
    <t>Costa Rica</t>
  </si>
  <si>
    <t>384</t>
  </si>
  <si>
    <t>Côte d'Ivoire</t>
  </si>
  <si>
    <t>191</t>
  </si>
  <si>
    <t>Croatia</t>
  </si>
  <si>
    <t>192</t>
  </si>
  <si>
    <t>Cuba</t>
  </si>
  <si>
    <t>196</t>
  </si>
  <si>
    <t>Cyprus</t>
  </si>
  <si>
    <t>203</t>
  </si>
  <si>
    <t>200</t>
  </si>
  <si>
    <t>180</t>
  </si>
  <si>
    <t>208</t>
  </si>
  <si>
    <t>Denmark</t>
  </si>
  <si>
    <t>262</t>
  </si>
  <si>
    <t>Djibouti</t>
  </si>
  <si>
    <t>212</t>
  </si>
  <si>
    <t>Dominica</t>
  </si>
  <si>
    <t>214</t>
  </si>
  <si>
    <t>Dominican Republic</t>
  </si>
  <si>
    <t>218</t>
  </si>
  <si>
    <t>Ecuador</t>
  </si>
  <si>
    <t>818</t>
  </si>
  <si>
    <t>Egypt</t>
  </si>
  <si>
    <t>222</t>
  </si>
  <si>
    <t>El Salvador</t>
  </si>
  <si>
    <t>226</t>
  </si>
  <si>
    <t>Equatorial Guinea</t>
  </si>
  <si>
    <t>232</t>
  </si>
  <si>
    <t>Eritrea</t>
  </si>
  <si>
    <t>233</t>
  </si>
  <si>
    <t>Estonia</t>
  </si>
  <si>
    <t>231</t>
  </si>
  <si>
    <t>Ethiopia</t>
  </si>
  <si>
    <t>230</t>
  </si>
  <si>
    <t>234</t>
  </si>
  <si>
    <t>Faeroe Islands</t>
  </si>
  <si>
    <t>238</t>
  </si>
  <si>
    <t>Falkland Islands (Malvinas)</t>
  </si>
  <si>
    <t>242</t>
  </si>
  <si>
    <t>Fiji</t>
  </si>
  <si>
    <t>246</t>
  </si>
  <si>
    <t>Finland</t>
  </si>
  <si>
    <t>250</t>
  </si>
  <si>
    <t>France</t>
  </si>
  <si>
    <t>254</t>
  </si>
  <si>
    <t>French Guiana</t>
  </si>
  <si>
    <t>258</t>
  </si>
  <si>
    <t>French Polynesia</t>
  </si>
  <si>
    <t>266</t>
  </si>
  <si>
    <t>Gabon</t>
  </si>
  <si>
    <t>270</t>
  </si>
  <si>
    <t>Gambia</t>
  </si>
  <si>
    <t>274</t>
  </si>
  <si>
    <t>268</t>
  </si>
  <si>
    <t>Georgia</t>
  </si>
  <si>
    <t>276</t>
  </si>
  <si>
    <t>Germany</t>
  </si>
  <si>
    <t>278</t>
  </si>
  <si>
    <t>280</t>
  </si>
  <si>
    <t>288</t>
  </si>
  <si>
    <t>Ghana</t>
  </si>
  <si>
    <t>292</t>
  </si>
  <si>
    <t>Gibraltar</t>
  </si>
  <si>
    <t>300</t>
  </si>
  <si>
    <t>Greece</t>
  </si>
  <si>
    <t>304</t>
  </si>
  <si>
    <t>Greenland</t>
  </si>
  <si>
    <t>308</t>
  </si>
  <si>
    <t>Grenada</t>
  </si>
  <si>
    <t>312</t>
  </si>
  <si>
    <t>Guadeloupe</t>
  </si>
  <si>
    <t>316</t>
  </si>
  <si>
    <t>Guam</t>
  </si>
  <si>
    <t>320</t>
  </si>
  <si>
    <t>Guatemala</t>
  </si>
  <si>
    <t>324</t>
  </si>
  <si>
    <t>Guinea</t>
  </si>
  <si>
    <t>624</t>
  </si>
  <si>
    <t>Guinea-Bissau</t>
  </si>
  <si>
    <t>328</t>
  </si>
  <si>
    <t>Guyana</t>
  </si>
  <si>
    <t>332</t>
  </si>
  <si>
    <t>Haiti</t>
  </si>
  <si>
    <t>336</t>
  </si>
  <si>
    <t>Holy See</t>
  </si>
  <si>
    <t>340</t>
  </si>
  <si>
    <t>Honduras</t>
  </si>
  <si>
    <t>348</t>
  </si>
  <si>
    <t>Hungary</t>
  </si>
  <si>
    <t>352</t>
  </si>
  <si>
    <t>Iceland</t>
  </si>
  <si>
    <t>356</t>
  </si>
  <si>
    <t>India</t>
  </si>
  <si>
    <t>360</t>
  </si>
  <si>
    <t>Indonesia</t>
  </si>
  <si>
    <t>364</t>
  </si>
  <si>
    <t>Iran, Islamic Republic of</t>
  </si>
  <si>
    <t>368</t>
  </si>
  <si>
    <t>Iraq</t>
  </si>
  <si>
    <t>372</t>
  </si>
  <si>
    <t>Ireland</t>
  </si>
  <si>
    <t>833</t>
  </si>
  <si>
    <t>Isle of Man</t>
  </si>
  <si>
    <t>376</t>
  </si>
  <si>
    <t>Israel</t>
  </si>
  <si>
    <t>380</t>
  </si>
  <si>
    <t>Italy</t>
  </si>
  <si>
    <t>388</t>
  </si>
  <si>
    <t>Jamaica</t>
  </si>
  <si>
    <t>392</t>
  </si>
  <si>
    <t>Japan</t>
  </si>
  <si>
    <t>396</t>
  </si>
  <si>
    <t>400</t>
  </si>
  <si>
    <t>Jordan</t>
  </si>
  <si>
    <t>398</t>
  </si>
  <si>
    <t>Kazakhstan</t>
  </si>
  <si>
    <t>404</t>
  </si>
  <si>
    <t>Kenya</t>
  </si>
  <si>
    <t>296</t>
  </si>
  <si>
    <t>Kiribati</t>
  </si>
  <si>
    <t>408</t>
  </si>
  <si>
    <t>Korea, Dem. People's Republic of</t>
  </si>
  <si>
    <t>410</t>
  </si>
  <si>
    <t>Korea, Republic of</t>
  </si>
  <si>
    <t>414</t>
  </si>
  <si>
    <t>Kuwait</t>
  </si>
  <si>
    <t>417</t>
  </si>
  <si>
    <t>Kyrgyzstan</t>
  </si>
  <si>
    <t>418</t>
  </si>
  <si>
    <t>Lao People's Dem. Rep.</t>
  </si>
  <si>
    <t>428</t>
  </si>
  <si>
    <t>Latvia</t>
  </si>
  <si>
    <t>422</t>
  </si>
  <si>
    <t>Lebanon</t>
  </si>
  <si>
    <t>426</t>
  </si>
  <si>
    <t>Lesotho</t>
  </si>
  <si>
    <t>430</t>
  </si>
  <si>
    <t>Liberia</t>
  </si>
  <si>
    <t>434</t>
  </si>
  <si>
    <t>Libyan Arab Jamahiriya</t>
  </si>
  <si>
    <t>438</t>
  </si>
  <si>
    <t>Liechtensten</t>
  </si>
  <si>
    <t>440</t>
  </si>
  <si>
    <t>Lithuania</t>
  </si>
  <si>
    <t>442</t>
  </si>
  <si>
    <t>Luxembourg</t>
  </si>
  <si>
    <t>807</t>
  </si>
  <si>
    <t>Macedonia, TFYR</t>
  </si>
  <si>
    <t>450</t>
  </si>
  <si>
    <t>Madagascar</t>
  </si>
  <si>
    <t>454</t>
  </si>
  <si>
    <t>Malawi</t>
  </si>
  <si>
    <t>458</t>
  </si>
  <si>
    <t>Malaysia</t>
  </si>
  <si>
    <t>462</t>
  </si>
  <si>
    <t>Maldives</t>
  </si>
  <si>
    <t>466</t>
  </si>
  <si>
    <t>Mali</t>
  </si>
  <si>
    <t>470</t>
  </si>
  <si>
    <t>Malta</t>
  </si>
  <si>
    <t>584</t>
  </si>
  <si>
    <t>Marshall Islands</t>
  </si>
  <si>
    <t>474</t>
  </si>
  <si>
    <t>Martinique</t>
  </si>
  <si>
    <t>478</t>
  </si>
  <si>
    <t>Mauritania</t>
  </si>
  <si>
    <t>480</t>
  </si>
  <si>
    <t>Mauritius</t>
  </si>
  <si>
    <t>A40</t>
  </si>
  <si>
    <t>Mayotte</t>
  </si>
  <si>
    <t>484</t>
  </si>
  <si>
    <t>Mexico</t>
  </si>
  <si>
    <t>583</t>
  </si>
  <si>
    <t>Micronesia, Federated States of</t>
  </si>
  <si>
    <t>488</t>
  </si>
  <si>
    <t>498</t>
  </si>
  <si>
    <t>Moldova, Rep. Of</t>
  </si>
  <si>
    <t>492</t>
  </si>
  <si>
    <t>Monaco</t>
  </si>
  <si>
    <t>496</t>
  </si>
  <si>
    <t>Mongolia</t>
  </si>
  <si>
    <t>500</t>
  </si>
  <si>
    <t>Montserrat</t>
  </si>
  <si>
    <t>504</t>
  </si>
  <si>
    <t>Morocco</t>
  </si>
  <si>
    <t>508</t>
  </si>
  <si>
    <t>Mozambique</t>
  </si>
  <si>
    <t>104</t>
  </si>
  <si>
    <t>Myanmar</t>
  </si>
  <si>
    <t>516</t>
  </si>
  <si>
    <t>Namibia</t>
  </si>
  <si>
    <t>520</t>
  </si>
  <si>
    <t>Nauru</t>
  </si>
  <si>
    <t>524</t>
  </si>
  <si>
    <t>Nepal</t>
  </si>
  <si>
    <t>528</t>
  </si>
  <si>
    <t>Netherlands</t>
  </si>
  <si>
    <t>532</t>
  </si>
  <si>
    <t>Netherlands Antilles</t>
  </si>
  <si>
    <t>530</t>
  </si>
  <si>
    <t>540</t>
  </si>
  <si>
    <t>New Caledonia</t>
  </si>
  <si>
    <t>554</t>
  </si>
  <si>
    <t>New Zealand</t>
  </si>
  <si>
    <t>558</t>
  </si>
  <si>
    <t>Nicaragua</t>
  </si>
  <si>
    <t>562</t>
  </si>
  <si>
    <t>Niger</t>
  </si>
  <si>
    <t>566</t>
  </si>
  <si>
    <t>Nigeria</t>
  </si>
  <si>
    <t>570</t>
  </si>
  <si>
    <t>Niue</t>
  </si>
  <si>
    <t>574</t>
  </si>
  <si>
    <t>Norfolk Island</t>
  </si>
  <si>
    <t>A68</t>
  </si>
  <si>
    <t>580</t>
  </si>
  <si>
    <t>Northern Mariana Islands</t>
  </si>
  <si>
    <t>578</t>
  </si>
  <si>
    <t>Norway</t>
  </si>
  <si>
    <t>512</t>
  </si>
  <si>
    <t>Oman</t>
  </si>
  <si>
    <t>586</t>
  </si>
  <si>
    <t>Pakistan</t>
  </si>
  <si>
    <t>582</t>
  </si>
  <si>
    <t>Palau</t>
  </si>
  <si>
    <t>585</t>
  </si>
  <si>
    <t>A67</t>
  </si>
  <si>
    <t>591</t>
  </si>
  <si>
    <t>Panama</t>
  </si>
  <si>
    <t>590</t>
  </si>
  <si>
    <t>592</t>
  </si>
  <si>
    <t>598</t>
  </si>
  <si>
    <t>Papua New Guinea</t>
  </si>
  <si>
    <t>600</t>
  </si>
  <si>
    <t>Paraguay</t>
  </si>
  <si>
    <t>604</t>
  </si>
  <si>
    <t>Peru</t>
  </si>
  <si>
    <t>608</t>
  </si>
  <si>
    <t>Philippines</t>
  </si>
  <si>
    <t>612</t>
  </si>
  <si>
    <t>Pitcairn</t>
  </si>
  <si>
    <t>616</t>
  </si>
  <si>
    <t>Poland</t>
  </si>
  <si>
    <t>620</t>
  </si>
  <si>
    <t>Portugal</t>
  </si>
  <si>
    <t>630</t>
  </si>
  <si>
    <t>Puerto Rico</t>
  </si>
  <si>
    <t>634</t>
  </si>
  <si>
    <t>Qatar</t>
  </si>
  <si>
    <t>638</t>
  </si>
  <si>
    <t>642</t>
  </si>
  <si>
    <t>Romania</t>
  </si>
  <si>
    <t>643</t>
  </si>
  <si>
    <t>Russian Federation</t>
  </si>
  <si>
    <t>646</t>
  </si>
  <si>
    <t>Rwanda</t>
  </si>
  <si>
    <t>A34</t>
  </si>
  <si>
    <t>654</t>
  </si>
  <si>
    <t>Saint Helena</t>
  </si>
  <si>
    <t>659</t>
  </si>
  <si>
    <t>Saint Kitts and Nevis</t>
  </si>
  <si>
    <t>658</t>
  </si>
  <si>
    <t>662</t>
  </si>
  <si>
    <t>Saint Lucia</t>
  </si>
  <si>
    <t>666</t>
  </si>
  <si>
    <t>Saint Pierre and Miquelon</t>
  </si>
  <si>
    <t>670</t>
  </si>
  <si>
    <t>Saint Vincent and the Grenadines</t>
  </si>
  <si>
    <t>882</t>
  </si>
  <si>
    <t>Samoa</t>
  </si>
  <si>
    <t>674</t>
  </si>
  <si>
    <t>San Marino</t>
  </si>
  <si>
    <t>678</t>
  </si>
  <si>
    <t>Sao Tome and Principe</t>
  </si>
  <si>
    <t>A35</t>
  </si>
  <si>
    <t>682</t>
  </si>
  <si>
    <t>Saudi Arabia</t>
  </si>
  <si>
    <t>686</t>
  </si>
  <si>
    <t>Senegal</t>
  </si>
  <si>
    <t>891</t>
  </si>
  <si>
    <t>690</t>
  </si>
  <si>
    <t>Seychelles</t>
  </si>
  <si>
    <t>694</t>
  </si>
  <si>
    <t>Sierra Leone</t>
  </si>
  <si>
    <t>702</t>
  </si>
  <si>
    <t>Singapore</t>
  </si>
  <si>
    <t>703</t>
  </si>
  <si>
    <t>Slovakia</t>
  </si>
  <si>
    <t>705</t>
  </si>
  <si>
    <t>Slovenia</t>
  </si>
  <si>
    <t>090</t>
  </si>
  <si>
    <t>Solomon Islands</t>
  </si>
  <si>
    <t>706</t>
  </si>
  <si>
    <t>Somalia</t>
  </si>
  <si>
    <t>A33</t>
  </si>
  <si>
    <t>710</t>
  </si>
  <si>
    <t>724</t>
  </si>
  <si>
    <t>Spain</t>
  </si>
  <si>
    <t>144</t>
  </si>
  <si>
    <t>Sri Lanka</t>
  </si>
  <si>
    <t>736</t>
  </si>
  <si>
    <t>Sudan</t>
  </si>
  <si>
    <t>740</t>
  </si>
  <si>
    <t>Suriname</t>
  </si>
  <si>
    <t>744</t>
  </si>
  <si>
    <t>Svalbard and Jan Mayen Islands</t>
  </si>
  <si>
    <t>748</t>
  </si>
  <si>
    <t>Swaziland</t>
  </si>
  <si>
    <t>752</t>
  </si>
  <si>
    <t>Sweden</t>
  </si>
  <si>
    <t>756</t>
  </si>
  <si>
    <t>Switzerland</t>
  </si>
  <si>
    <t>760</t>
  </si>
  <si>
    <t>Syrian Arab Republic</t>
  </si>
  <si>
    <t>762</t>
  </si>
  <si>
    <t>Tajikistan</t>
  </si>
  <si>
    <t>764</t>
  </si>
  <si>
    <t>Thailand</t>
  </si>
  <si>
    <t>626</t>
  </si>
  <si>
    <t>Timor-Leste</t>
  </si>
  <si>
    <t>768</t>
  </si>
  <si>
    <t>Togo</t>
  </si>
  <si>
    <t>772</t>
  </si>
  <si>
    <t>Tokelau</t>
  </si>
  <si>
    <t>776</t>
  </si>
  <si>
    <t>Tonga</t>
  </si>
  <si>
    <t>780</t>
  </si>
  <si>
    <t>Trinidad and Tobago</t>
  </si>
  <si>
    <t>788</t>
  </si>
  <si>
    <t>Tunisia</t>
  </si>
  <si>
    <t>792</t>
  </si>
  <si>
    <t>Turkey</t>
  </si>
  <si>
    <t>795</t>
  </si>
  <si>
    <t>Turkmenistan</t>
  </si>
  <si>
    <t>796</t>
  </si>
  <si>
    <t>Turks and Caicos Islands</t>
  </si>
  <si>
    <t>798</t>
  </si>
  <si>
    <t>Tuvalu</t>
  </si>
  <si>
    <t>800</t>
  </si>
  <si>
    <t>Uganda</t>
  </si>
  <si>
    <t>804</t>
  </si>
  <si>
    <t>Ukraine</t>
  </si>
  <si>
    <t>784</t>
  </si>
  <si>
    <t>United Arab Emirates</t>
  </si>
  <si>
    <t>826</t>
  </si>
  <si>
    <t>United Kingdom</t>
  </si>
  <si>
    <t>834</t>
  </si>
  <si>
    <t>United Republic of Tanzania</t>
  </si>
  <si>
    <t>840</t>
  </si>
  <si>
    <t>850</t>
  </si>
  <si>
    <t>United States Virgin Islands</t>
  </si>
  <si>
    <t>858</t>
  </si>
  <si>
    <t>Uruguay</t>
  </si>
  <si>
    <t>810</t>
  </si>
  <si>
    <t>860</t>
  </si>
  <si>
    <t>Uzbekistan</t>
  </si>
  <si>
    <t>548</t>
  </si>
  <si>
    <t>Vanuatu</t>
  </si>
  <si>
    <t>A69</t>
  </si>
  <si>
    <t>862</t>
  </si>
  <si>
    <t>Venezuela</t>
  </si>
  <si>
    <t>704</t>
  </si>
  <si>
    <t>Viet Nam</t>
  </si>
  <si>
    <t>872</t>
  </si>
  <si>
    <t>876</t>
  </si>
  <si>
    <t>Wallis and Futuna Islands</t>
  </si>
  <si>
    <t>A41</t>
  </si>
  <si>
    <t>A36</t>
  </si>
  <si>
    <t>732</t>
  </si>
  <si>
    <t>887</t>
  </si>
  <si>
    <t>Yemen</t>
  </si>
  <si>
    <t>720</t>
  </si>
  <si>
    <t>886</t>
  </si>
  <si>
    <t>890</t>
  </si>
  <si>
    <t>894</t>
  </si>
  <si>
    <t>Zambia</t>
  </si>
  <si>
    <t>716</t>
  </si>
  <si>
    <t>Zimbabwe</t>
  </si>
  <si>
    <t>Ref. No.</t>
  </si>
  <si>
    <t>This file is designed to collect statistics on ICT usage by enterprises and on the ICT sector.</t>
  </si>
  <si>
    <t>l</t>
  </si>
  <si>
    <t>m</t>
  </si>
  <si>
    <t>n</t>
  </si>
  <si>
    <t>o</t>
  </si>
  <si>
    <t>p</t>
  </si>
  <si>
    <t>q</t>
  </si>
  <si>
    <t>r</t>
  </si>
  <si>
    <t>s</t>
  </si>
  <si>
    <t>t</t>
  </si>
  <si>
    <t>u</t>
  </si>
  <si>
    <t>v</t>
  </si>
  <si>
    <t>w</t>
  </si>
  <si>
    <t>x</t>
  </si>
  <si>
    <t>y</t>
  </si>
  <si>
    <t>z</t>
  </si>
  <si>
    <t xml:space="preserve">        Value added in the ICT sector </t>
  </si>
  <si>
    <t>ICT2</t>
  </si>
  <si>
    <t>Questionnaire on ICT usage by enterprises and on the ICT sector</t>
  </si>
  <si>
    <t>THANK YOU VERY MUCH FOR YOUR COOPERATION.</t>
  </si>
  <si>
    <t>Postal code:</t>
  </si>
  <si>
    <t>UNCTAD</t>
  </si>
  <si>
    <t>Name of Respondant:</t>
  </si>
  <si>
    <r>
      <t xml:space="preserve">Number of enterprises using the Internet for </t>
    </r>
    <r>
      <rPr>
        <b/>
        <sz val="10"/>
        <rFont val="Arial"/>
        <family val="2"/>
      </rPr>
      <t xml:space="preserve">sending and receiving e-mail </t>
    </r>
  </si>
  <si>
    <t>Name of sheet:</t>
  </si>
  <si>
    <t>Industry Concordance</t>
  </si>
  <si>
    <t>ICT Sector Concordance</t>
  </si>
  <si>
    <r>
      <t xml:space="preserve">Indicators </t>
    </r>
    <r>
      <rPr>
        <b/>
        <sz val="9"/>
        <rFont val="Arial"/>
        <family val="2"/>
      </rPr>
      <t>(in total numbers)</t>
    </r>
  </si>
  <si>
    <r>
      <t xml:space="preserve">Contact         </t>
    </r>
    <r>
      <rPr>
        <sz val="9"/>
        <rFont val="Arial"/>
        <family val="2"/>
      </rPr>
      <t xml:space="preserve">                                                     </t>
    </r>
  </si>
  <si>
    <t>Sample size, stratification</t>
  </si>
  <si>
    <r>
      <t xml:space="preserve">Website URL  </t>
    </r>
    <r>
      <rPr>
        <sz val="9"/>
        <rFont val="Arial"/>
        <family val="2"/>
      </rPr>
      <t xml:space="preserve">                                                    </t>
    </r>
  </si>
  <si>
    <r>
      <t xml:space="preserve">Website URL: </t>
    </r>
    <r>
      <rPr>
        <sz val="9"/>
        <rFont val="Arial"/>
        <family val="2"/>
      </rPr>
      <t xml:space="preserve"> Write here the addresses of the website/s where results, questionnaire and methodological information are published.</t>
    </r>
  </si>
  <si>
    <r>
      <t>Sampling frame:</t>
    </r>
    <r>
      <rPr>
        <sz val="9"/>
        <rFont val="Arial"/>
        <family val="2"/>
      </rPr>
      <t xml:space="preserve"> E.g.</t>
    </r>
    <r>
      <rPr>
        <b/>
        <sz val="9"/>
        <rFont val="Arial"/>
        <family val="2"/>
      </rPr>
      <t xml:space="preserve"> </t>
    </r>
    <r>
      <rPr>
        <sz val="9"/>
        <rFont val="Arial"/>
        <family val="2"/>
      </rPr>
      <t>business register.</t>
    </r>
  </si>
  <si>
    <r>
      <t xml:space="preserve">Non response treatment: </t>
    </r>
    <r>
      <rPr>
        <sz val="9"/>
        <rFont val="Arial"/>
        <family val="2"/>
      </rPr>
      <t>Indicate whether imputations are made for non-response.</t>
    </r>
  </si>
  <si>
    <r>
      <t xml:space="preserve">Sampling unit: </t>
    </r>
    <r>
      <rPr>
        <sz val="9"/>
        <rFont val="Arial"/>
        <family val="2"/>
      </rPr>
      <t>E.g. enterprise, establishment, etc.</t>
    </r>
  </si>
  <si>
    <r>
      <t xml:space="preserve">Collection technique: </t>
    </r>
    <r>
      <rPr>
        <sz val="9"/>
        <rFont val="Arial"/>
        <family val="2"/>
      </rPr>
      <t>E.g. personal interview survey (face-to-face, telephone), mail survey, drop-off survey, online survey, etc.</t>
    </r>
  </si>
  <si>
    <t>Collection technique</t>
  </si>
  <si>
    <t>Name of survey</t>
  </si>
  <si>
    <r>
      <t>UNCTAD is collecting official statistical data on the use of ICTs in enterprises and on the ICT sector from national statistical offices worldwide. The information will feature in UNCTAD's Statistics Portal, http://unctadstat.unctad.org</t>
    </r>
    <r>
      <rPr>
        <b/>
        <sz val="10"/>
        <rFont val="Arial"/>
        <family val="2"/>
      </rPr>
      <t xml:space="preserve">. </t>
    </r>
  </si>
  <si>
    <t>ISIC Rev. 4</t>
  </si>
  <si>
    <t>Manufacture of electronic components and boards</t>
  </si>
  <si>
    <t>If you use a national classification instead of ISIC Rev. 4, please include here the concordance (correspondence) between the ICT sector categories in the national classification and in ISIC Rev. 4.</t>
  </si>
  <si>
    <t>Manufacture of computers and peripheral equipment</t>
  </si>
  <si>
    <t>Manufacture of communication equipment</t>
  </si>
  <si>
    <t>Manufacture of consumer electronics</t>
  </si>
  <si>
    <t>Manufacture of magnetic and optical media</t>
  </si>
  <si>
    <t>Wholesale of electronic and telecommunications equipment and parts</t>
  </si>
  <si>
    <t>Computer programming, consultancy and related activities</t>
  </si>
  <si>
    <t>Data processing, hosting and related activities; Web portals</t>
  </si>
  <si>
    <t>Repair of computers and communication equipment</t>
  </si>
  <si>
    <t>S</t>
  </si>
  <si>
    <t xml:space="preserve">If you use a national classification instead of ISIC Rev.4., please include here the concordance (correspondence) between the national classification categories and the ISIC Rev. 4 categories. </t>
  </si>
  <si>
    <t xml:space="preserve">If you use a national industrial classification instead of ISIC Rev.4, please include here the concordance (correspondence) between the national classification categories and the ISIC Rev. 4 categories. </t>
  </si>
  <si>
    <t>If you use a national industrial classification instead of ISIC Rev.4, please include here the concordance (correspondence) between the ICT sector categories in the national classification and in ISIC Rev. 4.</t>
  </si>
  <si>
    <r>
      <t xml:space="preserve">In this sheet, please indicate the </t>
    </r>
    <r>
      <rPr>
        <b/>
        <sz val="11"/>
        <rFont val="Arial"/>
        <family val="2"/>
      </rPr>
      <t>value added</t>
    </r>
    <r>
      <rPr>
        <sz val="11"/>
        <rFont val="Arial"/>
        <family val="2"/>
      </rPr>
      <t xml:space="preserve"> </t>
    </r>
    <r>
      <rPr>
        <b/>
        <sz val="11"/>
        <rFont val="Arial"/>
        <family val="2"/>
      </rPr>
      <t xml:space="preserve">in the ICT sector </t>
    </r>
    <r>
      <rPr>
        <sz val="11"/>
        <rFont val="Arial"/>
        <family val="2"/>
      </rPr>
      <t xml:space="preserve">in national currency, broken down by industrial classification (ISIC Rev.4). See the ICT Sector Concordance worksheet for the codes. Please also indicate </t>
    </r>
    <r>
      <rPr>
        <b/>
        <sz val="11"/>
        <rFont val="Arial"/>
        <family val="2"/>
      </rPr>
      <t>the value added of the whole business sector</t>
    </r>
    <r>
      <rPr>
        <sz val="11"/>
        <rFont val="Arial"/>
        <family val="2"/>
      </rPr>
      <t xml:space="preserve">.  For further information on the valuation of value added, please refer to table 7 in the </t>
    </r>
    <r>
      <rPr>
        <i/>
        <sz val="11"/>
        <rFont val="Arial"/>
        <family val="2"/>
      </rPr>
      <t xml:space="preserve">Manual for the production of Statistics on the Information Economy </t>
    </r>
    <r>
      <rPr>
        <b/>
        <sz val="11"/>
        <rFont val="Arial"/>
        <family val="2"/>
      </rPr>
      <t>and to the annex worksheet</t>
    </r>
    <r>
      <rPr>
        <sz val="11"/>
        <rFont val="Arial"/>
        <family val="2"/>
      </rPr>
      <t>.</t>
    </r>
    <r>
      <rPr>
        <i/>
        <sz val="11"/>
        <rFont val="Arial"/>
        <family val="2"/>
      </rPr>
      <t xml:space="preserve">
</t>
    </r>
    <r>
      <rPr>
        <sz val="11"/>
        <rFont val="Arial"/>
        <family val="2"/>
      </rPr>
      <t>To introduce data from more than one survey, please click on the upper right-hand button "Click here to enter data from more surveys". The worksheet will be reproduced. Please indicate the reference number of each survey, as per the Survey Information worksheet.</t>
    </r>
  </si>
  <si>
    <t xml:space="preserve">        List breakdown: Economic activity (ISIC Rev. 4)</t>
  </si>
  <si>
    <t>See Industry Concordance worksheet for a description of the ISIC Rev. 4 codes. 
Please use explanatory notes when necessary (e.g. should the sum of units by industry sectors differ from the totals reported on worksheet 1a).</t>
  </si>
  <si>
    <t>See ICT Sector Concordance worksheet for a description of the ISIC Rev. 4 codes. 
Please use explanatory notes when necessary (e.g. different industry classification, missing information for certain sectors, etc).</t>
  </si>
  <si>
    <r>
      <t xml:space="preserve">NOTE: The Business Sector definition (OECD) is activity-based rather than institution-based, and includes the ISIC Rev.3.1 activities 10 to 74, </t>
    </r>
    <r>
      <rPr>
        <b/>
        <u val="single"/>
        <sz val="11"/>
        <rFont val="Arial"/>
        <family val="2"/>
      </rPr>
      <t>except</t>
    </r>
    <r>
      <rPr>
        <b/>
        <sz val="11"/>
        <rFont val="Arial"/>
        <family val="2"/>
      </rPr>
      <t xml:space="preserve"> 70 (real estate activities). Consequently, the total workforce of the business sector is the sum of the workforce in all ISIC Rev.3.1. categories </t>
    </r>
    <r>
      <rPr>
        <b/>
        <u val="single"/>
        <sz val="11"/>
        <rFont val="Arial"/>
        <family val="2"/>
      </rPr>
      <t>except</t>
    </r>
    <r>
      <rPr>
        <b/>
        <sz val="11"/>
        <rFont val="Arial"/>
        <family val="2"/>
      </rPr>
      <t xml:space="preserve"> categories A (agriculture), B (fishing), K70 (real estate activities), L (public administration and defense; compulsory social security), M (education), N (health and social work), O (community social and personal services), and P (activities of private households). While correspondences have been established between ISIC rev. 3.1 and ISIC rev.4, the definition of the business sector is not a one-to-one transformation of industry codes.</t>
    </r>
  </si>
  <si>
    <t>NOTE: The Business Sector definition (OECD) is activity-based rather than institution-based, and includes the ISIC Rev.3.1 activities 10 to 74, except 70 (real estate activities). Consequently, the total workforce of the business sector is the sum of the workforce in all ISIC Rev.3.1. categories except categories A (agriculture), B (fishing), K70 (real estate activities), L (public administration and defense; compulsory social security), M (education), N (health and social work), O (community social and personal services), and P (activities of private households). While correspondences have been established between ISIC rev. 3.1 and ISIC rev.4, the definition of the business sector is not a one-to-one transformation of industry codes.</t>
  </si>
  <si>
    <r>
      <t xml:space="preserve">In this sheet, please indicate </t>
    </r>
    <r>
      <rPr>
        <b/>
        <sz val="11"/>
        <rFont val="Arial"/>
        <family val="2"/>
      </rPr>
      <t>the number of enterprises for each indicator on ICT usage</t>
    </r>
    <r>
      <rPr>
        <sz val="11"/>
        <rFont val="Arial"/>
        <family val="2"/>
      </rPr>
      <t xml:space="preserve">, broken down </t>
    </r>
    <r>
      <rPr>
        <b/>
        <sz val="11"/>
        <rFont val="Arial"/>
        <family val="2"/>
      </rPr>
      <t>by industrial classification</t>
    </r>
    <r>
      <rPr>
        <sz val="11"/>
        <rFont val="Arial"/>
        <family val="2"/>
      </rPr>
      <t xml:space="preserve">, at the two-digit level (ISIC Rev. 4). To introduce data from more than one survey, please click on the upper right-hand button "Click here to enter data from more surveys". The worksheet will be reproduced. Please indicate the reference number of each survey, as per the Survey Information worksheet. </t>
    </r>
  </si>
  <si>
    <r>
      <t>In this sheet, please indicate the</t>
    </r>
    <r>
      <rPr>
        <b/>
        <sz val="11"/>
        <rFont val="Arial"/>
        <family val="2"/>
      </rPr>
      <t xml:space="preserve"> ICT sector workforce</t>
    </r>
    <r>
      <rPr>
        <sz val="11"/>
        <rFont val="Arial"/>
        <family val="2"/>
      </rPr>
      <t xml:space="preserve"> (number of persons employed), broken down by industrial classification (ISIC Rev. 4). Please also indicate the number of persons employed</t>
    </r>
    <r>
      <rPr>
        <b/>
        <sz val="11"/>
        <rFont val="Arial"/>
        <family val="2"/>
      </rPr>
      <t xml:space="preserve"> in the business sector</t>
    </r>
    <r>
      <rPr>
        <sz val="11"/>
        <rFont val="Arial"/>
        <family val="2"/>
      </rPr>
      <t xml:space="preserve"> (ISIC Rev. 3.1). It is recommended that countries use the definition of the ICT sector agreed by the OECD Working Party on Indicators for the Information Society (WPIIS):</t>
    </r>
    <r>
      <rPr>
        <b/>
        <sz val="11"/>
        <rFont val="Arial"/>
        <family val="2"/>
      </rPr>
      <t xml:space="preserve"> manufacturing</t>
    </r>
    <r>
      <rPr>
        <sz val="11"/>
        <rFont val="Arial"/>
        <family val="2"/>
      </rPr>
      <t xml:space="preserve"> and </t>
    </r>
    <r>
      <rPr>
        <b/>
        <sz val="11"/>
        <rFont val="Arial"/>
        <family val="2"/>
      </rPr>
      <t>services</t>
    </r>
    <r>
      <rPr>
        <sz val="11"/>
        <rFont val="Arial"/>
        <family val="2"/>
      </rPr>
      <t xml:space="preserve"> industries whose products capture, transmit or display data and information electronically. This definition and the codes are contained in the ICT Sector Concordance worksheet.</t>
    </r>
  </si>
  <si>
    <t xml:space="preserve">ISIC Rev. 4 </t>
  </si>
  <si>
    <t>Agriculture, forestry and fishing</t>
  </si>
  <si>
    <t>Electricity, gas, steam and air conditioning supply</t>
  </si>
  <si>
    <t>Water supply; swereage, waste management and remediation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</si>
  <si>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</si>
  <si>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</si>
  <si>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</si>
  <si>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</si>
  <si>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Warehousing and support activities for transportation</t>
  </si>
  <si>
    <t>Postal and courier activities</t>
  </si>
  <si>
    <t>Accomodation and food service activiites</t>
  </si>
  <si>
    <t>Information and communication</t>
  </si>
  <si>
    <t>Financial and insurance activities</t>
  </si>
  <si>
    <t>L</t>
  </si>
  <si>
    <t>P</t>
  </si>
  <si>
    <t>Q</t>
  </si>
  <si>
    <t>Human health and social work activities</t>
  </si>
  <si>
    <t>Other service activities</t>
  </si>
  <si>
    <t>Other professional, scientific and technical activities</t>
  </si>
  <si>
    <t>Scientific research and development</t>
  </si>
  <si>
    <t>Advertising and market research</t>
  </si>
  <si>
    <t>Architectural and engineering activities; technical testing and analysis</t>
  </si>
  <si>
    <t>Activities of head offices; management consultancy activities</t>
  </si>
  <si>
    <t>Legal and accounting activities</t>
  </si>
  <si>
    <t>Administrative and support service activities</t>
  </si>
  <si>
    <r>
      <t xml:space="preserve">Reference number: </t>
    </r>
    <r>
      <rPr>
        <sz val="9"/>
        <rFont val="Arial"/>
        <family val="2"/>
      </rPr>
      <t xml:space="preserve">  A single column/reference number must refer to a single survey. The reference number will be used in the Indicators sheets (1a, 1b, 1c, 2a, 2b) to refer to the respective survey.</t>
    </r>
  </si>
  <si>
    <r>
      <t xml:space="preserve">Links to other surveys: </t>
    </r>
    <r>
      <rPr>
        <sz val="9"/>
        <color indexed="59"/>
        <rFont val="Arial"/>
        <family val="2"/>
      </rPr>
      <t>Please indicate any relevant links to other surveys; e.g. if the survey is a supplement to another survey, or a follow-up to a previous survey.</t>
    </r>
  </si>
  <si>
    <t>Instructions</t>
  </si>
  <si>
    <t>Cover</t>
  </si>
  <si>
    <t xml:space="preserve">0-9 </t>
  </si>
  <si>
    <t xml:space="preserve">These are the instructions to fill in this questionnaire. </t>
  </si>
  <si>
    <t>It includes the following worksheets:</t>
  </si>
  <si>
    <t>Description/Instructions:</t>
  </si>
  <si>
    <r>
      <t>Contact:</t>
    </r>
    <r>
      <rPr>
        <sz val="9"/>
        <rFont val="Arial"/>
        <family val="2"/>
      </rPr>
      <t xml:space="preserve"> Name of contact person and/or service responsible for the survey. You may also include telephone and/or electronic mail.</t>
    </r>
  </si>
  <si>
    <r>
      <t xml:space="preserve">NOTE:  </t>
    </r>
  </si>
  <si>
    <r>
      <t xml:space="preserve">Cells with the upper right-hand corner in </t>
    </r>
    <r>
      <rPr>
        <b/>
        <sz val="10"/>
        <color indexed="10"/>
        <rFont val="Arial"/>
        <family val="2"/>
      </rPr>
      <t>red</t>
    </r>
    <r>
      <rPr>
        <sz val="10"/>
        <rFont val="Arial"/>
        <family val="2"/>
      </rPr>
      <t xml:space="preserve"> have comments. The comments can be seen by placing your cursor over the cell in question.</t>
    </r>
  </si>
  <si>
    <t>Name of national classification:</t>
  </si>
  <si>
    <t>COUNTRY</t>
  </si>
  <si>
    <t>CName</t>
  </si>
  <si>
    <t>CName(F)</t>
  </si>
  <si>
    <t>Albanie</t>
  </si>
  <si>
    <t>Algérie</t>
  </si>
  <si>
    <t>Samoa américaines</t>
  </si>
  <si>
    <t>Andorre</t>
  </si>
  <si>
    <t>Antigua-et-Barbuda</t>
  </si>
  <si>
    <t>Argentine</t>
  </si>
  <si>
    <t>Arménie</t>
  </si>
  <si>
    <t>Australie</t>
  </si>
  <si>
    <t>Autriche</t>
  </si>
  <si>
    <t>Azerbaïdjan</t>
  </si>
  <si>
    <t>Bahreïn</t>
  </si>
  <si>
    <t>Barbade</t>
  </si>
  <si>
    <t>Bélarus</t>
  </si>
  <si>
    <t>056</t>
  </si>
  <si>
    <t>Belgique</t>
  </si>
  <si>
    <t>Bénin</t>
  </si>
  <si>
    <t>Bermudes</t>
  </si>
  <si>
    <t>Bhoutan</t>
  </si>
  <si>
    <t>Bolivie</t>
  </si>
  <si>
    <t>Bosnie-Herzégovine</t>
  </si>
  <si>
    <t>Brésil</t>
  </si>
  <si>
    <t>Iles Vierges britanniques</t>
  </si>
  <si>
    <t>Brunéi Darussalam</t>
  </si>
  <si>
    <t>Bulgarie</t>
  </si>
  <si>
    <t>Cambodge</t>
  </si>
  <si>
    <t>Cameroun</t>
  </si>
  <si>
    <t>Cap-Vert</t>
  </si>
  <si>
    <t>Iles Caïmanes</t>
  </si>
  <si>
    <t>République centrafricaine</t>
  </si>
  <si>
    <t>Tchad</t>
  </si>
  <si>
    <t>Iles Anglo-Normandes</t>
  </si>
  <si>
    <t>Chili</t>
  </si>
  <si>
    <t>Chine</t>
  </si>
  <si>
    <t>Chine,  Hong Kong RAS</t>
  </si>
  <si>
    <t>Chine,  Macao RAS</t>
  </si>
  <si>
    <t>Chine, Taiwan Province de</t>
  </si>
  <si>
    <t>Colombie</t>
  </si>
  <si>
    <t>Comores</t>
  </si>
  <si>
    <t>Iles Cook</t>
  </si>
  <si>
    <t>Croatie</t>
  </si>
  <si>
    <t>Chypre</t>
  </si>
  <si>
    <t>République démocratique du Congo</t>
  </si>
  <si>
    <t>Danemark</t>
  </si>
  <si>
    <t>Dominique</t>
  </si>
  <si>
    <t>République dominicaine</t>
  </si>
  <si>
    <t>Equateur</t>
  </si>
  <si>
    <t>Egypte</t>
  </si>
  <si>
    <t>Guinée équatoriale</t>
  </si>
  <si>
    <t>Erythrée</t>
  </si>
  <si>
    <t>Estonie</t>
  </si>
  <si>
    <t>Ethiopie</t>
  </si>
  <si>
    <t>Iles Féroé</t>
  </si>
  <si>
    <t>Iles Falkland (Malvinas)</t>
  </si>
  <si>
    <t>Fidji</t>
  </si>
  <si>
    <t>Finlande</t>
  </si>
  <si>
    <t>Guyane française</t>
  </si>
  <si>
    <t>Polynésie française</t>
  </si>
  <si>
    <t>Gambie</t>
  </si>
  <si>
    <t>Géorgie</t>
  </si>
  <si>
    <t>Allemagne</t>
  </si>
  <si>
    <t>Grèce</t>
  </si>
  <si>
    <t>Groenland</t>
  </si>
  <si>
    <t>Grenade</t>
  </si>
  <si>
    <t>Guinée-Bissau</t>
  </si>
  <si>
    <t>Haïti</t>
  </si>
  <si>
    <t>Saint-Siège</t>
  </si>
  <si>
    <t>Hongrie</t>
  </si>
  <si>
    <t>Islande</t>
  </si>
  <si>
    <t>Inde</t>
  </si>
  <si>
    <t>Indonésie</t>
  </si>
  <si>
    <t>Iran, République islamique d</t>
  </si>
  <si>
    <t>Irlande</t>
  </si>
  <si>
    <t>Ile de Man</t>
  </si>
  <si>
    <t>Israël</t>
  </si>
  <si>
    <t>Italie</t>
  </si>
  <si>
    <t>Jamaïque</t>
  </si>
  <si>
    <t>Japon</t>
  </si>
  <si>
    <t>Jordanie</t>
  </si>
  <si>
    <t>Corée, Rép. populaire dém. De</t>
  </si>
  <si>
    <t>Corée, République de</t>
  </si>
  <si>
    <t>Koweït</t>
  </si>
  <si>
    <t>Kirghizistan</t>
  </si>
  <si>
    <t>Rép. dém. populaire lao</t>
  </si>
  <si>
    <t>Lettonie</t>
  </si>
  <si>
    <t>Liban</t>
  </si>
  <si>
    <t>Libéria</t>
  </si>
  <si>
    <t>Jamahiriya arabe libyenne</t>
  </si>
  <si>
    <t>Lithuanie</t>
  </si>
  <si>
    <t>Macédoine, LERY</t>
  </si>
  <si>
    <t>Malaisie</t>
  </si>
  <si>
    <t>Malte</t>
  </si>
  <si>
    <t>Iles Marshall</t>
  </si>
  <si>
    <t>Mauritanie</t>
  </si>
  <si>
    <t>Maurice</t>
  </si>
  <si>
    <t>175</t>
  </si>
  <si>
    <t>Mexique</t>
  </si>
  <si>
    <t>Micronésie, Etats fédérés de</t>
  </si>
  <si>
    <t>Moldova, République de</t>
  </si>
  <si>
    <t>Mongolie</t>
  </si>
  <si>
    <t>Maroc</t>
  </si>
  <si>
    <t>Namibie</t>
  </si>
  <si>
    <t>Népal</t>
  </si>
  <si>
    <t>Pays-Bas</t>
  </si>
  <si>
    <t>Antilles néerlandaises</t>
  </si>
  <si>
    <t>Nouvelle-Calédonie</t>
  </si>
  <si>
    <t>Nouvelle-Zélande</t>
  </si>
  <si>
    <t>Nigéria</t>
  </si>
  <si>
    <t>Nioué</t>
  </si>
  <si>
    <t>Ile Norfolk</t>
  </si>
  <si>
    <t>Iles Mariannes du Nord</t>
  </si>
  <si>
    <t>Norvège</t>
  </si>
  <si>
    <t>Palaos</t>
  </si>
  <si>
    <t>275</t>
  </si>
  <si>
    <t>Occupied Palestinian Territory</t>
  </si>
  <si>
    <t>Territoire palestinien</t>
  </si>
  <si>
    <t>Papouasie-Nouvelle-Guinée</t>
  </si>
  <si>
    <t>Pérou</t>
  </si>
  <si>
    <t>Pologne</t>
  </si>
  <si>
    <t>Porto Rico</t>
  </si>
  <si>
    <t>Réunion</t>
  </si>
  <si>
    <t>Roumanie</t>
  </si>
  <si>
    <t>Fédération de Russie</t>
  </si>
  <si>
    <t>Sainte-Hélène</t>
  </si>
  <si>
    <t>Saint-Kitts-et-Nevis</t>
  </si>
  <si>
    <t>Saint-Lucie</t>
  </si>
  <si>
    <t>Saint-Pierre-et-Miquelon</t>
  </si>
  <si>
    <t>Saint-Vincent-et-les Grenadines</t>
  </si>
  <si>
    <t>Saint-Marin</t>
  </si>
  <si>
    <t>Sao Tomé-et-Principe</t>
  </si>
  <si>
    <t>Arabie saoudite</t>
  </si>
  <si>
    <t>Sénégal</t>
  </si>
  <si>
    <t>Singapour</t>
  </si>
  <si>
    <t>Slovaquie</t>
  </si>
  <si>
    <t>Slovénie</t>
  </si>
  <si>
    <t>Iles Salomon</t>
  </si>
  <si>
    <t>Somalie</t>
  </si>
  <si>
    <t xml:space="preserve">South Africa </t>
  </si>
  <si>
    <t>Afrique du Sud</t>
  </si>
  <si>
    <t>Espagne</t>
  </si>
  <si>
    <t>Soudan</t>
  </si>
  <si>
    <t>Svalbard et ile Jan Mayen</t>
  </si>
  <si>
    <t>Suède</t>
  </si>
  <si>
    <t>Suisse</t>
  </si>
  <si>
    <t>République arabe syrienne</t>
  </si>
  <si>
    <t>Tadjikistan</t>
  </si>
  <si>
    <t>Thaïlande</t>
  </si>
  <si>
    <t>Tokélaou</t>
  </si>
  <si>
    <t>Trinité-et-Tobago</t>
  </si>
  <si>
    <t>Tunisie</t>
  </si>
  <si>
    <t>Turquie</t>
  </si>
  <si>
    <t>Turkménistan</t>
  </si>
  <si>
    <t>Iles Turques et Caïques</t>
  </si>
  <si>
    <t>Ouganda</t>
  </si>
  <si>
    <t>Emirats arabes unis</t>
  </si>
  <si>
    <t>Royaume-Uni</t>
  </si>
  <si>
    <t>République-Unie de Tanzanie</t>
  </si>
  <si>
    <t>United States of America</t>
  </si>
  <si>
    <t>Etats-Unis</t>
  </si>
  <si>
    <t>Iles Vierges américaines</t>
  </si>
  <si>
    <t>Ouzbékistan</t>
  </si>
  <si>
    <t>Iles Wallis et Futuna</t>
  </si>
  <si>
    <t>Yémen</t>
  </si>
  <si>
    <t>Zambie</t>
  </si>
  <si>
    <t>1a) ICT Usage Indicators</t>
  </si>
  <si>
    <t>1b) ICT Usage Indicators</t>
  </si>
  <si>
    <t>1c) ICT Usage Indicators</t>
  </si>
  <si>
    <t>2a) ICT Sector Indicators</t>
  </si>
  <si>
    <t>2b) ICT Sector Indicators</t>
  </si>
  <si>
    <r>
      <t xml:space="preserve">      </t>
    </r>
    <r>
      <rPr>
        <b/>
        <sz val="10"/>
        <color indexed="10"/>
        <rFont val="Arial"/>
        <family val="2"/>
      </rPr>
      <t xml:space="preserve">  </t>
    </r>
    <r>
      <rPr>
        <b/>
        <sz val="10"/>
        <rFont val="Arial"/>
        <family val="2"/>
      </rPr>
      <t>ICT sector workforce out of the total business sector workforce</t>
    </r>
  </si>
  <si>
    <r>
      <t>Response rate:</t>
    </r>
    <r>
      <rPr>
        <sz val="9"/>
        <rFont val="Arial"/>
        <family val="2"/>
      </rPr>
      <t xml:space="preserve"> The proportion of sampling units that responded to the survey.</t>
    </r>
  </si>
  <si>
    <t>Value added in the business sector (in national currency)</t>
  </si>
  <si>
    <t>Czech Republic</t>
  </si>
  <si>
    <t xml:space="preserve">Dem. Rep. of the Congo </t>
  </si>
  <si>
    <t>République tchèque</t>
  </si>
  <si>
    <t>Please choose a country!</t>
  </si>
  <si>
    <r>
      <t>Name of survey:</t>
    </r>
    <r>
      <rPr>
        <sz val="9"/>
        <color indexed="10"/>
        <rFont val="Arial"/>
        <family val="2"/>
      </rPr>
      <t xml:space="preserve"> </t>
    </r>
    <r>
      <rPr>
        <sz val="9"/>
        <rFont val="Arial"/>
        <family val="2"/>
      </rPr>
      <t>Please provide the name of the survey</t>
    </r>
  </si>
  <si>
    <t>AED</t>
  </si>
  <si>
    <t>United Arab Emirates, Dirhams</t>
  </si>
  <si>
    <t>AFA</t>
  </si>
  <si>
    <t>Afghanistan, Afghanis</t>
  </si>
  <si>
    <t>ALL</t>
  </si>
  <si>
    <t>Albania, Leke</t>
  </si>
  <si>
    <t>AMD</t>
  </si>
  <si>
    <t>Armenia, Drams</t>
  </si>
  <si>
    <t>ANG</t>
  </si>
  <si>
    <t>AOA</t>
  </si>
  <si>
    <t>Angola, Kwanza</t>
  </si>
  <si>
    <t>AUD</t>
  </si>
  <si>
    <t>Australia, Dollars</t>
  </si>
  <si>
    <t>AWG</t>
  </si>
  <si>
    <t>AZM</t>
  </si>
  <si>
    <t>Azerbaijan, Manats</t>
  </si>
  <si>
    <t>BAM</t>
  </si>
  <si>
    <r>
      <t xml:space="preserve">Number of enterprises </t>
    </r>
    <r>
      <rPr>
        <b/>
        <sz val="10"/>
        <rFont val="Arial"/>
        <family val="2"/>
      </rPr>
      <t>receiving</t>
    </r>
    <r>
      <rPr>
        <sz val="10"/>
        <rFont val="Arial"/>
        <family val="2"/>
      </rPr>
      <t xml:space="preserve"> orders over the Internet </t>
    </r>
  </si>
  <si>
    <r>
      <t xml:space="preserve">Number of enterprises </t>
    </r>
    <r>
      <rPr>
        <b/>
        <sz val="10"/>
        <rFont val="Arial"/>
        <family val="2"/>
      </rPr>
      <t>placing</t>
    </r>
    <r>
      <rPr>
        <sz val="10"/>
        <rFont val="Arial"/>
        <family val="2"/>
      </rPr>
      <t xml:space="preserve"> orders over the Internet </t>
    </r>
  </si>
  <si>
    <r>
      <t xml:space="preserve">Number of enterprises using the Internet for </t>
    </r>
    <r>
      <rPr>
        <b/>
        <sz val="10"/>
        <rFont val="Arial"/>
        <family val="2"/>
      </rPr>
      <t xml:space="preserve">Internet banking </t>
    </r>
    <r>
      <rPr>
        <sz val="10"/>
        <rFont val="Arial"/>
        <family val="2"/>
      </rPr>
      <t xml:space="preserve"> </t>
    </r>
  </si>
  <si>
    <r>
      <t xml:space="preserve">Number of enterprises using the Internet for </t>
    </r>
    <r>
      <rPr>
        <b/>
        <sz val="10"/>
        <rFont val="Arial"/>
        <family val="2"/>
      </rPr>
      <t xml:space="preserve">accessing other financial services </t>
    </r>
    <r>
      <rPr>
        <sz val="10"/>
        <rFont val="Arial"/>
        <family val="2"/>
      </rPr>
      <t xml:space="preserve"> </t>
    </r>
  </si>
  <si>
    <r>
      <t xml:space="preserve">Number of enterprises using the Internet for </t>
    </r>
    <r>
      <rPr>
        <b/>
        <sz val="10"/>
        <rFont val="Arial"/>
        <family val="2"/>
      </rPr>
      <t xml:space="preserve">interacting with general government organisations </t>
    </r>
    <r>
      <rPr>
        <sz val="10"/>
        <rFont val="Arial"/>
        <family val="2"/>
      </rPr>
      <t>(excluding getting of information)</t>
    </r>
  </si>
  <si>
    <t>RSD</t>
  </si>
  <si>
    <r>
      <t xml:space="preserve">Number of enterprises using the Internet for </t>
    </r>
    <r>
      <rPr>
        <b/>
        <sz val="10"/>
        <rFont val="Arial"/>
        <family val="2"/>
      </rPr>
      <t>telephoning over the Internet/VoIP</t>
    </r>
    <r>
      <rPr>
        <sz val="10"/>
        <rFont val="Arial"/>
        <family val="2"/>
      </rPr>
      <t xml:space="preserve">, or using </t>
    </r>
    <r>
      <rPr>
        <b/>
        <sz val="10"/>
        <rFont val="Arial"/>
        <family val="2"/>
      </rPr>
      <t>videoconferencing</t>
    </r>
  </si>
  <si>
    <t>ICT sector workforce (number of persons employed)</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</si>
  <si>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</si>
  <si>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</si>
  <si>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</si>
  <si>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</si>
  <si>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</si>
  <si>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</si>
  <si>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</si>
  <si>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</si>
  <si>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</si>
  <si>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</si>
  <si>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</si>
  <si>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</si>
  <si>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</si>
  <si>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</si>
  <si>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</si>
  <si>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</si>
  <si>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</si>
  <si>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</si>
  <si>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</si>
  <si>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</si>
  <si>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</si>
  <si>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</si>
  <si>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</si>
  <si>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</si>
  <si>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</si>
  <si>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</si>
  <si>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</si>
  <si>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</si>
  <si>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</si>
  <si>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</si>
  <si>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</si>
  <si>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</si>
  <si>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</si>
  <si>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CHF</t>
  </si>
  <si>
    <t>Switzerland, Francs</t>
  </si>
  <si>
    <t>CLP</t>
  </si>
  <si>
    <t>Chile, Pesos</t>
  </si>
  <si>
    <t>CNY</t>
  </si>
  <si>
    <t>China, Yuan Renminbi</t>
  </si>
  <si>
    <t>COP</t>
  </si>
  <si>
    <t>Colombia, Pesos</t>
  </si>
  <si>
    <t>CRC</t>
  </si>
  <si>
    <t>Costa Rica, Colones</t>
  </si>
  <si>
    <t>Serbia, Dinars</t>
  </si>
  <si>
    <t>CUP</t>
  </si>
  <si>
    <t>Cuba, Pesos</t>
  </si>
  <si>
    <t>CVE</t>
  </si>
  <si>
    <t>Cape Verde, Escudos</t>
  </si>
  <si>
    <t>CYP</t>
  </si>
  <si>
    <t>Cyprus, Pounds</t>
  </si>
  <si>
    <t>CZK</t>
  </si>
  <si>
    <t>Czech Republic, Koruny</t>
  </si>
  <si>
    <t>DJF</t>
  </si>
  <si>
    <t>Djibouti, Francs</t>
  </si>
  <si>
    <t>DKK</t>
  </si>
  <si>
    <t>Denmark, Kroner</t>
  </si>
  <si>
    <t>DOP</t>
  </si>
  <si>
    <t>Dominican Republic, Pesos</t>
  </si>
  <si>
    <t>DZD</t>
  </si>
  <si>
    <t>Algeria, Algeria Dinars</t>
  </si>
  <si>
    <t>EEK</t>
  </si>
  <si>
    <t>Estonia, Krooni</t>
  </si>
  <si>
    <t>EGP</t>
  </si>
  <si>
    <t>Egypt, Pounds</t>
  </si>
  <si>
    <t>ERN</t>
  </si>
  <si>
    <t>Eritrea, Nakfa</t>
  </si>
  <si>
    <t>ETB</t>
  </si>
  <si>
    <t>Ethiopia, Birr</t>
  </si>
  <si>
    <t>EUR</t>
  </si>
  <si>
    <t>Euro Member Countries, Euro</t>
  </si>
  <si>
    <t>FJD</t>
  </si>
  <si>
    <t>Fiji, Dollars</t>
  </si>
  <si>
    <t>FKP</t>
  </si>
  <si>
    <t>GBP</t>
  </si>
  <si>
    <t>United Kingdom, Pounds</t>
  </si>
  <si>
    <t>GEL</t>
  </si>
  <si>
    <t>Georgia, Lari</t>
  </si>
  <si>
    <t>GGP</t>
  </si>
  <si>
    <t>Guernsey, Pounds</t>
  </si>
  <si>
    <t>GHC</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</si>
  <si>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</si>
  <si>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</si>
  <si>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</si>
  <si>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</si>
  <si>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</si>
  <si>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</si>
  <si>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</si>
  <si>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</si>
  <si>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</si>
  <si>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</si>
  <si>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</si>
  <si>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</si>
  <si>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</si>
  <si>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</si>
  <si>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</si>
  <si>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</si>
  <si>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</si>
  <si>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</si>
  <si>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</si>
  <si>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HUF</t>
  </si>
  <si>
    <t>Hungary, Forint</t>
  </si>
  <si>
    <t>IDR</t>
  </si>
  <si>
    <t>Indonesia, Rupiahs</t>
  </si>
  <si>
    <t>ILS</t>
  </si>
  <si>
    <t>Israel, New Shekels</t>
  </si>
  <si>
    <t>IMP</t>
  </si>
  <si>
    <t>Isle of Man, Pounds</t>
  </si>
  <si>
    <t>INR</t>
  </si>
  <si>
    <t>India, Rupees</t>
  </si>
  <si>
    <t>IQD</t>
  </si>
  <si>
    <t>Iraq, Dinars</t>
  </si>
  <si>
    <t>IRR</t>
  </si>
  <si>
    <t>Iran, Rials</t>
  </si>
  <si>
    <t>ISK</t>
  </si>
  <si>
    <t>Iceland, Kronur</t>
  </si>
  <si>
    <t>JEP</t>
  </si>
  <si>
    <t>Jersey, Pounds</t>
  </si>
  <si>
    <t>JMD</t>
  </si>
  <si>
    <t>Jamaica, Dollars</t>
  </si>
  <si>
    <t>JOD</t>
  </si>
  <si>
    <r>
      <t xml:space="preserve">Total </t>
    </r>
    <r>
      <rPr>
        <sz val="10"/>
        <rFont val="Arial"/>
        <family val="2"/>
      </rPr>
      <t xml:space="preserve">number of </t>
    </r>
    <r>
      <rPr>
        <b/>
        <sz val="10"/>
        <rFont val="Arial"/>
        <family val="2"/>
      </rPr>
      <t>enterprises</t>
    </r>
    <r>
      <rPr>
        <sz val="10"/>
        <rFont val="Arial"/>
        <family val="2"/>
      </rPr>
      <t xml:space="preserve"> in the target population</t>
    </r>
  </si>
  <si>
    <r>
      <t>Total</t>
    </r>
    <r>
      <rPr>
        <sz val="10"/>
        <rFont val="Arial"/>
        <family val="2"/>
      </rPr>
      <t xml:space="preserve"> number of </t>
    </r>
    <r>
      <rPr>
        <b/>
        <sz val="10"/>
        <rFont val="Arial"/>
        <family val="2"/>
      </rPr>
      <t>persons employed</t>
    </r>
    <r>
      <rPr>
        <sz val="10"/>
        <rFont val="Arial"/>
        <family val="2"/>
      </rPr>
      <t xml:space="preserve"> in the target population</t>
    </r>
  </si>
  <si>
    <r>
      <t xml:space="preserve">Number of </t>
    </r>
    <r>
      <rPr>
        <b/>
        <sz val="10"/>
        <rFont val="Arial"/>
        <family val="2"/>
      </rPr>
      <t>enterprises</t>
    </r>
    <r>
      <rPr>
        <sz val="10"/>
        <rFont val="Arial"/>
        <family val="2"/>
      </rPr>
      <t xml:space="preserve"> using </t>
    </r>
    <r>
      <rPr>
        <b/>
        <sz val="10"/>
        <rFont val="Arial"/>
        <family val="2"/>
      </rPr>
      <t xml:space="preserve">computers </t>
    </r>
  </si>
  <si>
    <r>
      <t xml:space="preserve">Number of </t>
    </r>
    <r>
      <rPr>
        <b/>
        <sz val="10"/>
        <rFont val="Arial"/>
        <family val="2"/>
      </rPr>
      <t>persons employed</t>
    </r>
    <r>
      <rPr>
        <sz val="10"/>
        <rFont val="Arial"/>
        <family val="2"/>
      </rPr>
      <t xml:space="preserve"> using </t>
    </r>
    <r>
      <rPr>
        <b/>
        <sz val="10"/>
        <rFont val="Arial"/>
        <family val="2"/>
      </rPr>
      <t xml:space="preserve">computers </t>
    </r>
  </si>
  <si>
    <r>
      <t xml:space="preserve">Number of </t>
    </r>
    <r>
      <rPr>
        <b/>
        <sz val="10"/>
        <rFont val="Arial"/>
        <family val="2"/>
      </rPr>
      <t xml:space="preserve">enterprises </t>
    </r>
    <r>
      <rPr>
        <sz val="10"/>
        <rFont val="Arial"/>
        <family val="2"/>
      </rPr>
      <t xml:space="preserve">using the </t>
    </r>
    <r>
      <rPr>
        <b/>
        <sz val="10"/>
        <rFont val="Arial"/>
        <family val="2"/>
      </rPr>
      <t xml:space="preserve">Internet </t>
    </r>
  </si>
  <si>
    <r>
      <t xml:space="preserve">Number of </t>
    </r>
    <r>
      <rPr>
        <b/>
        <sz val="10"/>
        <rFont val="Arial"/>
        <family val="2"/>
      </rPr>
      <t>persons employed</t>
    </r>
    <r>
      <rPr>
        <sz val="10"/>
        <rFont val="Arial"/>
        <family val="2"/>
      </rPr>
      <t xml:space="preserve"> using the</t>
    </r>
    <r>
      <rPr>
        <b/>
        <sz val="10"/>
        <rFont val="Arial"/>
        <family val="2"/>
      </rPr>
      <t xml:space="preserve"> Internet</t>
    </r>
  </si>
  <si>
    <r>
      <t xml:space="preserve">Number of enterprises with a </t>
    </r>
    <r>
      <rPr>
        <b/>
        <sz val="10"/>
        <rFont val="Arial"/>
        <family val="2"/>
      </rPr>
      <t>website</t>
    </r>
    <r>
      <rPr>
        <sz val="10"/>
        <rFont val="Arial"/>
        <family val="2"/>
      </rPr>
      <t xml:space="preserve"> (or web presence where the business has control over the content) </t>
    </r>
  </si>
  <si>
    <r>
      <t xml:space="preserve">Number of enterprises with an </t>
    </r>
    <r>
      <rPr>
        <b/>
        <sz val="10"/>
        <rFont val="Arial"/>
        <family val="2"/>
      </rPr>
      <t xml:space="preserve">intranet </t>
    </r>
  </si>
  <si>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</si>
  <si>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</si>
  <si>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</si>
  <si>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</si>
  <si>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</si>
  <si>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</si>
  <si>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</si>
  <si>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</si>
  <si>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</si>
  <si>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</si>
  <si>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</si>
  <si>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</si>
  <si>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</si>
  <si>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</si>
  <si>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</si>
  <si>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</si>
  <si>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</si>
  <si>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</si>
  <si>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</si>
  <si>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</si>
  <si>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</si>
  <si>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</si>
  <si>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</si>
  <si>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</si>
  <si>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</si>
  <si>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</si>
  <si>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</si>
  <si>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</si>
  <si>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</si>
  <si>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</si>
  <si>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</si>
  <si>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</si>
  <si>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</si>
  <si>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</si>
  <si>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</si>
  <si>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</si>
  <si>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</si>
  <si>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</si>
  <si>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</si>
  <si>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</si>
  <si>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</si>
  <si>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</si>
  <si>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</si>
  <si>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</si>
  <si>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</si>
  <si>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</si>
  <si>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</si>
  <si>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</si>
  <si>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</si>
  <si>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</si>
  <si>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</si>
  <si>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</si>
  <si>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</si>
  <si>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</si>
  <si>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t>
  </si>
  <si>
    <t>MUR</t>
  </si>
  <si>
    <t>Mauritius, Rupees</t>
  </si>
  <si>
    <t>MVR</t>
  </si>
  <si>
    <t>MWK</t>
  </si>
  <si>
    <t>Malawi, Kwachas</t>
  </si>
  <si>
    <t>MXN</t>
  </si>
  <si>
    <t>Mexico, Pesos</t>
  </si>
  <si>
    <t>MYR</t>
  </si>
  <si>
    <t>Malaysia, Ringgits</t>
  </si>
  <si>
    <t>MZM</t>
  </si>
  <si>
    <t>Mozambique, Meticais</t>
  </si>
  <si>
    <t>NAD</t>
  </si>
  <si>
    <t>Namibia, Dollars</t>
  </si>
  <si>
    <t>NGN</t>
  </si>
  <si>
    <t>Nigeria, Nairas</t>
  </si>
  <si>
    <t>NIO</t>
  </si>
  <si>
    <t>Nicaragua, Cordobas</t>
  </si>
  <si>
    <t>NOK</t>
  </si>
  <si>
    <t>Norway, Krone</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</si>
  <si>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</si>
  <si>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</si>
  <si>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</si>
  <si>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</si>
  <si>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</si>
  <si>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</si>
  <si>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</si>
  <si>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</si>
  <si>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</si>
  <si>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</si>
  <si>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</si>
  <si>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</si>
  <si>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</si>
  <si>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</si>
  <si>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</si>
  <si>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</si>
  <si>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</si>
  <si>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</si>
  <si>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</si>
  <si>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</si>
  <si>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</si>
  <si>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</si>
  <si>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</si>
  <si>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</si>
  <si>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RUB</t>
  </si>
  <si>
    <t>Russia, Rubles</t>
  </si>
  <si>
    <t>RWF</t>
  </si>
  <si>
    <t>Rwanda, Rwanda Francs</t>
  </si>
  <si>
    <t>SAR</t>
  </si>
  <si>
    <t>Saudi Arabia, Riyals</t>
  </si>
  <si>
    <t>SBD</t>
  </si>
  <si>
    <t>Solomon Islands, Dollars</t>
  </si>
  <si>
    <t>SCR</t>
  </si>
  <si>
    <t>Seychelles, Rupees</t>
  </si>
  <si>
    <t>SDD</t>
  </si>
  <si>
    <t>Sudan, Dinars</t>
  </si>
  <si>
    <t>SEK</t>
  </si>
  <si>
    <t>Sweden, Kronor</t>
  </si>
  <si>
    <t>SGD</t>
  </si>
  <si>
    <t>Singapore, Dollars</t>
  </si>
  <si>
    <t>SHP</t>
  </si>
  <si>
    <t>The survey did not cover all the industries mentioned in the worksheet.</t>
  </si>
  <si>
    <t>Proportion of persons employed routinely using computers [1]</t>
  </si>
  <si>
    <t>Proportion of persons employed routinely using a computer with access to  the Internet [2]</t>
  </si>
  <si>
    <t>Please provide the survey reference number!</t>
  </si>
  <si>
    <t xml:space="preserve">Please Select National Currency </t>
  </si>
  <si>
    <t>' available</t>
  </si>
  <si>
    <t>Data refer to the sample and have not been extrapolated to the target population.</t>
  </si>
  <si>
    <t>Proportion of total business sector workforce involved in the ICT sector</t>
  </si>
  <si>
    <t>ICT sector share of gross value added</t>
  </si>
  <si>
    <t>No other sheet '</t>
  </si>
  <si>
    <r>
      <t xml:space="preserve">Persons employed: </t>
    </r>
    <r>
      <rPr>
        <sz val="9"/>
        <rFont val="Arial"/>
        <family val="2"/>
      </rPr>
      <t xml:space="preserve"> as above
</t>
    </r>
    <r>
      <rPr>
        <i/>
        <sz val="9"/>
        <rFont val="Arial"/>
        <family val="2"/>
      </rPr>
      <t>Computer: as above
Internet: as above</t>
    </r>
  </si>
  <si>
    <t>Saint Helena, Pounds</t>
  </si>
  <si>
    <t>SIT</t>
  </si>
  <si>
    <t>Slovenia, Tolars</t>
  </si>
  <si>
    <t>SKK</t>
  </si>
  <si>
    <t>Slovakia, Koruny</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</si>
  <si>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</si>
  <si>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</si>
  <si>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</si>
  <si>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</si>
  <si>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</si>
  <si>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</si>
  <si>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</si>
  <si>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</si>
  <si>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</si>
  <si>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</si>
  <si>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</si>
  <si>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</si>
  <si>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</si>
  <si>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</si>
  <si>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</si>
  <si>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</si>
  <si>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</si>
  <si>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</si>
  <si>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</si>
  <si>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</si>
  <si>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</si>
  <si>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</si>
  <si>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</si>
  <si>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</si>
  <si>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</si>
  <si>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</si>
  <si>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TRL</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</si>
  <si>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</si>
  <si>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</si>
  <si>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</si>
  <si>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</si>
  <si>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</si>
  <si>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</si>
  <si>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</si>
  <si>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</si>
  <si>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</si>
  <si>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</si>
  <si>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</si>
  <si>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</si>
  <si>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</si>
  <si>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</si>
  <si>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USD</t>
  </si>
  <si>
    <t>UYU</t>
  </si>
  <si>
    <t>Uruguay, Pesos</t>
  </si>
  <si>
    <t>UZS</t>
  </si>
  <si>
    <t>Uzbekistan, Sums</t>
  </si>
  <si>
    <t>VEB</t>
  </si>
  <si>
    <t>Venezuela, Bolivares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</si>
  <si>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</si>
  <si>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</si>
  <si>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</si>
  <si>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</si>
  <si>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</si>
  <si>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</si>
  <si>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</si>
  <si>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</si>
  <si>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</si>
  <si>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</si>
  <si>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</si>
  <si>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</si>
  <si>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</si>
  <si>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</si>
  <si>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</si>
  <si>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</si>
  <si>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</si>
  <si>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</si>
  <si>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</si>
  <si>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</si>
  <si>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</si>
  <si>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</si>
  <si>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</si>
  <si>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</si>
  <si>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</si>
  <si>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</si>
  <si>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</si>
  <si>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</si>
  <si>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</si>
  <si>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</si>
  <si>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Serbie</t>
  </si>
  <si>
    <t>Montenegro</t>
  </si>
  <si>
    <t>Monténégro</t>
  </si>
  <si>
    <t xml:space="preserve">Notes
</t>
  </si>
  <si>
    <t>UNCTAD/SDTE/ECB/MISC/2006/1/Rev.1</t>
  </si>
  <si>
    <t>Please use the standard notes below as applicable to the information provided in the Indicator worksheets (1a, 1b, 1c, 2a, 2b). You can also add new notes that apply to your data, or to indicate differences in the definition of indicators.</t>
  </si>
  <si>
    <t>Indicators (in total numbers)</t>
  </si>
  <si>
    <t>We are interested in receiving data referring to the most recent statistical operations available for your country. We are also requesting information on methodologies, sources, etc. of your data collection.</t>
  </si>
  <si>
    <t>Organisation or department carrying out the survey</t>
  </si>
  <si>
    <t>Manual for the Production of Statistics on the Information Economy</t>
  </si>
  <si>
    <t>Business sector workforce (number of persons engaged in domestic production in the business sector)</t>
  </si>
  <si>
    <t>c.i</t>
  </si>
  <si>
    <t>c.ii</t>
  </si>
  <si>
    <r>
      <t xml:space="preserve">Number of enterprises using the Internet for getting </t>
    </r>
    <r>
      <rPr>
        <b/>
        <sz val="10"/>
        <rFont val="Arial"/>
        <family val="2"/>
      </rPr>
      <t xml:space="preserve">information from general government organisations </t>
    </r>
  </si>
  <si>
    <t>Please select!</t>
  </si>
  <si>
    <r>
      <t xml:space="preserve">Number of enterprises using the Internet for </t>
    </r>
    <r>
      <rPr>
        <b/>
        <sz val="10"/>
        <rFont val="Arial"/>
        <family val="2"/>
      </rPr>
      <t>internal or external recruitment</t>
    </r>
  </si>
  <si>
    <r>
      <t xml:space="preserve">Number of enterprises using the Internet for </t>
    </r>
    <r>
      <rPr>
        <b/>
        <sz val="10"/>
        <rFont val="Arial"/>
        <family val="2"/>
      </rPr>
      <t>instant messaging, bulletin boards</t>
    </r>
  </si>
  <si>
    <r>
      <t xml:space="preserve">Number of enterprises using the Internet for </t>
    </r>
    <r>
      <rPr>
        <b/>
        <sz val="10"/>
        <rFont val="Arial"/>
        <family val="2"/>
      </rPr>
      <t>staff training</t>
    </r>
  </si>
  <si>
    <t>Core indicator</t>
  </si>
  <si>
    <t>Definitions and method of calculation</t>
  </si>
  <si>
    <t>Concepts</t>
  </si>
  <si>
    <t>Proportion of businesses using computers</t>
  </si>
  <si>
    <t>Proportion of businesses using the Internet</t>
  </si>
  <si>
    <t>Proportion of businesses with a web presence</t>
  </si>
  <si>
    <t>The proportion of businesses with a web presence is calculated by dividing the number of in-scope businesses with a web presence by the total number of in-scope businesses.</t>
  </si>
  <si>
    <t>A web presence includes a website, home page or presence on another entity's website (including a related business). It excludes inclusion in an on-line directory and any other web pages where the business does not have control over the content of the page.</t>
  </si>
  <si>
    <t>Proportion of businesses with an intranet</t>
  </si>
  <si>
    <t>The proportion of businesses with an intranet is calculated by dividing the number of in-scope businesses with an intranet by the total number of in-scope businesses.</t>
  </si>
  <si>
    <t>Proportion of businesses receiving orders over the Internet</t>
  </si>
  <si>
    <t xml:space="preserve">For international comparability, the proportion of businesses receiving orders over the Internet is most simply calculated by dividing the number of in-scope businesses receiving orders over the Internet by the total number of in-scope businesses. </t>
  </si>
  <si>
    <t xml:space="preserve">Alternatively, output can be presented as the proportion of in-scope businesses using the Internet. </t>
  </si>
  <si>
    <t>Proportion of businesses placing orders over the Internet</t>
  </si>
  <si>
    <t>499</t>
  </si>
  <si>
    <t>Serbia</t>
  </si>
  <si>
    <t>688</t>
  </si>
  <si>
    <t>For international comparability, the proportion of businesses placing orders over the Internet is most simply calculated by dividing the number of in-scope businesses placing orders over the Internet by the total number of in-scope businesses. Alternatively, output can be presented as the proportion of in-scope businesses using the Internet.</t>
  </si>
  <si>
    <t>B9</t>
  </si>
  <si>
    <t>Proportion of businesses using the Internet by type of access (narrowband, broadband (fixed, mobile))</t>
  </si>
  <si>
    <t>Response categories:</t>
  </si>
  <si>
    <t>This indicator should be calculated as the proportion of in-scope Internet-using businesses that use each type of access service, for instance, the proportion of Internet-using businesses that use a broadband service as their means of access.</t>
  </si>
  <si>
    <t xml:space="preserve">It is expected that countries will collect data at a finer level than ‘narrowband’ and ‘broadband’. The categories chosen by countries should allow aggregation to total narrowband and total broadband, as well as fixed and mobile broadband, as defined below. </t>
  </si>
  <si>
    <t>As businesses can use more than one type of access service, multiple responses are possible.</t>
  </si>
  <si>
    <t>Proportion of businesses with a local area network (LAN)</t>
  </si>
  <si>
    <t>The proportion of businesses with a LAN is calculated by dividing the number of in-scope businesses with a LAN by the total number of in-scope businesses.</t>
  </si>
  <si>
    <t>Proportion of businesses with an extranet</t>
  </si>
  <si>
    <t>The proportion of businesses with an extranet is calculated by dividing the number of in-scope businesses with an extranet by the total number of in-scope businesses.</t>
  </si>
  <si>
    <t>B12</t>
  </si>
  <si>
    <t>Proportion of businesses using the Internet by type of activity</t>
  </si>
  <si>
    <t>The proportion of businesses that undertook each activity can be calculated as: either the proportion of in-scope businesses or the proportion of Internet-using businesses that undertook each activity.</t>
  </si>
  <si>
    <t>For international comparability, output is most simply presented as the proportion of in-scope businesses undertaking each activity, for instance, the proportion of businesses using the Internet for sending or receiving emails. An alternative presentation is the proportion of business Internet users undertaking each activity.</t>
  </si>
  <si>
    <t>Businesses should be asked about all Internet activities (that is, the question used by countries should specify multiple responses). Activities are not necessarily mutually exclusive.</t>
  </si>
  <si>
    <t>Using Skype, iTalk, etc. Includes video calls (via webcam)</t>
  </si>
  <si>
    <t>Includes downloading/requesting forms, completing/lodging forms on line, making on-line payments and purchasing from, or selling to, government organizations. It excludes getting information from government organizations.</t>
  </si>
  <si>
    <t xml:space="preserve">Includes electronic transactions with a bank for payment, transfers, etc. or for looking up account information. </t>
  </si>
  <si>
    <t>Includes electronic transactions via the Internet for other types of financial services such as share purchases, financial services and insurance.</t>
  </si>
  <si>
    <t>Including having details of vacant positions on an intranet or website.</t>
  </si>
  <si>
    <t>Veterinary activities</t>
  </si>
  <si>
    <r>
      <t xml:space="preserve">For each indicator, please provide the number of enterprises classified by size, </t>
    </r>
    <r>
      <rPr>
        <b/>
        <sz val="9"/>
        <color indexed="10"/>
        <rFont val="Arial"/>
        <family val="2"/>
      </rPr>
      <t xml:space="preserve">excluding ISIC sector O </t>
    </r>
    <r>
      <rPr>
        <b/>
        <sz val="9"/>
        <rFont val="Arial"/>
        <family val="2"/>
      </rPr>
      <t xml:space="preserve">(public administration and defense; compulsory social security). For definitions and further information on the indicators see the </t>
    </r>
    <r>
      <rPr>
        <b/>
        <i/>
        <sz val="9"/>
        <rFont val="Arial"/>
        <family val="2"/>
      </rPr>
      <t xml:space="preserve">Manual for the Production of Statistics on the Information Economy </t>
    </r>
    <r>
      <rPr>
        <b/>
        <sz val="9"/>
        <rFont val="Arial"/>
        <family val="2"/>
      </rPr>
      <t>(</t>
    </r>
    <r>
      <rPr>
        <b/>
        <u val="single"/>
        <sz val="9"/>
        <rFont val="Arial"/>
        <family val="2"/>
      </rPr>
      <t>Instructions</t>
    </r>
    <r>
      <rPr>
        <b/>
        <sz val="9"/>
        <rFont val="Arial"/>
        <family val="2"/>
      </rPr>
      <t xml:space="preserve"> sheet).</t>
    </r>
  </si>
  <si>
    <r>
      <t xml:space="preserve">For each indicator, please provide the number of enterprises classified by geographic scope, 
</t>
    </r>
    <r>
      <rPr>
        <b/>
        <sz val="10"/>
        <color indexed="10"/>
        <rFont val="Arial"/>
        <family val="2"/>
      </rPr>
      <t xml:space="preserve">excluding ISIC sector O </t>
    </r>
    <r>
      <rPr>
        <b/>
        <sz val="10"/>
        <rFont val="Arial"/>
        <family val="2"/>
      </rPr>
      <t>(public administration and defense; compulsory social security).</t>
    </r>
  </si>
  <si>
    <t>Core indicators on the use of ICT by businesses, 2009 revision</t>
  </si>
  <si>
    <r>
      <t xml:space="preserve">A </t>
    </r>
    <r>
      <rPr>
        <i/>
        <sz val="9"/>
        <rFont val="Arial"/>
        <family val="2"/>
      </rPr>
      <t>computer</t>
    </r>
    <r>
      <rPr>
        <sz val="9"/>
        <rFont val="Arial"/>
        <family val="2"/>
      </rPr>
      <t xml:space="preserve"> refers to a desktop or a laptop computer or a tablet. It does not include equipment with some embedded computing abilities such as mobile cellular phones, personal digital assistants or TV sets.</t>
    </r>
  </si>
  <si>
    <r>
      <t xml:space="preserve">The </t>
    </r>
    <r>
      <rPr>
        <i/>
        <sz val="9"/>
        <rFont val="Arial"/>
        <family val="2"/>
      </rPr>
      <t>Internet</t>
    </r>
    <r>
      <rPr>
        <sz val="9"/>
        <rFont val="Arial"/>
        <family val="2"/>
      </rPr>
      <t xml:space="preserve"> is a world-wide public computer network. It provides access to a number of communication services including the World Wide Web and carries email, news, entertainment and data files, irrespective of the device used (not assumed to be only via a computer </t>
    </r>
    <r>
      <rPr>
        <sz val="9"/>
        <rFont val="Symbol"/>
        <family val="1"/>
      </rPr>
      <t>-</t>
    </r>
    <r>
      <rPr>
        <sz val="9"/>
        <rFont val="Arial"/>
        <family val="2"/>
      </rPr>
      <t xml:space="preserve"> it may also be by mobile phone, tablet, games machine, digital TV etc.). Access can be via a fixed or mobile network.</t>
    </r>
  </si>
  <si>
    <r>
      <t>Fixed (wired)Narrowband</t>
    </r>
    <r>
      <rPr>
        <sz val="9"/>
        <rFont val="Arial"/>
        <family val="2"/>
      </rPr>
      <t xml:space="preserve"> includes analogue modem (dial-up via standard phone line), ISDN (Integrated Services Digital Network), DSL at speeds below 256kbit/s, and mobile phone and other forms of access with an advertised download speed of less than 256 kbit/s. Note that narrowband mobile phone access services include CDMA 1x (Release 0), GPRS, WAP and i-mode.</t>
    </r>
  </si>
  <si>
    <r>
      <t>Mobile broadband</t>
    </r>
    <r>
      <rPr>
        <sz val="9"/>
        <rFont val="Arial"/>
        <family val="2"/>
      </rPr>
      <t xml:space="preserve"> access services refer to at least 3G including Wideband CDMA (W-CDMA), known as Universal Mobile Telecommunications System (UMTS) in Europe; High-speed Downlink Packet Access (HSDPA), complemented by High-Speed Uplink Packet Access (HSUPA); CDMA2000 1xEV-DO and CDMA 2000 1xEV-DV. Access can be via any device (mobile cellular phone, tablet, laptop, PDA, etc.)</t>
    </r>
  </si>
  <si>
    <t>Core indicators on the ICT (producing) sector, 2009 revision</t>
  </si>
  <si>
    <t>ICTVar</t>
  </si>
  <si>
    <t>A-IctUseItem_dic_Code</t>
  </si>
  <si>
    <t>Source</t>
  </si>
  <si>
    <t>Unit</t>
  </si>
  <si>
    <t>Country Code</t>
  </si>
  <si>
    <t>Economy</t>
  </si>
  <si>
    <t>ENT</t>
  </si>
  <si>
    <t>EMP</t>
  </si>
  <si>
    <t>101</t>
  </si>
  <si>
    <t>301</t>
  </si>
  <si>
    <t>302</t>
  </si>
  <si>
    <t>303</t>
  </si>
  <si>
    <t>305</t>
  </si>
  <si>
    <t>B9n</t>
  </si>
  <si>
    <t>306</t>
  </si>
  <si>
    <t>B9d</t>
  </si>
  <si>
    <t>307</t>
  </si>
  <si>
    <t>B9m</t>
  </si>
  <si>
    <t>309</t>
  </si>
  <si>
    <t>310</t>
  </si>
  <si>
    <t>B12a</t>
  </si>
  <si>
    <t>201</t>
  </si>
  <si>
    <t>B12bi</t>
  </si>
  <si>
    <t>202</t>
  </si>
  <si>
    <t>B12bii</t>
  </si>
  <si>
    <t>B12ci</t>
  </si>
  <si>
    <t>205</t>
  </si>
  <si>
    <t>B12cii</t>
  </si>
  <si>
    <t>213</t>
  </si>
  <si>
    <t>B12d</t>
  </si>
  <si>
    <t>206</t>
  </si>
  <si>
    <t>B12e</t>
  </si>
  <si>
    <t>207</t>
  </si>
  <si>
    <t>B12f</t>
  </si>
  <si>
    <t>B12h</t>
  </si>
  <si>
    <t>209</t>
  </si>
  <si>
    <t>B12i</t>
  </si>
  <si>
    <t>210</t>
  </si>
  <si>
    <t>B12j</t>
  </si>
  <si>
    <t>211</t>
  </si>
  <si>
    <t>B12k</t>
  </si>
  <si>
    <t>Reference Year</t>
  </si>
  <si>
    <t>Questionnaire Year</t>
  </si>
  <si>
    <t>RefNo</t>
  </si>
  <si>
    <t>n1</t>
  </si>
  <si>
    <t>n2</t>
  </si>
  <si>
    <t>n3</t>
  </si>
  <si>
    <t xml:space="preserve">CountryCode
</t>
  </si>
  <si>
    <t>Metadata</t>
  </si>
  <si>
    <t>index</t>
  </si>
  <si>
    <t>note</t>
  </si>
  <si>
    <t xml:space="preserve">Contact                                                              </t>
  </si>
  <si>
    <t xml:space="preserve">Website URL                                                      </t>
  </si>
  <si>
    <t>Meta</t>
  </si>
  <si>
    <t>Total number of enterprises in the target population</t>
  </si>
  <si>
    <t>Total number of persons employed in the target population</t>
  </si>
  <si>
    <t xml:space="preserve">Number of enterprises using computers </t>
  </si>
  <si>
    <t xml:space="preserve">Number of persons employed using computers </t>
  </si>
  <si>
    <t xml:space="preserve">Number of enterprises using the Internet </t>
  </si>
  <si>
    <t>Number of persons employed using the Internet</t>
  </si>
  <si>
    <t xml:space="preserve">Number of enterprises with a website (or web presence where the business has control over the content) </t>
  </si>
  <si>
    <t xml:space="preserve">Number of enterprises with an intranet </t>
  </si>
  <si>
    <t xml:space="preserve">Number of enterprises receiving orders over the Internet </t>
  </si>
  <si>
    <t xml:space="preserve">Number of enterprises placing orders over the Internet </t>
  </si>
  <si>
    <t>n - Number of enterprises accessing the Internet by narrowband (analogue modem, ISDN, DSL at speeds below 256Kbit/s, mobile phones at speeds below 256Kbit/s )</t>
  </si>
  <si>
    <t>d - Number of enterprises accessing the Internet by fixed broadband (DSL at speeds of at least256 Kbit/s, cable modem, high speed leased lines, fibre to the home, powerline, satellite, fixed wireless, Wireless LAN and Wi MAX )</t>
  </si>
  <si>
    <t>m - Number of enterprises accessing the Internet by mobile broadband (i.e. non-fixed access services; access can be via any device. See Annex for definition)</t>
  </si>
  <si>
    <t xml:space="preserve">Number of enterprises with a Local Area Network (LAN) </t>
  </si>
  <si>
    <t xml:space="preserve">Number of enterprises with an extranet </t>
  </si>
  <si>
    <t xml:space="preserve">Number of enterprises using the Internet for sending and receiving e-mail </t>
  </si>
  <si>
    <t xml:space="preserve">Number of enterprises using the Internet for getting information about goods or services </t>
  </si>
  <si>
    <t xml:space="preserve">Number of enterprises using the Internet for getting information from general government organisations </t>
  </si>
  <si>
    <t xml:space="preserve">Number of enterprises using the Internet for Internet banking  </t>
  </si>
  <si>
    <t xml:space="preserve">Number of enterprises using the Internet for accessing other financial services  </t>
  </si>
  <si>
    <t>Number of enterprises using the Internet for interacting with general government organisations (excluding getting of information)</t>
  </si>
  <si>
    <t>Number of enterprises using the Internet for providing customer services</t>
  </si>
  <si>
    <t xml:space="preserve">Number of enterprises using the Internet for delivering products online </t>
  </si>
  <si>
    <t>Number of enterprises using the Internet for telephoning over the Internet/VoIP, or using videoconferencing</t>
  </si>
  <si>
    <t>Number of enterprises using the Internet for instant messaging, bulletin boards</t>
  </si>
  <si>
    <t>Number of enterprises using the Internet for staff training</t>
  </si>
  <si>
    <t>Number of enterprises using the Internet for internal or external recruitment</t>
  </si>
  <si>
    <t>G45</t>
  </si>
  <si>
    <t>G46</t>
  </si>
  <si>
    <t>G47</t>
  </si>
  <si>
    <t>H49</t>
  </si>
  <si>
    <t>H50</t>
  </si>
  <si>
    <t>H51</t>
  </si>
  <si>
    <t>H52</t>
  </si>
  <si>
    <t>H53</t>
  </si>
  <si>
    <t>M69</t>
  </si>
  <si>
    <t>M70</t>
  </si>
  <si>
    <t>M71</t>
  </si>
  <si>
    <t>M72</t>
  </si>
  <si>
    <t>M73</t>
  </si>
  <si>
    <t>M74</t>
  </si>
  <si>
    <t>M75</t>
  </si>
  <si>
    <t>Indicators</t>
  </si>
  <si>
    <t>C2610</t>
  </si>
  <si>
    <t>C2620</t>
  </si>
  <si>
    <t>C2630</t>
  </si>
  <si>
    <t>C2640</t>
  </si>
  <si>
    <t>C2680</t>
  </si>
  <si>
    <t>G4651</t>
  </si>
  <si>
    <t>G4652</t>
  </si>
  <si>
    <t>J5820</t>
  </si>
  <si>
    <t>J61</t>
  </si>
  <si>
    <t>J62</t>
  </si>
  <si>
    <t>J631</t>
  </si>
  <si>
    <t>S951</t>
  </si>
  <si>
    <t>ictwfn1</t>
  </si>
  <si>
    <t>ictwfn2</t>
  </si>
  <si>
    <t>ictwfn3</t>
  </si>
  <si>
    <t>ictwftotal</t>
  </si>
  <si>
    <t>bswfn1</t>
  </si>
  <si>
    <t>bswfn2</t>
  </si>
  <si>
    <t>bswfn3</t>
  </si>
  <si>
    <t>bswftotal</t>
  </si>
  <si>
    <t>del</t>
  </si>
  <si>
    <t>del2</t>
  </si>
  <si>
    <t>ictvan1</t>
  </si>
  <si>
    <t>ictvan2</t>
  </si>
  <si>
    <t>ictvan3</t>
  </si>
  <si>
    <t>ictvacurr</t>
  </si>
  <si>
    <t>ictvatotal</t>
  </si>
  <si>
    <t>bsvan1</t>
  </si>
  <si>
    <t>bsvan2</t>
  </si>
  <si>
    <t>bsvan3</t>
  </si>
  <si>
    <t>bsvacurr</t>
  </si>
  <si>
    <t>bsvatotal</t>
  </si>
  <si>
    <t>del3</t>
  </si>
  <si>
    <t>ISIC4</t>
  </si>
  <si>
    <r>
      <t xml:space="preserve">In order to allow for the timely inclusion of the information in the yearly update of the UNCTAD database, we would appreciate receiving your completed questionnaire </t>
    </r>
    <r>
      <rPr>
        <b/>
        <sz val="10"/>
        <rFont val="Arial"/>
        <family val="2"/>
      </rPr>
      <t>no later than 14 September 2018</t>
    </r>
    <r>
      <rPr>
        <sz val="10"/>
        <rFont val="Arial"/>
        <family val="2"/>
      </rPr>
      <t>. The questionnaire should be sent,</t>
    </r>
    <r>
      <rPr>
        <b/>
        <sz val="10"/>
        <rFont val="Arial"/>
        <family val="2"/>
      </rPr>
      <t xml:space="preserve"> preferably in electronic form</t>
    </r>
    <r>
      <rPr>
        <sz val="10"/>
        <rFont val="Arial"/>
        <family val="2"/>
      </rPr>
      <t>, to Ms. Smita Lakhe, E-mail: emeasurement@unctad.org, Tel: +41 22 917 5596, Fax: +41 22 917 0052.</t>
    </r>
  </si>
</sst>
</file>

<file path=xl/styles.xml><?xml version="1.0" encoding="utf-8"?>
<styleSheet xmlns="http://schemas.openxmlformats.org/spreadsheetml/2006/main">
  <numFmts count="1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 #,##0_-;_-* &quot;-&quot;??_-;_-@_-"/>
  </numFmts>
  <fonts count="110">
    <font>
      <sz val="10"/>
      <name val="Arial"/>
      <family val="0"/>
    </font>
    <font>
      <u val="single"/>
      <sz val="10"/>
      <color indexed="36"/>
      <name val="Arial"/>
      <family val="2"/>
    </font>
    <font>
      <u val="single"/>
      <sz val="10"/>
      <color indexed="12"/>
      <name val="Arial"/>
      <family val="2"/>
    </font>
    <font>
      <sz val="10"/>
      <name val="Helvetica"/>
      <family val="0"/>
    </font>
    <font>
      <sz val="8"/>
      <name val="Tahoma"/>
      <family val="2"/>
    </font>
    <font>
      <b/>
      <sz val="8"/>
      <name val="Tahoma"/>
      <family val="2"/>
    </font>
    <font>
      <sz val="10"/>
      <name val="Tahoma"/>
      <family val="2"/>
    </font>
    <font>
      <b/>
      <sz val="10"/>
      <name val="Tahoma"/>
      <family val="2"/>
    </font>
    <font>
      <b/>
      <sz val="9"/>
      <name val="Arial"/>
      <family val="2"/>
    </font>
    <font>
      <b/>
      <sz val="12"/>
      <name val="Arial"/>
      <family val="2"/>
    </font>
    <font>
      <b/>
      <sz val="10"/>
      <name val="Arial"/>
      <family val="2"/>
    </font>
    <font>
      <b/>
      <sz val="14"/>
      <name val="Arial"/>
      <family val="2"/>
    </font>
    <font>
      <b/>
      <sz val="8"/>
      <name val="Arial"/>
      <family val="2"/>
    </font>
    <font>
      <sz val="9"/>
      <name val="Arial"/>
      <family val="2"/>
    </font>
    <font>
      <sz val="8"/>
      <name val="Arial"/>
      <family val="2"/>
    </font>
    <font>
      <sz val="11"/>
      <name val="Arial"/>
      <family val="2"/>
    </font>
    <font>
      <b/>
      <sz val="10"/>
      <color indexed="10"/>
      <name val="Arial"/>
      <family val="2"/>
    </font>
    <font>
      <sz val="14"/>
      <name val="Arial"/>
      <family val="2"/>
    </font>
    <font>
      <b/>
      <u val="single"/>
      <sz val="10"/>
      <name val="Arial"/>
      <family val="2"/>
    </font>
    <font>
      <u val="single"/>
      <sz val="10"/>
      <name val="Arial"/>
      <family val="2"/>
    </font>
    <font>
      <b/>
      <sz val="9"/>
      <color indexed="59"/>
      <name val="Arial"/>
      <family val="2"/>
    </font>
    <font>
      <b/>
      <sz val="8"/>
      <color indexed="10"/>
      <name val="Tahoma"/>
      <family val="2"/>
    </font>
    <font>
      <b/>
      <sz val="16"/>
      <name val="Arial"/>
      <family val="2"/>
    </font>
    <font>
      <sz val="16"/>
      <name val="Arial"/>
      <family val="2"/>
    </font>
    <font>
      <sz val="9"/>
      <color indexed="63"/>
      <name val="Arial"/>
      <family val="2"/>
    </font>
    <font>
      <sz val="10"/>
      <color indexed="63"/>
      <name val="Arial"/>
      <family val="2"/>
    </font>
    <font>
      <b/>
      <sz val="9"/>
      <color indexed="63"/>
      <name val="Arial"/>
      <family val="2"/>
    </font>
    <font>
      <i/>
      <sz val="10"/>
      <name val="Arial"/>
      <family val="2"/>
    </font>
    <font>
      <sz val="8"/>
      <color indexed="63"/>
      <name val="Arial"/>
      <family val="2"/>
    </font>
    <font>
      <sz val="9"/>
      <color indexed="59"/>
      <name val="Arial"/>
      <family val="2"/>
    </font>
    <font>
      <b/>
      <u val="single"/>
      <sz val="10"/>
      <color indexed="12"/>
      <name val="Arial"/>
      <family val="2"/>
    </font>
    <font>
      <sz val="9"/>
      <color indexed="10"/>
      <name val="Arial"/>
      <family val="2"/>
    </font>
    <font>
      <sz val="8"/>
      <name val="Verdana"/>
      <family val="2"/>
    </font>
    <font>
      <b/>
      <u val="single"/>
      <sz val="9"/>
      <name val="Arial"/>
      <family val="2"/>
    </font>
    <font>
      <u val="single"/>
      <sz val="9"/>
      <name val="Arial"/>
      <family val="2"/>
    </font>
    <font>
      <b/>
      <i/>
      <sz val="9"/>
      <name val="Arial"/>
      <family val="2"/>
    </font>
    <font>
      <b/>
      <sz val="9"/>
      <color indexed="10"/>
      <name val="Arial"/>
      <family val="2"/>
    </font>
    <font>
      <i/>
      <sz val="9"/>
      <name val="Arial"/>
      <family val="2"/>
    </font>
    <font>
      <sz val="9"/>
      <name val="Symbol"/>
      <family val="1"/>
    </font>
    <font>
      <sz val="7"/>
      <name val="Times New Roman"/>
      <family val="1"/>
    </font>
    <font>
      <b/>
      <i/>
      <sz val="10"/>
      <color indexed="10"/>
      <name val="Arial"/>
      <family val="2"/>
    </font>
    <font>
      <b/>
      <sz val="11"/>
      <name val="Arial"/>
      <family val="2"/>
    </font>
    <font>
      <i/>
      <sz val="11"/>
      <name val="Arial"/>
      <family val="2"/>
    </font>
    <font>
      <b/>
      <u val="single"/>
      <sz val="11"/>
      <name val="Arial"/>
      <family val="2"/>
    </font>
    <font>
      <u val="single"/>
      <sz val="9"/>
      <color indexed="12"/>
      <name val="Arial"/>
      <family val="2"/>
    </font>
    <font>
      <b/>
      <u val="single"/>
      <sz val="10"/>
      <color indexed="10"/>
      <name val="Arial"/>
      <family val="2"/>
    </font>
    <font>
      <sz val="9"/>
      <name val="Tahoma"/>
      <family val="2"/>
    </font>
    <font>
      <b/>
      <sz val="9"/>
      <name val="Tahom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9"/>
      <name val="Tahoma"/>
      <family val="2"/>
    </font>
    <font>
      <sz val="8"/>
      <color indexed="44"/>
      <name val="Tahoma"/>
      <family val="2"/>
    </font>
    <font>
      <sz val="10"/>
      <color indexed="44"/>
      <name val="Tahoma"/>
      <family val="2"/>
    </font>
    <font>
      <b/>
      <sz val="10"/>
      <color indexed="9"/>
      <name val="Arial"/>
      <family val="2"/>
    </font>
    <font>
      <sz val="9"/>
      <color indexed="9"/>
      <name val="Arial"/>
      <family val="2"/>
    </font>
    <font>
      <b/>
      <sz val="10"/>
      <color indexed="43"/>
      <name val="Arial"/>
      <family val="2"/>
    </font>
    <font>
      <b/>
      <i/>
      <u val="single"/>
      <sz val="10"/>
      <color indexed="9"/>
      <name val="Arial"/>
      <family val="2"/>
    </font>
    <font>
      <i/>
      <u val="single"/>
      <sz val="9"/>
      <color indexed="9"/>
      <name val="Arial"/>
      <family val="2"/>
    </font>
    <font>
      <b/>
      <i/>
      <sz val="10"/>
      <color indexed="9"/>
      <name val="Arial"/>
      <family val="2"/>
    </font>
    <font>
      <i/>
      <sz val="10"/>
      <color indexed="9"/>
      <name val="Arial"/>
      <family val="2"/>
    </font>
    <font>
      <sz val="10"/>
      <color indexed="9"/>
      <name val="Arial"/>
      <family val="2"/>
    </font>
    <font>
      <b/>
      <sz val="8"/>
      <color indexed="43"/>
      <name val="Arial"/>
      <family val="2"/>
    </font>
    <font>
      <b/>
      <sz val="9"/>
      <color indexed="9"/>
      <name val="Arial"/>
      <family val="2"/>
    </font>
    <font>
      <sz val="8"/>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Tahoma"/>
      <family val="2"/>
    </font>
    <font>
      <sz val="8"/>
      <color rgb="FF99CCFF"/>
      <name val="Tahoma"/>
      <family val="2"/>
    </font>
    <font>
      <sz val="10"/>
      <color rgb="FF99CCFF"/>
      <name val="Tahoma"/>
      <family val="2"/>
    </font>
    <font>
      <b/>
      <sz val="10"/>
      <color theme="0"/>
      <name val="Arial"/>
      <family val="2"/>
    </font>
    <font>
      <sz val="9"/>
      <color theme="0"/>
      <name val="Arial"/>
      <family val="2"/>
    </font>
    <font>
      <b/>
      <sz val="10"/>
      <color rgb="FFFFFF99"/>
      <name val="Arial"/>
      <family val="2"/>
    </font>
    <font>
      <b/>
      <i/>
      <u val="single"/>
      <sz val="10"/>
      <color theme="0"/>
      <name val="Arial"/>
      <family val="2"/>
    </font>
    <font>
      <i/>
      <u val="single"/>
      <sz val="9"/>
      <color theme="0"/>
      <name val="Arial"/>
      <family val="2"/>
    </font>
    <font>
      <b/>
      <i/>
      <sz val="10"/>
      <color theme="0"/>
      <name val="Arial"/>
      <family val="2"/>
    </font>
    <font>
      <i/>
      <sz val="10"/>
      <color theme="0"/>
      <name val="Arial"/>
      <family val="2"/>
    </font>
    <font>
      <sz val="10"/>
      <color theme="0"/>
      <name val="Arial"/>
      <family val="2"/>
    </font>
    <font>
      <b/>
      <sz val="9"/>
      <color theme="0"/>
      <name val="Arial"/>
      <family val="2"/>
    </font>
    <font>
      <sz val="8"/>
      <color theme="0"/>
      <name val="Arial"/>
      <family val="2"/>
    </font>
    <font>
      <b/>
      <sz val="8"/>
      <color rgb="FFFFFF99"/>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rgb="FF99CCFF"/>
        <bgColor indexed="64"/>
      </patternFill>
    </fill>
    <fill>
      <patternFill patternType="solid">
        <fgColor rgb="FFFFFF99"/>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double"/>
      <right>
        <color indexed="63"/>
      </right>
      <top style="thin"/>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color indexed="63"/>
      </bottom>
    </border>
    <border>
      <left style="double"/>
      <right>
        <color indexed="63"/>
      </right>
      <top>
        <color indexed="63"/>
      </top>
      <bottom style="double"/>
    </border>
    <border>
      <left>
        <color indexed="63"/>
      </left>
      <right style="double"/>
      <top style="double"/>
      <bottom style="thin"/>
    </border>
    <border>
      <left>
        <color indexed="63"/>
      </left>
      <right style="double"/>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color indexed="63"/>
      </top>
      <bottom style="thin"/>
    </border>
    <border>
      <left style="double"/>
      <right>
        <color indexed="63"/>
      </right>
      <top>
        <color indexed="63"/>
      </top>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style="double"/>
      <right style="double"/>
      <top style="double"/>
      <bottom style="double"/>
    </border>
    <border>
      <left>
        <color indexed="63"/>
      </left>
      <right style="thin"/>
      <top style="double"/>
      <bottom style="thick"/>
    </border>
    <border>
      <left style="thin"/>
      <right style="thin"/>
      <top style="double"/>
      <bottom style="thick"/>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style="thin"/>
      <right style="double"/>
      <top style="double"/>
      <bottom style="thick"/>
    </border>
    <border>
      <left style="thin"/>
      <right style="thin"/>
      <top>
        <color indexed="63"/>
      </top>
      <bottom style="double"/>
    </border>
    <border>
      <left style="thin"/>
      <right style="double"/>
      <top>
        <color indexed="63"/>
      </top>
      <bottom style="double"/>
    </border>
    <border>
      <left style="double"/>
      <right style="double"/>
      <top style="double"/>
      <bottom>
        <color indexed="63"/>
      </bottom>
    </border>
    <border>
      <left style="double"/>
      <right style="double"/>
      <top>
        <color indexed="63"/>
      </top>
      <bottom style="double"/>
    </border>
    <border>
      <left style="double"/>
      <right style="thin"/>
      <top>
        <color indexed="63"/>
      </top>
      <bottom style="double"/>
    </border>
    <border>
      <left style="thin"/>
      <right style="double"/>
      <top style="double"/>
      <bottom style="double"/>
    </border>
    <border>
      <left style="thin"/>
      <right>
        <color indexed="63"/>
      </right>
      <top style="thin"/>
      <bottom style="thin"/>
    </border>
    <border>
      <left>
        <color indexed="63"/>
      </left>
      <right style="thin"/>
      <top style="thin"/>
      <bottom style="thin"/>
    </border>
    <border>
      <left style="double"/>
      <right style="thin"/>
      <top style="double"/>
      <bottom style="double"/>
    </border>
    <border>
      <left style="double"/>
      <right>
        <color indexed="63"/>
      </right>
      <top>
        <color indexed="63"/>
      </top>
      <bottom style="thick"/>
    </border>
    <border>
      <left>
        <color indexed="63"/>
      </left>
      <right>
        <color indexed="63"/>
      </right>
      <top>
        <color indexed="63"/>
      </top>
      <bottom style="thick"/>
    </border>
    <border>
      <left style="double"/>
      <right>
        <color indexed="63"/>
      </right>
      <top style="thick"/>
      <bottom style="double"/>
    </border>
    <border>
      <left style="double"/>
      <right style="double"/>
      <top>
        <color indexed="63"/>
      </top>
      <bottom>
        <color indexed="63"/>
      </bottom>
    </border>
    <border>
      <left>
        <color indexed="63"/>
      </left>
      <right>
        <color indexed="63"/>
      </right>
      <top style="thick"/>
      <bottom style="double"/>
    </border>
    <border>
      <left>
        <color indexed="63"/>
      </left>
      <right style="double"/>
      <top style="double"/>
      <bottom style="thick"/>
    </border>
    <border>
      <left>
        <color indexed="63"/>
      </left>
      <right style="thin"/>
      <top>
        <color indexed="63"/>
      </top>
      <bottom style="double"/>
    </border>
    <border>
      <left>
        <color indexed="63"/>
      </left>
      <right style="thin"/>
      <top style="double"/>
      <bottom style="thin"/>
    </border>
    <border>
      <left>
        <color indexed="63"/>
      </left>
      <right style="thin"/>
      <top style="thin"/>
      <bottom style="double"/>
    </border>
    <border>
      <left style="double"/>
      <right style="thin"/>
      <top style="thin"/>
      <bottom style="thin"/>
    </border>
    <border>
      <left style="thin"/>
      <right style="thin"/>
      <top>
        <color indexed="63"/>
      </top>
      <bottom>
        <color indexed="63"/>
      </bottom>
    </border>
    <border>
      <left style="thin"/>
      <right style="thin"/>
      <top style="thin"/>
      <bottom>
        <color indexed="63"/>
      </bottom>
    </border>
    <border>
      <left style="double"/>
      <right style="thin"/>
      <top style="thin"/>
      <bottom style="double"/>
    </border>
    <border>
      <left style="thin"/>
      <right style="thin"/>
      <top style="thin"/>
      <bottom style="double"/>
    </border>
    <border>
      <left style="thin"/>
      <right style="double"/>
      <top>
        <color indexed="63"/>
      </top>
      <bottom>
        <color indexed="63"/>
      </bottom>
    </border>
    <border>
      <left style="thin"/>
      <right style="double"/>
      <top style="thin"/>
      <bottom style="thin"/>
    </border>
    <border>
      <left style="thin"/>
      <right style="double"/>
      <top style="thin"/>
      <bottom>
        <color indexed="63"/>
      </bottom>
    </border>
    <border>
      <left style="thin"/>
      <right style="double"/>
      <top style="thin"/>
      <bottom style="double"/>
    </border>
    <border>
      <left>
        <color indexed="63"/>
      </left>
      <right style="double"/>
      <top style="double"/>
      <bottom style="double"/>
    </border>
    <border>
      <left style="double"/>
      <right>
        <color indexed="63"/>
      </right>
      <top style="thick"/>
      <bottom>
        <color indexed="63"/>
      </bottom>
    </border>
    <border>
      <left>
        <color indexed="63"/>
      </left>
      <right>
        <color indexed="63"/>
      </right>
      <top style="thick"/>
      <bottom>
        <color indexed="63"/>
      </bottom>
    </border>
    <border>
      <left style="thin"/>
      <right style="thin"/>
      <top>
        <color indexed="63"/>
      </top>
      <bottom style="thin"/>
    </border>
    <border>
      <left style="thin"/>
      <right style="double"/>
      <top>
        <color indexed="63"/>
      </top>
      <bottom style="thin"/>
    </border>
    <border>
      <left>
        <color indexed="63"/>
      </left>
      <right style="double"/>
      <top>
        <color indexed="63"/>
      </top>
      <bottom style="thin"/>
    </border>
    <border>
      <left>
        <color indexed="63"/>
      </left>
      <right style="double"/>
      <top style="thin"/>
      <bottom style="double"/>
    </border>
    <border>
      <left style="thin"/>
      <right>
        <color indexed="63"/>
      </right>
      <top style="thin"/>
      <bottom>
        <color indexed="63"/>
      </bottom>
    </border>
    <border>
      <left style="thin"/>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style="double"/>
      <right style="thin"/>
      <top style="thin"/>
      <bottom>
        <color indexed="63"/>
      </bottom>
    </border>
    <border>
      <left>
        <color indexed="63"/>
      </left>
      <right style="thick"/>
      <top style="thin"/>
      <bottom style="double"/>
    </border>
    <border>
      <left style="thin"/>
      <right>
        <color indexed="63"/>
      </right>
      <top style="double"/>
      <bottom style="thin"/>
    </border>
    <border>
      <left style="thin"/>
      <right>
        <color indexed="63"/>
      </right>
      <top style="thin"/>
      <bottom style="double"/>
    </border>
    <border>
      <left style="thin"/>
      <right style="thin"/>
      <top style="double"/>
      <bottom style="double"/>
    </border>
    <border>
      <left style="double"/>
      <right style="double"/>
      <top style="thick"/>
      <bottom style="double"/>
    </border>
    <border>
      <left style="thin"/>
      <right style="thin"/>
      <top style="double"/>
      <bottom>
        <color indexed="63"/>
      </bottom>
    </border>
    <border>
      <left style="thin"/>
      <right style="double"/>
      <top style="double"/>
      <bottom>
        <color indexed="63"/>
      </bottom>
    </border>
    <border>
      <left>
        <color indexed="63"/>
      </left>
      <right style="thin"/>
      <top style="double"/>
      <bottom style="double"/>
    </border>
    <border>
      <left style="double"/>
      <right style="double"/>
      <top style="thin"/>
      <bottom>
        <color indexed="63"/>
      </bottom>
    </border>
    <border>
      <left style="double"/>
      <right style="thin"/>
      <top style="double"/>
      <bottom>
        <color indexed="63"/>
      </bottom>
    </border>
    <border>
      <left>
        <color indexed="63"/>
      </left>
      <right>
        <color indexed="63"/>
      </right>
      <top style="double"/>
      <bottom style="thick"/>
    </border>
    <border>
      <left style="double"/>
      <right>
        <color indexed="63"/>
      </right>
      <top style="double"/>
      <bottom style="thick"/>
    </border>
    <border>
      <left>
        <color indexed="63"/>
      </left>
      <right style="thin"/>
      <top style="double"/>
      <bottom>
        <color indexed="63"/>
      </bottom>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
      <left>
        <color indexed="63"/>
      </left>
      <right style="double"/>
      <top>
        <color indexed="63"/>
      </top>
      <bottom style="thick"/>
    </border>
    <border>
      <left style="double"/>
      <right style="double"/>
      <top style="thin"/>
      <bottom style="thin"/>
    </border>
    <border>
      <left style="double"/>
      <right style="double"/>
      <top style="double"/>
      <bottom style="thin"/>
    </border>
    <border>
      <left style="thin"/>
      <right>
        <color indexed="63"/>
      </right>
      <top style="double"/>
      <bottom style="double"/>
    </border>
    <border>
      <left style="double"/>
      <right style="double"/>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0" fillId="0" borderId="0">
      <alignment/>
      <protection/>
    </xf>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89">
    <xf numFmtId="0" fontId="0" fillId="0" borderId="0" xfId="0" applyAlignment="1">
      <alignment/>
    </xf>
    <xf numFmtId="0" fontId="13" fillId="33" borderId="0" xfId="0" applyFont="1" applyFill="1" applyBorder="1" applyAlignment="1">
      <alignment wrapText="1"/>
    </xf>
    <xf numFmtId="0" fontId="8" fillId="33" borderId="0" xfId="0" applyFont="1" applyFill="1" applyBorder="1" applyAlignment="1">
      <alignment wrapText="1"/>
    </xf>
    <xf numFmtId="0" fontId="13" fillId="33" borderId="0" xfId="0" applyFont="1" applyFill="1" applyBorder="1" applyAlignment="1">
      <alignment/>
    </xf>
    <xf numFmtId="0" fontId="13" fillId="0" borderId="0" xfId="0" applyFont="1" applyAlignment="1">
      <alignment/>
    </xf>
    <xf numFmtId="0" fontId="13" fillId="33" borderId="0" xfId="0" applyFont="1" applyFill="1" applyBorder="1" applyAlignment="1">
      <alignment/>
    </xf>
    <xf numFmtId="0" fontId="10" fillId="33" borderId="0" xfId="0" applyFont="1" applyFill="1" applyBorder="1" applyAlignment="1">
      <alignment wrapText="1"/>
    </xf>
    <xf numFmtId="0" fontId="13" fillId="0" borderId="0" xfId="0" applyFont="1" applyAlignment="1">
      <alignment horizontal="left" indent="1"/>
    </xf>
    <xf numFmtId="0" fontId="10" fillId="33" borderId="0" xfId="0" applyFont="1" applyFill="1" applyBorder="1" applyAlignment="1">
      <alignment vertical="center" wrapText="1"/>
    </xf>
    <xf numFmtId="0" fontId="10" fillId="34" borderId="10" xfId="0" applyFont="1" applyFill="1" applyBorder="1" applyAlignment="1">
      <alignment wrapText="1"/>
    </xf>
    <xf numFmtId="0" fontId="10" fillId="34" borderId="11" xfId="0" applyFont="1" applyFill="1" applyBorder="1" applyAlignment="1">
      <alignment wrapText="1"/>
    </xf>
    <xf numFmtId="0" fontId="8" fillId="34" borderId="12"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Alignment="1">
      <alignment horizontal="left" indent="1"/>
    </xf>
    <xf numFmtId="0" fontId="11" fillId="33" borderId="0" xfId="0" applyFont="1" applyFill="1" applyBorder="1" applyAlignment="1">
      <alignment horizontal="left"/>
    </xf>
    <xf numFmtId="0" fontId="17" fillId="33" borderId="0" xfId="0" applyFont="1" applyFill="1" applyAlignment="1">
      <alignment/>
    </xf>
    <xf numFmtId="0" fontId="8" fillId="34" borderId="13" xfId="0" applyFont="1" applyFill="1" applyBorder="1" applyAlignment="1">
      <alignment horizontal="center" vertical="center" wrapText="1"/>
    </xf>
    <xf numFmtId="0" fontId="0" fillId="33" borderId="0" xfId="0" applyFill="1" applyAlignment="1">
      <alignment horizontal="left" vertical="center" indent="3"/>
    </xf>
    <xf numFmtId="0" fontId="8" fillId="33" borderId="0" xfId="0" applyFont="1" applyFill="1" applyAlignment="1">
      <alignment horizontal="left" vertical="center" indent="3"/>
    </xf>
    <xf numFmtId="0" fontId="0" fillId="33" borderId="0" xfId="0" applyFont="1" applyFill="1" applyAlignment="1">
      <alignment/>
    </xf>
    <xf numFmtId="0" fontId="0" fillId="33" borderId="0" xfId="0" applyFont="1" applyFill="1" applyBorder="1" applyAlignment="1">
      <alignment/>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0" fillId="0" borderId="0" xfId="0" applyAlignment="1">
      <alignment/>
    </xf>
    <xf numFmtId="0" fontId="0" fillId="33" borderId="0" xfId="0" applyFont="1" applyFill="1" applyAlignment="1">
      <alignment wrapText="1"/>
    </xf>
    <xf numFmtId="0" fontId="22" fillId="33" borderId="0" xfId="0" applyFont="1" applyFill="1" applyBorder="1" applyAlignment="1">
      <alignment horizontal="left"/>
    </xf>
    <xf numFmtId="0" fontId="8" fillId="34" borderId="10" xfId="0" applyFont="1" applyFill="1" applyBorder="1" applyAlignment="1">
      <alignment/>
    </xf>
    <xf numFmtId="0" fontId="8" fillId="34" borderId="11" xfId="0" applyFont="1" applyFill="1" applyBorder="1" applyAlignment="1">
      <alignment/>
    </xf>
    <xf numFmtId="0" fontId="12" fillId="34" borderId="16" xfId="0" applyFont="1" applyFill="1" applyBorder="1" applyAlignment="1">
      <alignment horizontal="center"/>
    </xf>
    <xf numFmtId="0" fontId="8" fillId="34" borderId="17" xfId="0" applyFont="1" applyFill="1" applyBorder="1" applyAlignment="1">
      <alignment/>
    </xf>
    <xf numFmtId="0" fontId="8" fillId="34" borderId="16" xfId="0" applyFont="1" applyFill="1" applyBorder="1" applyAlignment="1">
      <alignment/>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13" fillId="33" borderId="0" xfId="0" applyFont="1" applyFill="1" applyBorder="1" applyAlignment="1">
      <alignment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0" fontId="14" fillId="33" borderId="0" xfId="0" applyFont="1" applyFill="1" applyBorder="1" applyAlignment="1">
      <alignment/>
    </xf>
    <xf numFmtId="0" fontId="10" fillId="34" borderId="20" xfId="0" applyFont="1" applyFill="1" applyBorder="1" applyAlignment="1">
      <alignment horizontal="left" wrapText="1"/>
    </xf>
    <xf numFmtId="0" fontId="12" fillId="34" borderId="21" xfId="0" applyFont="1" applyFill="1" applyBorder="1" applyAlignment="1">
      <alignment horizontal="center" textRotation="90"/>
    </xf>
    <xf numFmtId="0" fontId="12" fillId="34" borderId="16" xfId="0" applyFont="1" applyFill="1" applyBorder="1" applyAlignment="1">
      <alignment horizontal="center" textRotation="90"/>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8" fillId="34" borderId="24" xfId="0" applyFont="1" applyFill="1" applyBorder="1" applyAlignment="1">
      <alignment horizontal="center" vertical="center"/>
    </xf>
    <xf numFmtId="0" fontId="0" fillId="34" borderId="25" xfId="0" applyFont="1" applyFill="1" applyBorder="1" applyAlignment="1">
      <alignment vertical="center" wrapText="1"/>
    </xf>
    <xf numFmtId="0" fontId="8" fillId="34" borderId="26"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28" xfId="0" applyFont="1" applyFill="1" applyBorder="1" applyAlignment="1">
      <alignment horizontal="center" vertical="center"/>
    </xf>
    <xf numFmtId="0" fontId="19" fillId="35" borderId="0" xfId="0" applyFont="1" applyFill="1" applyBorder="1" applyAlignment="1">
      <alignment horizontal="left" vertical="center" indent="2"/>
    </xf>
    <xf numFmtId="0" fontId="0" fillId="33" borderId="29" xfId="57" applyFont="1" applyFill="1" applyBorder="1" applyAlignment="1" applyProtection="1">
      <alignment horizontal="left" vertical="center"/>
      <protection locked="0"/>
    </xf>
    <xf numFmtId="0" fontId="0" fillId="33" borderId="0" xfId="0" applyFont="1" applyFill="1" applyAlignment="1">
      <alignment/>
    </xf>
    <xf numFmtId="0" fontId="11" fillId="33" borderId="0" xfId="0" applyFont="1" applyFill="1" applyBorder="1" applyAlignment="1">
      <alignment/>
    </xf>
    <xf numFmtId="0" fontId="10" fillId="33" borderId="0" xfId="0" applyFont="1" applyFill="1" applyAlignment="1">
      <alignment/>
    </xf>
    <xf numFmtId="0" fontId="10" fillId="33" borderId="0" xfId="0" applyFont="1" applyFill="1" applyAlignment="1">
      <alignment vertical="top"/>
    </xf>
    <xf numFmtId="0" fontId="8" fillId="35" borderId="30" xfId="0" applyFont="1" applyFill="1" applyBorder="1" applyAlignment="1">
      <alignment wrapText="1"/>
    </xf>
    <xf numFmtId="0" fontId="18" fillId="35" borderId="31" xfId="0" applyFont="1" applyFill="1" applyBorder="1" applyAlignment="1">
      <alignment horizontal="left" vertical="center" indent="2"/>
    </xf>
    <xf numFmtId="0" fontId="10" fillId="35" borderId="32" xfId="0" applyFont="1" applyFill="1" applyBorder="1" applyAlignment="1">
      <alignment vertical="center" wrapText="1"/>
    </xf>
    <xf numFmtId="0" fontId="8" fillId="35" borderId="24" xfId="0" applyFont="1" applyFill="1" applyBorder="1" applyAlignment="1">
      <alignment wrapText="1"/>
    </xf>
    <xf numFmtId="0" fontId="10" fillId="35" borderId="0" xfId="0" applyFont="1" applyFill="1" applyBorder="1" applyAlignment="1">
      <alignment vertical="center" wrapText="1"/>
    </xf>
    <xf numFmtId="0" fontId="8" fillId="34" borderId="33" xfId="0" applyFont="1" applyFill="1" applyBorder="1" applyAlignment="1">
      <alignment horizontal="center" vertical="center"/>
    </xf>
    <xf numFmtId="0" fontId="8" fillId="34" borderId="34" xfId="0" applyFont="1" applyFill="1" applyBorder="1" applyAlignment="1">
      <alignment horizontal="center" vertical="center"/>
    </xf>
    <xf numFmtId="0" fontId="10" fillId="34" borderId="0" xfId="0" applyFont="1" applyFill="1" applyBorder="1" applyAlignment="1">
      <alignment horizontal="right" vertical="center" wrapText="1"/>
    </xf>
    <xf numFmtId="49" fontId="10" fillId="33" borderId="35" xfId="0" applyNumberFormat="1" applyFont="1" applyFill="1" applyBorder="1" applyAlignment="1" applyProtection="1">
      <alignment horizontal="center" vertical="center"/>
      <protection locked="0"/>
    </xf>
    <xf numFmtId="0" fontId="10" fillId="34" borderId="11" xfId="0" applyFont="1" applyFill="1" applyBorder="1" applyAlignment="1">
      <alignment horizontal="left" wrapText="1" indent="1"/>
    </xf>
    <xf numFmtId="0" fontId="10" fillId="34" borderId="20" xfId="0" applyFont="1" applyFill="1" applyBorder="1" applyAlignment="1">
      <alignment wrapText="1"/>
    </xf>
    <xf numFmtId="49" fontId="10" fillId="34" borderId="36" xfId="0" applyNumberFormat="1" applyFont="1" applyFill="1" applyBorder="1" applyAlignment="1">
      <alignment horizontal="center" vertical="center" wrapText="1"/>
    </xf>
    <xf numFmtId="49" fontId="10" fillId="34" borderId="37" xfId="0" applyNumberFormat="1" applyFont="1" applyFill="1" applyBorder="1" applyAlignment="1">
      <alignment horizontal="center" vertical="center" wrapText="1"/>
    </xf>
    <xf numFmtId="0" fontId="10" fillId="34" borderId="11" xfId="0" applyFont="1" applyFill="1" applyBorder="1" applyAlignment="1">
      <alignment horizontal="left" wrapText="1"/>
    </xf>
    <xf numFmtId="0" fontId="0" fillId="35" borderId="0" xfId="0" applyFill="1" applyAlignment="1">
      <alignment/>
    </xf>
    <xf numFmtId="0" fontId="10" fillId="34" borderId="20" xfId="0" applyFont="1" applyFill="1" applyBorder="1" applyAlignment="1">
      <alignment horizontal="left" vertical="center" wrapText="1"/>
    </xf>
    <xf numFmtId="0" fontId="8" fillId="34" borderId="38" xfId="0" applyFont="1" applyFill="1" applyBorder="1" applyAlignment="1">
      <alignment/>
    </xf>
    <xf numFmtId="0" fontId="8" fillId="34" borderId="0" xfId="0" applyFont="1" applyFill="1" applyBorder="1" applyAlignment="1">
      <alignment/>
    </xf>
    <xf numFmtId="0" fontId="10" fillId="34" borderId="39" xfId="0" applyFont="1" applyFill="1" applyBorder="1" applyAlignment="1">
      <alignment horizontal="left" vertical="center" wrapText="1"/>
    </xf>
    <xf numFmtId="0" fontId="13" fillId="34" borderId="17" xfId="0" applyFont="1" applyFill="1" applyBorder="1" applyAlignment="1">
      <alignment/>
    </xf>
    <xf numFmtId="0" fontId="13" fillId="34" borderId="20" xfId="0" applyFont="1" applyFill="1" applyBorder="1" applyAlignment="1">
      <alignment/>
    </xf>
    <xf numFmtId="0" fontId="13" fillId="34" borderId="39" xfId="0" applyFont="1" applyFill="1" applyBorder="1" applyAlignment="1">
      <alignment/>
    </xf>
    <xf numFmtId="0" fontId="8" fillId="35" borderId="20" xfId="0" applyFont="1" applyFill="1" applyBorder="1" applyAlignment="1">
      <alignment wrapText="1"/>
    </xf>
    <xf numFmtId="0" fontId="8" fillId="35" borderId="17" xfId="0" applyFont="1" applyFill="1" applyBorder="1" applyAlignment="1">
      <alignment wrapText="1"/>
    </xf>
    <xf numFmtId="0" fontId="13" fillId="34" borderId="20" xfId="0" applyFont="1" applyFill="1" applyBorder="1" applyAlignment="1">
      <alignment/>
    </xf>
    <xf numFmtId="0" fontId="13" fillId="34" borderId="17" xfId="0" applyFont="1" applyFill="1" applyBorder="1" applyAlignment="1">
      <alignment/>
    </xf>
    <xf numFmtId="0" fontId="0" fillId="34" borderId="11" xfId="0" applyFill="1" applyBorder="1" applyAlignment="1">
      <alignment wrapText="1"/>
    </xf>
    <xf numFmtId="0" fontId="13" fillId="34" borderId="39" xfId="0" applyFont="1" applyFill="1" applyBorder="1" applyAlignment="1">
      <alignment/>
    </xf>
    <xf numFmtId="0" fontId="10" fillId="33" borderId="0" xfId="0" applyFont="1" applyFill="1" applyBorder="1" applyAlignment="1">
      <alignment vertical="top" wrapText="1"/>
    </xf>
    <xf numFmtId="0" fontId="10" fillId="35" borderId="0" xfId="0" applyFont="1" applyFill="1" applyBorder="1" applyAlignment="1">
      <alignment vertical="top" wrapText="1"/>
    </xf>
    <xf numFmtId="0" fontId="10" fillId="35" borderId="32" xfId="0" applyFont="1" applyFill="1" applyBorder="1" applyAlignment="1">
      <alignment vertical="top" wrapText="1"/>
    </xf>
    <xf numFmtId="0" fontId="8" fillId="35" borderId="31" xfId="0" applyFont="1" applyFill="1" applyBorder="1" applyAlignment="1">
      <alignment horizontal="left" vertical="top" indent="2"/>
    </xf>
    <xf numFmtId="0" fontId="13" fillId="35" borderId="0" xfId="0" applyFont="1" applyFill="1" applyBorder="1" applyAlignment="1">
      <alignment vertical="top"/>
    </xf>
    <xf numFmtId="0" fontId="10" fillId="35" borderId="27" xfId="0" applyFont="1" applyFill="1" applyBorder="1" applyAlignment="1">
      <alignment vertical="top" wrapText="1"/>
    </xf>
    <xf numFmtId="0" fontId="10" fillId="35" borderId="40" xfId="0" applyFont="1" applyFill="1" applyBorder="1" applyAlignment="1">
      <alignment vertical="top" wrapText="1"/>
    </xf>
    <xf numFmtId="49" fontId="10" fillId="34" borderId="41" xfId="0" applyNumberFormat="1" applyFont="1" applyFill="1" applyBorder="1" applyAlignment="1">
      <alignment horizontal="center" vertical="center" wrapText="1"/>
    </xf>
    <xf numFmtId="0" fontId="0" fillId="33" borderId="0" xfId="0" applyFill="1" applyAlignment="1" applyProtection="1">
      <alignment horizontal="left" vertical="center"/>
      <protection/>
    </xf>
    <xf numFmtId="0" fontId="8" fillId="33" borderId="0" xfId="0" applyFont="1" applyFill="1" applyAlignment="1" applyProtection="1">
      <alignment horizontal="left" vertical="center"/>
      <protection/>
    </xf>
    <xf numFmtId="0" fontId="13" fillId="33" borderId="0" xfId="0" applyFont="1" applyFill="1" applyBorder="1" applyAlignment="1" applyProtection="1">
      <alignment/>
      <protection/>
    </xf>
    <xf numFmtId="0" fontId="10" fillId="33" borderId="0" xfId="0" applyFont="1" applyFill="1" applyAlignment="1" applyProtection="1">
      <alignment horizontal="left" vertical="center"/>
      <protection/>
    </xf>
    <xf numFmtId="0" fontId="13" fillId="33" borderId="0" xfId="0" applyFont="1" applyFill="1" applyBorder="1" applyAlignment="1" applyProtection="1">
      <alignment wrapText="1"/>
      <protection/>
    </xf>
    <xf numFmtId="0" fontId="8" fillId="33" borderId="0" xfId="0" applyFont="1" applyFill="1" applyAlignment="1" applyProtection="1">
      <alignment/>
      <protection/>
    </xf>
    <xf numFmtId="0" fontId="0" fillId="33" borderId="0" xfId="0" applyFill="1" applyBorder="1" applyAlignment="1" applyProtection="1">
      <alignment horizontal="left" vertical="center" indent="3"/>
      <protection/>
    </xf>
    <xf numFmtId="0" fontId="8" fillId="33" borderId="0" xfId="0" applyFont="1" applyFill="1" applyAlignment="1" applyProtection="1">
      <alignment wrapText="1"/>
      <protection/>
    </xf>
    <xf numFmtId="0" fontId="13" fillId="33" borderId="0" xfId="0" applyFont="1" applyFill="1" applyAlignment="1" applyProtection="1">
      <alignment/>
      <protection/>
    </xf>
    <xf numFmtId="0" fontId="8" fillId="33" borderId="0" xfId="0" applyFont="1" applyFill="1" applyBorder="1" applyAlignment="1" applyProtection="1">
      <alignment wrapText="1"/>
      <protection/>
    </xf>
    <xf numFmtId="0" fontId="8" fillId="34" borderId="35" xfId="0" applyFont="1" applyFill="1" applyBorder="1" applyAlignment="1" applyProtection="1">
      <alignment horizontal="center" vertical="center" wrapText="1"/>
      <protection/>
    </xf>
    <xf numFmtId="0" fontId="16" fillId="33" borderId="0" xfId="0" applyFont="1" applyFill="1" applyBorder="1" applyAlignment="1" applyProtection="1">
      <alignment horizontal="left" vertical="center" wrapText="1" indent="1"/>
      <protection/>
    </xf>
    <xf numFmtId="49" fontId="8" fillId="33" borderId="0" xfId="0" applyNumberFormat="1"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3" fillId="33" borderId="0" xfId="0" applyFont="1" applyFill="1" applyBorder="1" applyAlignment="1" applyProtection="1">
      <alignment/>
      <protection/>
    </xf>
    <xf numFmtId="0" fontId="8" fillId="33" borderId="0" xfId="0" applyFont="1" applyFill="1" applyBorder="1" applyAlignment="1" applyProtection="1">
      <alignment/>
      <protection/>
    </xf>
    <xf numFmtId="0" fontId="10" fillId="33" borderId="0" xfId="0" applyFont="1" applyFill="1" applyBorder="1" applyAlignment="1" applyProtection="1">
      <alignment horizontal="left" vertical="center" wrapText="1"/>
      <protection/>
    </xf>
    <xf numFmtId="49" fontId="0" fillId="33" borderId="0" xfId="0" applyNumberFormat="1" applyFill="1" applyBorder="1" applyAlignment="1" applyProtection="1">
      <alignment horizontal="left" vertical="center" indent="3"/>
      <protection/>
    </xf>
    <xf numFmtId="0" fontId="10" fillId="34" borderId="10" xfId="0" applyFont="1" applyFill="1" applyBorder="1" applyAlignment="1" applyProtection="1">
      <alignment wrapText="1"/>
      <protection/>
    </xf>
    <xf numFmtId="0" fontId="10" fillId="34" borderId="11" xfId="0" applyFont="1" applyFill="1" applyBorder="1" applyAlignment="1" applyProtection="1">
      <alignment wrapText="1"/>
      <protection/>
    </xf>
    <xf numFmtId="0" fontId="10" fillId="34" borderId="20" xfId="0" applyFont="1" applyFill="1" applyBorder="1" applyAlignment="1" applyProtection="1">
      <alignment horizontal="left" wrapText="1" indent="1"/>
      <protection/>
    </xf>
    <xf numFmtId="0" fontId="10" fillId="33" borderId="0" xfId="0" applyFont="1" applyFill="1" applyBorder="1" applyAlignment="1" applyProtection="1">
      <alignment wrapText="1"/>
      <protection/>
    </xf>
    <xf numFmtId="0" fontId="10" fillId="34" borderId="21" xfId="0" applyFont="1" applyFill="1" applyBorder="1" applyAlignment="1" applyProtection="1">
      <alignment horizontal="center" wrapText="1"/>
      <protection/>
    </xf>
    <xf numFmtId="0" fontId="10" fillId="34" borderId="16" xfId="0" applyFont="1" applyFill="1" applyBorder="1" applyAlignment="1" applyProtection="1">
      <alignment wrapText="1"/>
      <protection/>
    </xf>
    <xf numFmtId="0" fontId="10" fillId="34" borderId="17" xfId="0" applyFont="1" applyFill="1" applyBorder="1" applyAlignment="1" applyProtection="1">
      <alignment horizontal="left" wrapText="1" indent="1"/>
      <protection/>
    </xf>
    <xf numFmtId="49" fontId="10" fillId="34" borderId="42" xfId="0" applyNumberFormat="1" applyFont="1" applyFill="1" applyBorder="1" applyAlignment="1" applyProtection="1">
      <alignment horizontal="center" wrapText="1"/>
      <protection/>
    </xf>
    <xf numFmtId="49" fontId="10" fillId="34" borderId="43" xfId="0" applyNumberFormat="1" applyFont="1" applyFill="1" applyBorder="1" applyAlignment="1" applyProtection="1">
      <alignment horizontal="center" wrapText="1"/>
      <protection/>
    </xf>
    <xf numFmtId="0" fontId="10" fillId="33" borderId="0" xfId="0" applyFont="1" applyFill="1" applyBorder="1" applyAlignment="1" applyProtection="1">
      <alignment vertical="center" wrapText="1"/>
      <protection/>
    </xf>
    <xf numFmtId="0" fontId="8" fillId="34" borderId="33" xfId="0" applyFont="1" applyFill="1" applyBorder="1" applyAlignment="1" applyProtection="1">
      <alignment horizontal="center" vertical="center" wrapText="1"/>
      <protection/>
    </xf>
    <xf numFmtId="0" fontId="8" fillId="34" borderId="28" xfId="0" applyFont="1" applyFill="1" applyBorder="1" applyAlignment="1" applyProtection="1">
      <alignment horizontal="center" vertical="center" wrapText="1"/>
      <protection/>
    </xf>
    <xf numFmtId="0" fontId="13" fillId="34" borderId="27" xfId="0" applyFont="1" applyFill="1" applyBorder="1" applyAlignment="1" applyProtection="1">
      <alignment vertical="center" wrapText="1"/>
      <protection/>
    </xf>
    <xf numFmtId="0" fontId="8" fillId="34" borderId="12" xfId="0" applyFont="1" applyFill="1" applyBorder="1" applyAlignment="1" applyProtection="1">
      <alignment horizontal="center" vertical="center" wrapText="1"/>
      <protection/>
    </xf>
    <xf numFmtId="0" fontId="13" fillId="34" borderId="14" xfId="0" applyFont="1" applyFill="1" applyBorder="1" applyAlignment="1" applyProtection="1">
      <alignment vertical="center" wrapText="1"/>
      <protection/>
    </xf>
    <xf numFmtId="0" fontId="13" fillId="34" borderId="1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3" fillId="34" borderId="0" xfId="0" applyFont="1" applyFill="1" applyBorder="1" applyAlignment="1" applyProtection="1">
      <alignment vertical="center"/>
      <protection/>
    </xf>
    <xf numFmtId="0" fontId="8" fillId="34" borderId="26" xfId="0" applyFont="1" applyFill="1" applyBorder="1" applyAlignment="1" applyProtection="1">
      <alignment horizontal="center" vertical="center" wrapText="1"/>
      <protection/>
    </xf>
    <xf numFmtId="0" fontId="13" fillId="34" borderId="24" xfId="0" applyFont="1" applyFill="1" applyBorder="1" applyAlignment="1" applyProtection="1">
      <alignment vertical="center"/>
      <protection/>
    </xf>
    <xf numFmtId="0" fontId="8" fillId="34" borderId="19"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13" fillId="34" borderId="24" xfId="0" applyFont="1" applyFill="1" applyBorder="1" applyAlignment="1" applyProtection="1">
      <alignment vertical="center" wrapText="1"/>
      <protection/>
    </xf>
    <xf numFmtId="0" fontId="8" fillId="34" borderId="21"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protection/>
    </xf>
    <xf numFmtId="0" fontId="0" fillId="34" borderId="20" xfId="0" applyFill="1" applyBorder="1" applyAlignment="1" applyProtection="1">
      <alignment horizontal="center"/>
      <protection/>
    </xf>
    <xf numFmtId="0" fontId="8" fillId="33" borderId="27" xfId="0" applyFont="1" applyFill="1" applyBorder="1" applyAlignment="1" applyProtection="1">
      <alignment wrapText="1"/>
      <protection/>
    </xf>
    <xf numFmtId="0" fontId="0" fillId="33" borderId="27" xfId="0" applyFill="1" applyBorder="1" applyAlignment="1" applyProtection="1">
      <alignment horizontal="left" vertical="center" indent="3"/>
      <protection/>
    </xf>
    <xf numFmtId="0" fontId="8" fillId="33" borderId="11" xfId="0" applyFont="1" applyFill="1" applyBorder="1" applyAlignment="1" applyProtection="1">
      <alignment/>
      <protection/>
    </xf>
    <xf numFmtId="0" fontId="0" fillId="33" borderId="11" xfId="0" applyFill="1" applyBorder="1" applyAlignment="1" applyProtection="1">
      <alignment horizontal="left" vertical="center" indent="3"/>
      <protection/>
    </xf>
    <xf numFmtId="0" fontId="10" fillId="34" borderId="44" xfId="0" applyFont="1" applyFill="1" applyBorder="1" applyAlignment="1" applyProtection="1">
      <alignment horizontal="center" wrapText="1"/>
      <protection/>
    </xf>
    <xf numFmtId="0" fontId="10" fillId="34" borderId="45" xfId="0" applyFont="1" applyFill="1" applyBorder="1" applyAlignment="1" applyProtection="1">
      <alignment horizontal="center" wrapText="1"/>
      <protection/>
    </xf>
    <xf numFmtId="49" fontId="10" fillId="34" borderId="46" xfId="0" applyNumberFormat="1" applyFont="1" applyFill="1" applyBorder="1" applyAlignment="1" applyProtection="1">
      <alignment horizontal="center" wrapText="1"/>
      <protection/>
    </xf>
    <xf numFmtId="0" fontId="12" fillId="33" borderId="0" xfId="0" applyFont="1" applyFill="1" applyAlignment="1" applyProtection="1">
      <alignment/>
      <protection/>
    </xf>
    <xf numFmtId="0" fontId="14" fillId="33" borderId="0" xfId="0" applyFont="1" applyFill="1" applyAlignment="1" applyProtection="1">
      <alignment horizontal="left" indent="1"/>
      <protection/>
    </xf>
    <xf numFmtId="0" fontId="13" fillId="33" borderId="0" xfId="0" applyFont="1" applyFill="1" applyAlignment="1" applyProtection="1">
      <alignment/>
      <protection/>
    </xf>
    <xf numFmtId="0" fontId="14" fillId="33" borderId="0" xfId="0" applyFont="1" applyFill="1" applyAlignment="1" applyProtection="1">
      <alignment horizontal="center"/>
      <protection/>
    </xf>
    <xf numFmtId="0" fontId="14" fillId="33" borderId="0" xfId="0" applyFont="1" applyFill="1" applyAlignment="1" applyProtection="1">
      <alignment horizontal="left" wrapText="1" indent="1"/>
      <protection/>
    </xf>
    <xf numFmtId="0" fontId="13" fillId="33" borderId="0" xfId="0" applyFont="1" applyFill="1" applyAlignment="1" applyProtection="1">
      <alignment horizontal="left"/>
      <protection/>
    </xf>
    <xf numFmtId="0" fontId="14" fillId="33" borderId="0" xfId="0" applyFont="1" applyFill="1" applyAlignment="1" applyProtection="1">
      <alignment horizontal="center" vertical="top"/>
      <protection/>
    </xf>
    <xf numFmtId="0" fontId="13" fillId="33" borderId="0" xfId="0" applyFont="1" applyFill="1" applyAlignment="1" applyProtection="1">
      <alignment horizontal="left" indent="1"/>
      <protection/>
    </xf>
    <xf numFmtId="0" fontId="15" fillId="33" borderId="0" xfId="0" applyFont="1" applyFill="1" applyAlignment="1" applyProtection="1">
      <alignment horizontal="left" indent="1"/>
      <protection/>
    </xf>
    <xf numFmtId="49" fontId="10" fillId="33" borderId="47"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horizontal="left"/>
      <protection/>
    </xf>
    <xf numFmtId="0" fontId="0" fillId="33" borderId="0" xfId="0" applyFont="1" applyFill="1" applyAlignment="1" applyProtection="1">
      <alignment/>
      <protection/>
    </xf>
    <xf numFmtId="0" fontId="11" fillId="33" borderId="0" xfId="0" applyFont="1" applyFill="1" applyBorder="1" applyAlignment="1" applyProtection="1">
      <alignment horizontal="left"/>
      <protection/>
    </xf>
    <xf numFmtId="0" fontId="17" fillId="33" borderId="0" xfId="0" applyFont="1" applyFill="1" applyAlignment="1" applyProtection="1">
      <alignment/>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8"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wrapText="1"/>
      <protection/>
    </xf>
    <xf numFmtId="0" fontId="10" fillId="35" borderId="48" xfId="0" applyFont="1" applyFill="1" applyBorder="1" applyAlignment="1" applyProtection="1">
      <alignment vertical="center" wrapText="1"/>
      <protection/>
    </xf>
    <xf numFmtId="0" fontId="13" fillId="35" borderId="14" xfId="0" applyFont="1" applyFill="1" applyBorder="1" applyAlignment="1" applyProtection="1">
      <alignment vertical="center" wrapText="1"/>
      <protection/>
    </xf>
    <xf numFmtId="0" fontId="13" fillId="35" borderId="49"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0" fillId="33" borderId="0" xfId="0"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8" fillId="34" borderId="50" xfId="0" applyFont="1" applyFill="1" applyBorder="1" applyAlignment="1" applyProtection="1">
      <alignment horizontal="center" vertical="center" wrapText="1"/>
      <protection/>
    </xf>
    <xf numFmtId="0" fontId="8" fillId="34" borderId="10" xfId="0" applyFont="1" applyFill="1" applyBorder="1" applyAlignment="1" applyProtection="1">
      <alignment/>
      <protection/>
    </xf>
    <xf numFmtId="0" fontId="0" fillId="34" borderId="11" xfId="0" applyFill="1" applyBorder="1" applyAlignment="1" applyProtection="1">
      <alignment horizontal="left" vertical="center" indent="3"/>
      <protection/>
    </xf>
    <xf numFmtId="0" fontId="10" fillId="34" borderId="11" xfId="0" applyFont="1" applyFill="1" applyBorder="1" applyAlignment="1" applyProtection="1">
      <alignment horizontal="left" vertical="center"/>
      <protection/>
    </xf>
    <xf numFmtId="0" fontId="0" fillId="34" borderId="44" xfId="0" applyFill="1" applyBorder="1" applyAlignment="1" applyProtection="1">
      <alignment horizontal="left" vertical="center" indent="3"/>
      <protection/>
    </xf>
    <xf numFmtId="0" fontId="10" fillId="34" borderId="38" xfId="0" applyFont="1" applyFill="1" applyBorder="1" applyAlignment="1" applyProtection="1">
      <alignment horizontal="right" vertical="center" wrapText="1"/>
      <protection/>
    </xf>
    <xf numFmtId="0" fontId="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horizontal="right" vertical="center" wrapText="1"/>
      <protection/>
    </xf>
    <xf numFmtId="0" fontId="10" fillId="34" borderId="51" xfId="0" applyFont="1" applyFill="1" applyBorder="1" applyAlignment="1" applyProtection="1">
      <alignment horizontal="center" vertical="center" wrapText="1"/>
      <protection/>
    </xf>
    <xf numFmtId="0" fontId="0" fillId="34" borderId="52" xfId="0" applyFont="1" applyFill="1" applyBorder="1" applyAlignment="1" applyProtection="1">
      <alignment horizontal="right" vertical="center" wrapText="1"/>
      <protection/>
    </xf>
    <xf numFmtId="0" fontId="10" fillId="34" borderId="52" xfId="0" applyFont="1" applyFill="1" applyBorder="1" applyAlignment="1" applyProtection="1">
      <alignment horizontal="left" vertical="center" wrapText="1" indent="1"/>
      <protection/>
    </xf>
    <xf numFmtId="0" fontId="8" fillId="34" borderId="53" xfId="0" applyFont="1" applyFill="1" applyBorder="1" applyAlignment="1" applyProtection="1">
      <alignment horizontal="center" vertical="center" wrapText="1"/>
      <protection/>
    </xf>
    <xf numFmtId="0" fontId="0" fillId="33" borderId="27" xfId="0" applyFont="1" applyFill="1" applyBorder="1" applyAlignment="1" applyProtection="1">
      <alignment/>
      <protection/>
    </xf>
    <xf numFmtId="0" fontId="10" fillId="35" borderId="14" xfId="0" applyFont="1" applyFill="1" applyBorder="1" applyAlignment="1" applyProtection="1">
      <alignment vertical="center" wrapText="1"/>
      <protection/>
    </xf>
    <xf numFmtId="0" fontId="8" fillId="34" borderId="11" xfId="0" applyFont="1" applyFill="1" applyBorder="1" applyAlignment="1" applyProtection="1">
      <alignment/>
      <protection/>
    </xf>
    <xf numFmtId="0" fontId="10" fillId="34" borderId="11" xfId="0"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54" xfId="0" applyFont="1" applyFill="1" applyBorder="1" applyAlignment="1" applyProtection="1">
      <alignment horizontal="center" vertical="center" wrapText="1"/>
      <protection/>
    </xf>
    <xf numFmtId="0" fontId="10" fillId="34" borderId="52" xfId="0" applyFont="1" applyFill="1" applyBorder="1" applyAlignment="1" applyProtection="1">
      <alignment horizontal="center" vertical="center" wrapText="1"/>
      <protection/>
    </xf>
    <xf numFmtId="0" fontId="8" fillId="34" borderId="55" xfId="0" applyFont="1" applyFill="1" applyBorder="1" applyAlignment="1" applyProtection="1">
      <alignment horizontal="center" vertical="center" wrapText="1"/>
      <protection/>
    </xf>
    <xf numFmtId="0" fontId="13" fillId="33" borderId="0" xfId="0" applyFont="1" applyFill="1" applyBorder="1" applyAlignment="1" applyProtection="1">
      <alignment horizontal="left" indent="1"/>
      <protection/>
    </xf>
    <xf numFmtId="0" fontId="0" fillId="34" borderId="34" xfId="0" applyFont="1" applyFill="1" applyBorder="1" applyAlignment="1" applyProtection="1">
      <alignment vertical="center" wrapText="1"/>
      <protection/>
    </xf>
    <xf numFmtId="0" fontId="0" fillId="34" borderId="34" xfId="0" applyFont="1" applyFill="1" applyBorder="1" applyAlignment="1" applyProtection="1">
      <alignment horizontal="left" vertical="center" wrapText="1" indent="1"/>
      <protection/>
    </xf>
    <xf numFmtId="0" fontId="8" fillId="33" borderId="38" xfId="0" applyFont="1" applyFill="1" applyBorder="1" applyAlignment="1" applyProtection="1">
      <alignment/>
      <protection/>
    </xf>
    <xf numFmtId="49" fontId="8" fillId="33" borderId="47" xfId="0" applyNumberFormat="1" applyFont="1" applyFill="1" applyBorder="1" applyAlignment="1" applyProtection="1">
      <alignment horizontal="center" vertical="center"/>
      <protection locked="0"/>
    </xf>
    <xf numFmtId="0" fontId="8" fillId="34" borderId="56" xfId="0" applyFont="1" applyFill="1" applyBorder="1" applyAlignment="1">
      <alignment horizontal="right" vertical="center" wrapText="1" indent="1"/>
    </xf>
    <xf numFmtId="0" fontId="10" fillId="33" borderId="0" xfId="0" applyFont="1" applyFill="1" applyBorder="1" applyAlignment="1" applyProtection="1">
      <alignment vertical="top"/>
      <protection/>
    </xf>
    <xf numFmtId="0" fontId="0" fillId="33" borderId="0" xfId="0" applyFill="1" applyAlignment="1" applyProtection="1">
      <alignment vertical="top"/>
      <protection/>
    </xf>
    <xf numFmtId="0" fontId="10" fillId="34" borderId="54" xfId="0" applyFont="1" applyFill="1" applyBorder="1" applyAlignment="1" applyProtection="1">
      <alignment horizontal="center" wrapText="1"/>
      <protection/>
    </xf>
    <xf numFmtId="0" fontId="10" fillId="34" borderId="21"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6" xfId="0" applyFont="1" applyFill="1" applyBorder="1" applyAlignment="1" applyProtection="1">
      <alignment horizontal="left" vertical="center" wrapText="1" indent="1"/>
      <protection/>
    </xf>
    <xf numFmtId="0" fontId="8" fillId="34" borderId="57" xfId="0" applyFont="1" applyFill="1" applyBorder="1" applyAlignment="1" applyProtection="1">
      <alignment horizontal="center" wrapText="1"/>
      <protection/>
    </xf>
    <xf numFmtId="0" fontId="8" fillId="34" borderId="42" xfId="0" applyFont="1" applyFill="1" applyBorder="1" applyAlignment="1" applyProtection="1">
      <alignment horizontal="center" wrapText="1"/>
      <protection/>
    </xf>
    <xf numFmtId="0" fontId="8" fillId="34" borderId="43" xfId="0" applyFont="1" applyFill="1" applyBorder="1" applyAlignment="1" applyProtection="1">
      <alignment horizontal="center" wrapText="1"/>
      <protection/>
    </xf>
    <xf numFmtId="0" fontId="8" fillId="34" borderId="16" xfId="0" applyFont="1" applyFill="1" applyBorder="1" applyAlignment="1" applyProtection="1">
      <alignment horizontal="center" vertical="center" wrapText="1"/>
      <protection/>
    </xf>
    <xf numFmtId="0" fontId="0" fillId="34" borderId="16" xfId="0" applyFont="1" applyFill="1" applyBorder="1" applyAlignment="1" applyProtection="1">
      <alignment horizontal="left" vertical="center" wrapText="1" indent="1"/>
      <protection/>
    </xf>
    <xf numFmtId="0" fontId="8" fillId="33" borderId="34" xfId="0" applyFont="1" applyFill="1" applyBorder="1" applyAlignment="1" applyProtection="1">
      <alignment horizontal="center" vertical="center" wrapText="1"/>
      <protection/>
    </xf>
    <xf numFmtId="0" fontId="0" fillId="33" borderId="34" xfId="0" applyFont="1" applyFill="1" applyBorder="1" applyAlignment="1" applyProtection="1">
      <alignment horizontal="left" vertical="center" wrapText="1" indent="1"/>
      <protection/>
    </xf>
    <xf numFmtId="0" fontId="0" fillId="33" borderId="34" xfId="0" applyFont="1" applyFill="1" applyBorder="1" applyAlignment="1" applyProtection="1">
      <alignment horizontal="left" vertical="top" wrapText="1"/>
      <protection/>
    </xf>
    <xf numFmtId="0" fontId="8" fillId="33" borderId="11" xfId="0" applyFont="1" applyFill="1" applyBorder="1" applyAlignment="1" applyProtection="1">
      <alignment wrapText="1"/>
      <protection/>
    </xf>
    <xf numFmtId="0" fontId="8" fillId="33" borderId="11" xfId="0" applyFont="1" applyFill="1" applyBorder="1" applyAlignment="1" applyProtection="1">
      <alignment horizontal="center" vertical="center" wrapText="1"/>
      <protection/>
    </xf>
    <xf numFmtId="0" fontId="0" fillId="33" borderId="11" xfId="0" applyFill="1" applyBorder="1" applyAlignment="1" applyProtection="1">
      <alignment vertical="center" wrapText="1"/>
      <protection/>
    </xf>
    <xf numFmtId="0" fontId="16" fillId="33" borderId="11" xfId="0" applyFont="1" applyFill="1" applyBorder="1" applyAlignment="1" applyProtection="1">
      <alignment horizontal="left" vertical="center" indent="1"/>
      <protection/>
    </xf>
    <xf numFmtId="0" fontId="0" fillId="33" borderId="11" xfId="0" applyFill="1" applyBorder="1" applyAlignment="1" applyProtection="1">
      <alignment horizontal="left" vertical="center" indent="1"/>
      <protection/>
    </xf>
    <xf numFmtId="0" fontId="8" fillId="34" borderId="44" xfId="0" applyFont="1" applyFill="1" applyBorder="1" applyAlignment="1" applyProtection="1">
      <alignment horizontal="left" vertical="center" wrapText="1"/>
      <protection/>
    </xf>
    <xf numFmtId="0" fontId="0" fillId="34" borderId="0" xfId="0" applyFill="1" applyBorder="1" applyAlignment="1">
      <alignment horizontal="right" vertical="center" wrapText="1"/>
    </xf>
    <xf numFmtId="49" fontId="13" fillId="34" borderId="0" xfId="0" applyNumberFormat="1"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0" borderId="58" xfId="0" applyFont="1" applyBorder="1" applyAlignment="1" applyProtection="1">
      <alignment horizontal="left" vertical="center" wrapText="1" indent="1"/>
      <protection locked="0"/>
    </xf>
    <xf numFmtId="0" fontId="13" fillId="0" borderId="49" xfId="0" applyFont="1" applyBorder="1" applyAlignment="1" applyProtection="1">
      <alignment horizontal="left" vertical="center" wrapText="1" indent="1"/>
      <protection locked="0"/>
    </xf>
    <xf numFmtId="0" fontId="13" fillId="0" borderId="30" xfId="0" applyFont="1" applyBorder="1" applyAlignment="1" applyProtection="1">
      <alignment horizontal="left" vertical="center" wrapText="1" indent="1"/>
      <protection locked="0"/>
    </xf>
    <xf numFmtId="0" fontId="13" fillId="0" borderId="59" xfId="0" applyFont="1" applyBorder="1" applyAlignment="1" applyProtection="1">
      <alignment horizontal="left" vertical="center" wrapText="1" indent="1"/>
      <protection locked="0"/>
    </xf>
    <xf numFmtId="49" fontId="10" fillId="34" borderId="0" xfId="0" applyNumberFormat="1" applyFont="1" applyFill="1" applyBorder="1" applyAlignment="1">
      <alignment horizontal="left" wrapText="1"/>
    </xf>
    <xf numFmtId="49" fontId="0" fillId="34" borderId="0" xfId="0" applyNumberFormat="1" applyFill="1" applyBorder="1" applyAlignment="1">
      <alignment wrapText="1"/>
    </xf>
    <xf numFmtId="0" fontId="8" fillId="36" borderId="48" xfId="0" applyFont="1" applyFill="1" applyBorder="1" applyAlignment="1" applyProtection="1">
      <alignment/>
      <protection/>
    </xf>
    <xf numFmtId="0" fontId="13" fillId="33" borderId="0" xfId="0" applyFont="1" applyFill="1" applyAlignment="1" applyProtection="1">
      <alignment horizontal="center" vertical="center"/>
      <protection/>
    </xf>
    <xf numFmtId="0" fontId="0" fillId="33" borderId="34" xfId="0" applyFont="1" applyFill="1" applyBorder="1" applyAlignment="1" applyProtection="1">
      <alignment horizontal="center" vertical="center" wrapText="1"/>
      <protection/>
    </xf>
    <xf numFmtId="0" fontId="32" fillId="33" borderId="0" xfId="0" applyFont="1" applyFill="1" applyAlignment="1">
      <alignment wrapText="1"/>
    </xf>
    <xf numFmtId="0" fontId="13" fillId="33" borderId="60" xfId="0" applyNumberFormat="1" applyFont="1" applyFill="1" applyBorder="1" applyAlignment="1" applyProtection="1">
      <alignment horizontal="left" vertical="top" wrapText="1"/>
      <protection locked="0"/>
    </xf>
    <xf numFmtId="0" fontId="13" fillId="33" borderId="32" xfId="0" applyNumberFormat="1" applyFont="1" applyFill="1" applyBorder="1" applyAlignment="1" applyProtection="1">
      <alignment horizontal="left" vertical="top" wrapText="1"/>
      <protection locked="0"/>
    </xf>
    <xf numFmtId="0" fontId="13" fillId="33" borderId="61" xfId="0" applyNumberFormat="1" applyFont="1" applyFill="1" applyBorder="1" applyAlignment="1" applyProtection="1">
      <alignment horizontal="left" vertical="top" wrapText="1"/>
      <protection locked="0"/>
    </xf>
    <xf numFmtId="0" fontId="13" fillId="33" borderId="29" xfId="0" applyNumberFormat="1" applyFont="1" applyFill="1" applyBorder="1" applyAlignment="1" applyProtection="1">
      <alignment horizontal="left" vertical="top" wrapText="1"/>
      <protection locked="0"/>
    </xf>
    <xf numFmtId="0" fontId="13" fillId="33" borderId="49" xfId="0" applyNumberFormat="1" applyFont="1" applyFill="1" applyBorder="1" applyAlignment="1" applyProtection="1">
      <alignment horizontal="left" vertical="top" wrapText="1"/>
      <protection locked="0"/>
    </xf>
    <xf numFmtId="0" fontId="13" fillId="33" borderId="30" xfId="0" applyNumberFormat="1" applyFont="1" applyFill="1" applyBorder="1" applyAlignment="1" applyProtection="1">
      <alignment horizontal="left" vertical="top" wrapText="1"/>
      <protection locked="0"/>
    </xf>
    <xf numFmtId="0" fontId="13" fillId="33" borderId="62" xfId="0" applyNumberFormat="1" applyFont="1" applyFill="1" applyBorder="1" applyAlignment="1" applyProtection="1">
      <alignment horizontal="left" vertical="top" wrapText="1"/>
      <protection locked="0"/>
    </xf>
    <xf numFmtId="0" fontId="13" fillId="33" borderId="63" xfId="0" applyNumberFormat="1" applyFont="1" applyFill="1" applyBorder="1" applyAlignment="1" applyProtection="1">
      <alignment horizontal="left" vertical="top" wrapText="1"/>
      <protection locked="0"/>
    </xf>
    <xf numFmtId="0" fontId="13" fillId="33" borderId="64" xfId="0" applyNumberFormat="1" applyFont="1" applyFill="1" applyBorder="1" applyAlignment="1" applyProtection="1">
      <alignment horizontal="left" vertical="top" wrapText="1"/>
      <protection locked="0"/>
    </xf>
    <xf numFmtId="0" fontId="33" fillId="34" borderId="21" xfId="0" applyFont="1" applyFill="1" applyBorder="1" applyAlignment="1" applyProtection="1">
      <alignment wrapText="1"/>
      <protection/>
    </xf>
    <xf numFmtId="0" fontId="19" fillId="34" borderId="16" xfId="0" applyFont="1" applyFill="1" applyBorder="1" applyAlignment="1" applyProtection="1">
      <alignment horizontal="left" vertical="center" indent="3"/>
      <protection/>
    </xf>
    <xf numFmtId="0" fontId="34" fillId="34" borderId="16" xfId="0" applyFont="1" applyFill="1" applyBorder="1" applyAlignment="1" applyProtection="1">
      <alignment/>
      <protection/>
    </xf>
    <xf numFmtId="0" fontId="33" fillId="34" borderId="17" xfId="0" applyFont="1" applyFill="1" applyBorder="1" applyAlignment="1" applyProtection="1">
      <alignment wrapText="1"/>
      <protection/>
    </xf>
    <xf numFmtId="0" fontId="33" fillId="33" borderId="0" xfId="0" applyFont="1" applyFill="1" applyBorder="1" applyAlignment="1" applyProtection="1">
      <alignment wrapText="1"/>
      <protection/>
    </xf>
    <xf numFmtId="0" fontId="16" fillId="34" borderId="38" xfId="0" applyFont="1" applyFill="1" applyBorder="1" applyAlignment="1" applyProtection="1">
      <alignment horizontal="left" vertical="center" wrapText="1" shrinkToFit="1"/>
      <protection/>
    </xf>
    <xf numFmtId="0" fontId="8" fillId="34" borderId="39" xfId="0" applyFont="1" applyFill="1" applyBorder="1" applyAlignment="1" applyProtection="1">
      <alignment wrapText="1" shrinkToFit="1"/>
      <protection/>
    </xf>
    <xf numFmtId="0" fontId="8" fillId="33" borderId="0" xfId="0" applyFont="1" applyFill="1" applyBorder="1" applyAlignment="1" applyProtection="1">
      <alignment wrapText="1" shrinkToFit="1"/>
      <protection/>
    </xf>
    <xf numFmtId="0" fontId="13" fillId="33" borderId="65" xfId="0" applyNumberFormat="1" applyFont="1" applyFill="1" applyBorder="1" applyAlignment="1" applyProtection="1">
      <alignment horizontal="left" vertical="top" wrapText="1"/>
      <protection locked="0"/>
    </xf>
    <xf numFmtId="0" fontId="13" fillId="33" borderId="66" xfId="0" applyNumberFormat="1" applyFont="1" applyFill="1" applyBorder="1" applyAlignment="1" applyProtection="1">
      <alignment horizontal="left" vertical="top" wrapText="1"/>
      <protection locked="0"/>
    </xf>
    <xf numFmtId="0" fontId="13" fillId="33" borderId="67" xfId="0" applyNumberFormat="1" applyFont="1" applyFill="1" applyBorder="1" applyAlignment="1" applyProtection="1">
      <alignment horizontal="left" vertical="top" wrapText="1"/>
      <protection locked="0"/>
    </xf>
    <xf numFmtId="0" fontId="13" fillId="33" borderId="68" xfId="0" applyNumberFormat="1" applyFont="1" applyFill="1" applyBorder="1" applyAlignment="1" applyProtection="1">
      <alignment horizontal="left" vertical="top" wrapText="1"/>
      <protection locked="0"/>
    </xf>
    <xf numFmtId="0" fontId="0" fillId="0" borderId="0" xfId="0" applyFont="1" applyAlignment="1">
      <alignment/>
    </xf>
    <xf numFmtId="0" fontId="13" fillId="34" borderId="69" xfId="0" applyNumberFormat="1" applyFont="1" applyFill="1" applyBorder="1" applyAlignment="1" applyProtection="1">
      <alignment horizontal="center" vertical="center" wrapText="1"/>
      <protection locked="0"/>
    </xf>
    <xf numFmtId="3" fontId="13" fillId="33" borderId="57" xfId="0" applyNumberFormat="1" applyFont="1" applyFill="1" applyBorder="1" applyAlignment="1" applyProtection="1">
      <alignment horizontal="right" wrapText="1"/>
      <protection locked="0"/>
    </xf>
    <xf numFmtId="3" fontId="13" fillId="33" borderId="42" xfId="0" applyNumberFormat="1" applyFont="1" applyFill="1" applyBorder="1" applyAlignment="1" applyProtection="1">
      <alignment horizontal="right" wrapText="1"/>
      <protection locked="0"/>
    </xf>
    <xf numFmtId="3" fontId="13" fillId="33" borderId="43" xfId="0" applyNumberFormat="1" applyFont="1" applyFill="1" applyBorder="1" applyAlignment="1" applyProtection="1">
      <alignment horizontal="right" wrapText="1"/>
      <protection locked="0"/>
    </xf>
    <xf numFmtId="0" fontId="8" fillId="34" borderId="10" xfId="0" applyFont="1" applyFill="1" applyBorder="1" applyAlignment="1" applyProtection="1">
      <alignment horizontal="center" vertical="center" wrapText="1"/>
      <protection/>
    </xf>
    <xf numFmtId="0" fontId="13" fillId="34" borderId="11" xfId="0" applyFont="1" applyFill="1" applyBorder="1" applyAlignment="1" applyProtection="1">
      <alignment vertical="center" wrapText="1"/>
      <protection/>
    </xf>
    <xf numFmtId="0" fontId="8" fillId="34" borderId="13" xfId="0" applyFont="1" applyFill="1" applyBorder="1" applyAlignment="1" applyProtection="1">
      <alignment horizontal="center" vertical="center" wrapText="1"/>
      <protection/>
    </xf>
    <xf numFmtId="0" fontId="13" fillId="34" borderId="15" xfId="0" applyFont="1" applyFill="1" applyBorder="1" applyAlignment="1" applyProtection="1">
      <alignment vertical="center" wrapText="1"/>
      <protection/>
    </xf>
    <xf numFmtId="0" fontId="8" fillId="34" borderId="70" xfId="0" applyFont="1" applyFill="1" applyBorder="1" applyAlignment="1" applyProtection="1">
      <alignment horizontal="center" vertical="center" wrapText="1"/>
      <protection/>
    </xf>
    <xf numFmtId="0" fontId="13" fillId="34" borderId="71" xfId="0" applyFont="1" applyFill="1" applyBorder="1" applyAlignment="1" applyProtection="1">
      <alignment vertical="center" wrapText="1"/>
      <protection/>
    </xf>
    <xf numFmtId="0" fontId="0" fillId="33" borderId="29" xfId="57" applyNumberFormat="1" applyFont="1" applyFill="1" applyBorder="1" applyAlignment="1" applyProtection="1">
      <alignment horizontal="left" vertical="center"/>
      <protection locked="0"/>
    </xf>
    <xf numFmtId="0" fontId="0" fillId="33" borderId="0" xfId="0" applyFill="1" applyAlignment="1" applyProtection="1">
      <alignment horizontal="left" vertical="top" wrapText="1"/>
      <protection/>
    </xf>
    <xf numFmtId="0" fontId="0" fillId="33" borderId="0" xfId="0" applyFill="1" applyAlignment="1" applyProtection="1">
      <alignment horizontal="left" wrapText="1"/>
      <protection/>
    </xf>
    <xf numFmtId="0" fontId="10" fillId="34" borderId="10" xfId="0" applyFont="1" applyFill="1" applyBorder="1" applyAlignment="1" applyProtection="1">
      <alignment horizontal="left" vertical="center" wrapText="1"/>
      <protection/>
    </xf>
    <xf numFmtId="0" fontId="10" fillId="34" borderId="20" xfId="0" applyFont="1" applyFill="1" applyBorder="1" applyAlignment="1" applyProtection="1">
      <alignment horizontal="left" vertical="center" wrapText="1"/>
      <protection/>
    </xf>
    <xf numFmtId="0" fontId="10" fillId="34" borderId="38" xfId="0" applyFont="1" applyFill="1" applyBorder="1" applyAlignment="1" applyProtection="1">
      <alignment horizontal="left" vertical="center" wrapText="1"/>
      <protection/>
    </xf>
    <xf numFmtId="0" fontId="10" fillId="34" borderId="39" xfId="0" applyFont="1" applyFill="1" applyBorder="1" applyAlignment="1" applyProtection="1">
      <alignment horizontal="left" vertical="center" wrapText="1"/>
      <protection/>
    </xf>
    <xf numFmtId="49" fontId="13" fillId="0" borderId="58" xfId="0" applyNumberFormat="1" applyFont="1" applyBorder="1" applyAlignment="1" applyProtection="1">
      <alignment horizontal="left" vertical="center" wrapText="1" indent="1"/>
      <protection locked="0"/>
    </xf>
    <xf numFmtId="49" fontId="13" fillId="0" borderId="49" xfId="0" applyNumberFormat="1" applyFont="1" applyBorder="1" applyAlignment="1" applyProtection="1">
      <alignment horizontal="left" vertical="center" wrapText="1" indent="1"/>
      <protection locked="0"/>
    </xf>
    <xf numFmtId="49" fontId="13" fillId="0" borderId="30" xfId="0" applyNumberFormat="1" applyFont="1" applyBorder="1" applyAlignment="1" applyProtection="1">
      <alignment horizontal="left" vertical="center" wrapText="1" indent="1"/>
      <protection locked="0"/>
    </xf>
    <xf numFmtId="49" fontId="13" fillId="0" borderId="59" xfId="0" applyNumberFormat="1" applyFont="1" applyBorder="1" applyAlignment="1" applyProtection="1">
      <alignment horizontal="left" vertical="center" wrapText="1" indent="1"/>
      <protection locked="0"/>
    </xf>
    <xf numFmtId="49" fontId="13" fillId="0" borderId="40" xfId="0" applyNumberFormat="1" applyFont="1" applyBorder="1" applyAlignment="1" applyProtection="1">
      <alignment horizontal="left" vertical="center" wrapText="1" indent="1"/>
      <protection locked="0"/>
    </xf>
    <xf numFmtId="1" fontId="13" fillId="0" borderId="23" xfId="0" applyNumberFormat="1" applyFont="1" applyFill="1" applyBorder="1" applyAlignment="1" applyProtection="1">
      <alignment horizontal="right"/>
      <protection locked="0"/>
    </xf>
    <xf numFmtId="1" fontId="13" fillId="0" borderId="39" xfId="0" applyNumberFormat="1" applyFont="1" applyFill="1" applyBorder="1" applyAlignment="1" applyProtection="1">
      <alignment horizontal="right"/>
      <protection locked="0"/>
    </xf>
    <xf numFmtId="1" fontId="13" fillId="0" borderId="25" xfId="0" applyNumberFormat="1" applyFont="1" applyFill="1" applyBorder="1" applyAlignment="1" applyProtection="1">
      <alignment horizontal="right"/>
      <protection locked="0"/>
    </xf>
    <xf numFmtId="1" fontId="13" fillId="0" borderId="22" xfId="0" applyNumberFormat="1" applyFont="1" applyFill="1" applyBorder="1" applyAlignment="1" applyProtection="1">
      <alignment horizontal="right"/>
      <protection locked="0"/>
    </xf>
    <xf numFmtId="1" fontId="13" fillId="0" borderId="72" xfId="0" applyNumberFormat="1" applyFont="1" applyFill="1" applyBorder="1" applyAlignment="1" applyProtection="1">
      <alignment horizontal="right"/>
      <protection locked="0"/>
    </xf>
    <xf numFmtId="1" fontId="13" fillId="0" borderId="73" xfId="0" applyNumberFormat="1" applyFont="1" applyFill="1" applyBorder="1" applyAlignment="1" applyProtection="1">
      <alignment horizontal="right"/>
      <protection locked="0"/>
    </xf>
    <xf numFmtId="1" fontId="13" fillId="0" borderId="29" xfId="0" applyNumberFormat="1" applyFont="1" applyFill="1" applyBorder="1" applyAlignment="1" applyProtection="1">
      <alignment horizontal="right"/>
      <protection locked="0"/>
    </xf>
    <xf numFmtId="1" fontId="13" fillId="0" borderId="66" xfId="0" applyNumberFormat="1" applyFont="1" applyFill="1" applyBorder="1" applyAlignment="1" applyProtection="1">
      <alignment horizontal="right"/>
      <protection locked="0"/>
    </xf>
    <xf numFmtId="1" fontId="13" fillId="0" borderId="61" xfId="0" applyNumberFormat="1" applyFont="1" applyFill="1" applyBorder="1" applyAlignment="1" applyProtection="1">
      <alignment horizontal="right"/>
      <protection locked="0"/>
    </xf>
    <xf numFmtId="1" fontId="13" fillId="0" borderId="65" xfId="0" applyNumberFormat="1" applyFont="1" applyFill="1" applyBorder="1" applyAlignment="1" applyProtection="1">
      <alignment horizontal="right"/>
      <protection locked="0"/>
    </xf>
    <xf numFmtId="0" fontId="0" fillId="33" borderId="29" xfId="57" applyNumberFormat="1" applyFont="1" applyFill="1" applyBorder="1" applyAlignment="1" applyProtection="1">
      <alignment horizontal="left" vertical="center"/>
      <protection/>
    </xf>
    <xf numFmtId="0" fontId="0" fillId="33" borderId="0" xfId="0" applyFont="1" applyFill="1" applyAlignment="1" applyProtection="1">
      <alignment horizontal="right" vertical="top"/>
      <protection/>
    </xf>
    <xf numFmtId="0" fontId="4" fillId="35" borderId="0" xfId="57" applyFont="1" applyFill="1" applyProtection="1">
      <alignment/>
      <protection/>
    </xf>
    <xf numFmtId="0" fontId="0" fillId="35" borderId="0" xfId="0" applyFill="1" applyAlignment="1" applyProtection="1">
      <alignment/>
      <protection/>
    </xf>
    <xf numFmtId="0" fontId="8" fillId="34" borderId="19" xfId="0" applyFont="1" applyFill="1" applyBorder="1" applyAlignment="1" applyProtection="1">
      <alignment horizontal="center" vertical="center" textRotation="90" wrapText="1"/>
      <protection/>
    </xf>
    <xf numFmtId="0" fontId="8" fillId="34" borderId="24" xfId="0" applyFont="1" applyFill="1" applyBorder="1" applyAlignment="1" applyProtection="1">
      <alignment horizontal="center" vertical="center" wrapText="1"/>
      <protection/>
    </xf>
    <xf numFmtId="0" fontId="8" fillId="33" borderId="29" xfId="0" applyFont="1" applyFill="1" applyBorder="1" applyAlignment="1">
      <alignment horizontal="left" vertical="top" wrapText="1"/>
    </xf>
    <xf numFmtId="0" fontId="13" fillId="33" borderId="29" xfId="0" applyFont="1" applyFill="1" applyBorder="1" applyAlignment="1">
      <alignment horizontal="left" vertical="top" wrapText="1"/>
    </xf>
    <xf numFmtId="0" fontId="37" fillId="33" borderId="29" xfId="0" applyFont="1" applyFill="1" applyBorder="1" applyAlignment="1">
      <alignment horizontal="left" vertical="top" wrapText="1"/>
    </xf>
    <xf numFmtId="0" fontId="38" fillId="33" borderId="29" xfId="0" applyFont="1" applyFill="1" applyBorder="1" applyAlignment="1">
      <alignment horizontal="left" vertical="top" wrapText="1"/>
    </xf>
    <xf numFmtId="0" fontId="13" fillId="33" borderId="62" xfId="0" applyFont="1" applyFill="1" applyBorder="1" applyAlignment="1">
      <alignment horizontal="left" vertical="top" wrapText="1"/>
    </xf>
    <xf numFmtId="0" fontId="13" fillId="33" borderId="49" xfId="0" applyFont="1" applyFill="1" applyBorder="1" applyAlignment="1">
      <alignment vertical="top" wrapText="1"/>
    </xf>
    <xf numFmtId="0" fontId="13" fillId="33" borderId="72" xfId="0" applyFont="1" applyFill="1" applyBorder="1" applyAlignment="1">
      <alignment horizontal="left" vertical="top" wrapText="1"/>
    </xf>
    <xf numFmtId="0" fontId="37" fillId="33" borderId="62" xfId="0" applyFont="1" applyFill="1" applyBorder="1" applyAlignment="1">
      <alignment horizontal="left" vertical="top" wrapText="1"/>
    </xf>
    <xf numFmtId="0" fontId="37" fillId="33" borderId="72" xfId="0" applyFont="1" applyFill="1" applyBorder="1" applyAlignment="1">
      <alignment horizontal="left" vertical="top" wrapText="1"/>
    </xf>
    <xf numFmtId="0" fontId="13" fillId="33" borderId="30" xfId="0" applyFont="1" applyFill="1" applyBorder="1" applyAlignment="1">
      <alignment horizontal="left" vertical="top" wrapText="1"/>
    </xf>
    <xf numFmtId="0" fontId="37" fillId="33" borderId="61" xfId="0" applyFont="1" applyFill="1" applyBorder="1" applyAlignment="1">
      <alignment horizontal="left" vertical="top" wrapText="1"/>
    </xf>
    <xf numFmtId="0" fontId="13" fillId="33" borderId="61" xfId="0" applyFont="1" applyFill="1" applyBorder="1" applyAlignment="1">
      <alignment horizontal="left" vertical="top" wrapText="1"/>
    </xf>
    <xf numFmtId="0" fontId="38" fillId="33" borderId="49" xfId="0" applyFont="1" applyFill="1" applyBorder="1" applyAlignment="1">
      <alignment vertical="top" wrapText="1"/>
    </xf>
    <xf numFmtId="0" fontId="13" fillId="33" borderId="29" xfId="0" applyFont="1" applyFill="1" applyBorder="1" applyAlignment="1">
      <alignment vertical="top" wrapText="1"/>
    </xf>
    <xf numFmtId="0" fontId="38" fillId="33" borderId="29" xfId="0" applyFont="1" applyFill="1" applyBorder="1" applyAlignment="1">
      <alignment vertical="top" wrapText="1"/>
    </xf>
    <xf numFmtId="0" fontId="38" fillId="33" borderId="62" xfId="0" applyFont="1" applyFill="1" applyBorder="1" applyAlignment="1">
      <alignment horizontal="left" vertical="top" wrapText="1"/>
    </xf>
    <xf numFmtId="0" fontId="0" fillId="34" borderId="74" xfId="0" applyFont="1" applyFill="1" applyBorder="1" applyAlignment="1" applyProtection="1">
      <alignment horizontal="left" vertical="center" wrapText="1" indent="1"/>
      <protection/>
    </xf>
    <xf numFmtId="0" fontId="0" fillId="34" borderId="23" xfId="0" applyFont="1" applyFill="1" applyBorder="1" applyAlignment="1" applyProtection="1">
      <alignment horizontal="left" vertical="center" wrapText="1" indent="1"/>
      <protection/>
    </xf>
    <xf numFmtId="0" fontId="0" fillId="34" borderId="39" xfId="0" applyFont="1" applyFill="1" applyBorder="1" applyAlignment="1" applyProtection="1">
      <alignment horizontal="left" vertical="center" wrapText="1" indent="1"/>
      <protection/>
    </xf>
    <xf numFmtId="0" fontId="0" fillId="34" borderId="25" xfId="0" applyFont="1" applyFill="1" applyBorder="1" applyAlignment="1" applyProtection="1">
      <alignment horizontal="left" vertical="center" wrapText="1" indent="1"/>
      <protection/>
    </xf>
    <xf numFmtId="0" fontId="10" fillId="34" borderId="22" xfId="0" applyFont="1" applyFill="1" applyBorder="1" applyAlignment="1" applyProtection="1">
      <alignment horizontal="left" vertical="center" wrapText="1" indent="1"/>
      <protection/>
    </xf>
    <xf numFmtId="0" fontId="10" fillId="34" borderId="23" xfId="0" applyFont="1" applyFill="1" applyBorder="1" applyAlignment="1" applyProtection="1">
      <alignment horizontal="left" vertical="center" wrapText="1" indent="1"/>
      <protection/>
    </xf>
    <xf numFmtId="0" fontId="10" fillId="34" borderId="75" xfId="0" applyFont="1" applyFill="1" applyBorder="1" applyAlignment="1" applyProtection="1">
      <alignment horizontal="left" vertical="center" wrapText="1" indent="1"/>
      <protection/>
    </xf>
    <xf numFmtId="0" fontId="0" fillId="34" borderId="55" xfId="0" applyFont="1" applyFill="1" applyBorder="1" applyAlignment="1" applyProtection="1">
      <alignment horizontal="left" vertical="center" wrapText="1" indent="1"/>
      <protection/>
    </xf>
    <xf numFmtId="0" fontId="28" fillId="37" borderId="0" xfId="57" applyFont="1" applyFill="1" applyProtection="1">
      <alignment/>
      <protection/>
    </xf>
    <xf numFmtId="0" fontId="0" fillId="37" borderId="0" xfId="0" applyNumberFormat="1" applyFill="1" applyAlignment="1" applyProtection="1" quotePrefix="1">
      <alignment/>
      <protection/>
    </xf>
    <xf numFmtId="0" fontId="4" fillId="37" borderId="0" xfId="57" applyFont="1" applyFill="1" applyProtection="1">
      <alignment/>
      <protection/>
    </xf>
    <xf numFmtId="0" fontId="0" fillId="0" borderId="0" xfId="0" applyAlignment="1" applyProtection="1">
      <alignment/>
      <protection/>
    </xf>
    <xf numFmtId="0" fontId="0" fillId="0" borderId="0" xfId="0" applyNumberFormat="1" applyAlignment="1" applyProtection="1" quotePrefix="1">
      <alignment/>
      <protection/>
    </xf>
    <xf numFmtId="0" fontId="5" fillId="33" borderId="76" xfId="58" applyFont="1" applyFill="1" applyBorder="1" applyAlignment="1" applyProtection="1">
      <alignment horizontal="left" vertical="center" wrapText="1"/>
      <protection/>
    </xf>
    <xf numFmtId="0" fontId="14" fillId="33" borderId="24" xfId="58" applyFont="1" applyFill="1" applyBorder="1" applyAlignment="1" applyProtection="1">
      <alignment horizontal="left" wrapText="1"/>
      <protection/>
    </xf>
    <xf numFmtId="0" fontId="5" fillId="33" borderId="24" xfId="58" applyFont="1" applyFill="1" applyBorder="1" applyAlignment="1" applyProtection="1">
      <alignment horizontal="left" vertical="center" wrapText="1"/>
      <protection/>
    </xf>
    <xf numFmtId="0" fontId="5" fillId="33" borderId="30" xfId="58" applyFont="1" applyFill="1" applyBorder="1" applyAlignment="1" applyProtection="1">
      <alignment horizontal="left" vertical="center" wrapText="1"/>
      <protection/>
    </xf>
    <xf numFmtId="0" fontId="5" fillId="33" borderId="31" xfId="58" applyFont="1" applyFill="1" applyBorder="1" applyAlignment="1" applyProtection="1">
      <alignment horizontal="left" vertical="center" wrapText="1"/>
      <protection/>
    </xf>
    <xf numFmtId="0" fontId="23" fillId="33" borderId="0" xfId="58" applyFont="1" applyFill="1" applyBorder="1" applyAlignment="1" applyProtection="1">
      <alignment horizontal="left" wrapText="1"/>
      <protection/>
    </xf>
    <xf numFmtId="0" fontId="5" fillId="33" borderId="0" xfId="58" applyFont="1" applyFill="1" applyBorder="1" applyAlignment="1" applyProtection="1">
      <alignment horizontal="left" vertical="center" wrapText="1"/>
      <protection/>
    </xf>
    <xf numFmtId="0" fontId="5" fillId="33" borderId="32" xfId="58" applyFont="1" applyFill="1" applyBorder="1" applyAlignment="1" applyProtection="1">
      <alignment horizontal="left" vertical="center" wrapText="1"/>
      <protection/>
    </xf>
    <xf numFmtId="0" fontId="7" fillId="33" borderId="31" xfId="58" applyFont="1" applyFill="1" applyBorder="1" applyAlignment="1" applyProtection="1">
      <alignment horizontal="center" vertical="center" wrapText="1"/>
      <protection/>
    </xf>
    <xf numFmtId="0" fontId="22" fillId="33" borderId="0" xfId="58" applyFont="1" applyFill="1" applyBorder="1" applyAlignment="1" applyProtection="1">
      <alignment horizontal="left" wrapText="1"/>
      <protection/>
    </xf>
    <xf numFmtId="0" fontId="7" fillId="33" borderId="0" xfId="58" applyFont="1" applyFill="1" applyBorder="1" applyAlignment="1" applyProtection="1">
      <alignment horizontal="center" vertical="center" wrapText="1"/>
      <protection/>
    </xf>
    <xf numFmtId="0" fontId="7" fillId="33" borderId="32" xfId="58" applyFont="1" applyFill="1" applyBorder="1" applyAlignment="1" applyProtection="1">
      <alignment horizontal="center" vertical="center" wrapText="1"/>
      <protection/>
    </xf>
    <xf numFmtId="0" fontId="6" fillId="37" borderId="0" xfId="57" applyFont="1" applyFill="1" applyProtection="1">
      <alignment/>
      <protection/>
    </xf>
    <xf numFmtId="0" fontId="9" fillId="33" borderId="77" xfId="58" applyFont="1" applyFill="1" applyBorder="1" applyAlignment="1" applyProtection="1">
      <alignment horizontal="center" vertical="center" wrapText="1"/>
      <protection/>
    </xf>
    <xf numFmtId="0" fontId="0" fillId="33" borderId="27" xfId="58" applyFont="1" applyFill="1" applyBorder="1" applyAlignment="1" applyProtection="1">
      <alignment horizontal="left" vertical="top" wrapText="1"/>
      <protection/>
    </xf>
    <xf numFmtId="0" fontId="9" fillId="33" borderId="27" xfId="58" applyFont="1" applyFill="1" applyBorder="1" applyAlignment="1" applyProtection="1">
      <alignment horizontal="center" vertical="center" wrapText="1"/>
      <protection/>
    </xf>
    <xf numFmtId="0" fontId="9" fillId="33" borderId="40" xfId="58" applyFont="1" applyFill="1" applyBorder="1" applyAlignment="1" applyProtection="1">
      <alignment horizontal="center" vertical="center" wrapText="1"/>
      <protection/>
    </xf>
    <xf numFmtId="0" fontId="21" fillId="37" borderId="0" xfId="57" applyFont="1" applyFill="1" applyProtection="1">
      <alignment/>
      <protection/>
    </xf>
    <xf numFmtId="0" fontId="21" fillId="33" borderId="76" xfId="57" applyFont="1" applyFill="1" applyBorder="1" applyAlignment="1" applyProtection="1">
      <alignment wrapText="1"/>
      <protection/>
    </xf>
    <xf numFmtId="0" fontId="16" fillId="0" borderId="24" xfId="0" applyFont="1" applyBorder="1" applyAlignment="1" applyProtection="1">
      <alignment vertical="center" wrapText="1"/>
      <protection/>
    </xf>
    <xf numFmtId="0" fontId="4" fillId="33" borderId="24" xfId="57" applyFont="1" applyFill="1" applyBorder="1" applyProtection="1">
      <alignment/>
      <protection/>
    </xf>
    <xf numFmtId="0" fontId="4" fillId="33" borderId="30" xfId="57" applyFont="1" applyFill="1" applyBorder="1" applyProtection="1">
      <alignment/>
      <protection/>
    </xf>
    <xf numFmtId="0" fontId="12" fillId="33" borderId="31" xfId="57" applyFont="1" applyFill="1" applyBorder="1" applyAlignment="1" applyProtection="1">
      <alignment horizontal="right" indent="1"/>
      <protection/>
    </xf>
    <xf numFmtId="0" fontId="4" fillId="33" borderId="0" xfId="57" applyFont="1" applyFill="1" applyProtection="1">
      <alignment/>
      <protection/>
    </xf>
    <xf numFmtId="0" fontId="4" fillId="33" borderId="32" xfId="57" applyFont="1" applyFill="1" applyBorder="1" applyProtection="1">
      <alignment/>
      <protection/>
    </xf>
    <xf numFmtId="0" fontId="12" fillId="33" borderId="31" xfId="57" applyFont="1" applyFill="1" applyBorder="1" applyAlignment="1" applyProtection="1">
      <alignment horizontal="right" vertical="center" indent="1"/>
      <protection/>
    </xf>
    <xf numFmtId="0" fontId="4" fillId="33" borderId="27" xfId="57" applyFont="1" applyFill="1" applyBorder="1" applyAlignment="1" applyProtection="1">
      <alignment horizontal="left"/>
      <protection/>
    </xf>
    <xf numFmtId="0" fontId="4" fillId="33" borderId="40" xfId="57" applyFont="1" applyFill="1" applyBorder="1" applyProtection="1">
      <alignment/>
      <protection/>
    </xf>
    <xf numFmtId="0" fontId="4" fillId="37" borderId="0" xfId="57" applyFont="1" applyFill="1" applyAlignment="1" applyProtection="1">
      <alignment vertical="center"/>
      <protection/>
    </xf>
    <xf numFmtId="0" fontId="0" fillId="0" borderId="0" xfId="0" applyNumberFormat="1" applyFill="1" applyAlignment="1" applyProtection="1" quotePrefix="1">
      <alignment/>
      <protection/>
    </xf>
    <xf numFmtId="0" fontId="0" fillId="0" borderId="0" xfId="0" applyNumberFormat="1" applyAlignment="1" applyProtection="1">
      <alignment/>
      <protection/>
    </xf>
    <xf numFmtId="49" fontId="0" fillId="0" borderId="0" xfId="0" applyNumberFormat="1" applyAlignment="1" applyProtection="1" quotePrefix="1">
      <alignment/>
      <protection/>
    </xf>
    <xf numFmtId="0" fontId="0" fillId="0" borderId="0" xfId="0" applyNumberFormat="1" applyFont="1" applyAlignment="1" applyProtection="1" quotePrefix="1">
      <alignment/>
      <protection/>
    </xf>
    <xf numFmtId="0" fontId="6" fillId="35" borderId="0" xfId="57" applyFont="1" applyFill="1" applyProtection="1">
      <alignment/>
      <protection/>
    </xf>
    <xf numFmtId="0" fontId="12" fillId="35" borderId="0" xfId="57" applyFont="1" applyFill="1" applyAlignment="1" applyProtection="1">
      <alignment horizontal="left" vertical="center" indent="1"/>
      <protection/>
    </xf>
    <xf numFmtId="0" fontId="4" fillId="35" borderId="0" xfId="57" applyFont="1" applyFill="1" applyAlignment="1" applyProtection="1">
      <alignment vertical="center"/>
      <protection/>
    </xf>
    <xf numFmtId="0" fontId="10" fillId="35" borderId="0" xfId="57" applyFont="1" applyFill="1" applyAlignment="1" applyProtection="1">
      <alignment horizontal="right" vertical="top"/>
      <protection/>
    </xf>
    <xf numFmtId="0" fontId="0" fillId="35" borderId="0" xfId="57" applyFont="1" applyFill="1" applyAlignment="1" applyProtection="1">
      <alignment horizontal="left" vertical="center" wrapText="1"/>
      <protection/>
    </xf>
    <xf numFmtId="0" fontId="8" fillId="33" borderId="29" xfId="0" applyFont="1" applyFill="1" applyBorder="1" applyAlignment="1">
      <alignment horizontal="center" vertical="top" wrapText="1"/>
    </xf>
    <xf numFmtId="0" fontId="0" fillId="33" borderId="72" xfId="0" applyFont="1" applyFill="1" applyBorder="1" applyAlignment="1">
      <alignment vertical="top" wrapText="1"/>
    </xf>
    <xf numFmtId="0" fontId="0" fillId="0" borderId="0" xfId="0" applyAlignment="1" applyProtection="1">
      <alignment wrapText="1"/>
      <protection/>
    </xf>
    <xf numFmtId="0" fontId="8" fillId="35" borderId="0" xfId="57" applyFont="1" applyFill="1" applyAlignment="1" applyProtection="1">
      <alignment horizontal="left" vertical="center" indent="1"/>
      <protection/>
    </xf>
    <xf numFmtId="0" fontId="41" fillId="33" borderId="29" xfId="57" applyFont="1" applyFill="1" applyBorder="1" applyAlignment="1" applyProtection="1">
      <alignment horizontal="left" vertical="center" wrapText="1" indent="1"/>
      <protection/>
    </xf>
    <xf numFmtId="0" fontId="15" fillId="33" borderId="29" xfId="58" applyFont="1" applyFill="1" applyBorder="1" applyAlignment="1" applyProtection="1">
      <alignment horizontal="left" vertical="center" wrapText="1" indent="1"/>
      <protection/>
    </xf>
    <xf numFmtId="0" fontId="41" fillId="33" borderId="62" xfId="57" applyFont="1" applyFill="1" applyBorder="1" applyAlignment="1" applyProtection="1">
      <alignment horizontal="left" vertical="center" wrapText="1" indent="1"/>
      <protection/>
    </xf>
    <xf numFmtId="0" fontId="15" fillId="33" borderId="62" xfId="58" applyFont="1" applyFill="1" applyBorder="1" applyAlignment="1" applyProtection="1">
      <alignment horizontal="left" vertical="center" wrapText="1" indent="1"/>
      <protection/>
    </xf>
    <xf numFmtId="0" fontId="15" fillId="33" borderId="30" xfId="58" applyFont="1" applyFill="1" applyBorder="1" applyAlignment="1" applyProtection="1">
      <alignment horizontal="left" vertical="center" wrapText="1" indent="1"/>
      <protection/>
    </xf>
    <xf numFmtId="0" fontId="41" fillId="33" borderId="72" xfId="57" applyFont="1" applyFill="1" applyBorder="1" applyAlignment="1" applyProtection="1">
      <alignment horizontal="left" vertical="center" wrapText="1" indent="1"/>
      <protection/>
    </xf>
    <xf numFmtId="0" fontId="15" fillId="33" borderId="32" xfId="58" applyFont="1" applyFill="1" applyBorder="1" applyAlignment="1" applyProtection="1">
      <alignment horizontal="left" vertical="center" wrapText="1" indent="1"/>
      <protection/>
    </xf>
    <xf numFmtId="0" fontId="4" fillId="37" borderId="14" xfId="57" applyFont="1" applyFill="1" applyBorder="1" applyProtection="1">
      <alignment/>
      <protection/>
    </xf>
    <xf numFmtId="0" fontId="8" fillId="33" borderId="48"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49" xfId="0" applyFont="1" applyFill="1" applyBorder="1" applyAlignment="1">
      <alignment horizontal="left" vertical="top" wrapText="1"/>
    </xf>
    <xf numFmtId="168" fontId="13" fillId="34" borderId="29" xfId="42" applyNumberFormat="1" applyFont="1" applyFill="1" applyBorder="1" applyAlignment="1" applyProtection="1">
      <alignment horizontal="right"/>
      <protection/>
    </xf>
    <xf numFmtId="168" fontId="13" fillId="34" borderId="64" xfId="42" applyNumberFormat="1" applyFont="1" applyFill="1" applyBorder="1" applyAlignment="1" applyProtection="1">
      <alignment horizontal="right"/>
      <protection/>
    </xf>
    <xf numFmtId="0" fontId="44" fillId="33" borderId="29" xfId="53" applyFont="1" applyFill="1" applyBorder="1" applyAlignment="1" applyProtection="1">
      <alignment horizontal="left" vertical="top" wrapText="1"/>
      <protection/>
    </xf>
    <xf numFmtId="0" fontId="0" fillId="0" borderId="78"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8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0" fillId="34" borderId="20" xfId="0" applyFont="1" applyFill="1" applyBorder="1" applyAlignment="1" applyProtection="1">
      <alignment horizontal="left" vertical="center" wrapText="1" indent="1"/>
      <protection/>
    </xf>
    <xf numFmtId="0" fontId="0" fillId="34" borderId="22" xfId="0" applyFont="1" applyFill="1" applyBorder="1" applyAlignment="1" applyProtection="1">
      <alignment horizontal="left" vertical="center" wrapText="1" indent="1"/>
      <protection/>
    </xf>
    <xf numFmtId="0" fontId="0" fillId="34" borderId="83" xfId="0" applyFont="1" applyFill="1" applyBorder="1" applyAlignment="1" applyProtection="1">
      <alignment horizontal="left" vertical="center" wrapText="1" indent="1"/>
      <protection/>
    </xf>
    <xf numFmtId="0" fontId="0" fillId="0" borderId="84"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3" fontId="13" fillId="0" borderId="69" xfId="0" applyNumberFormat="1" applyFont="1" applyFill="1" applyBorder="1" applyAlignment="1" applyProtection="1">
      <alignment horizontal="right"/>
      <protection locked="0"/>
    </xf>
    <xf numFmtId="3" fontId="13" fillId="0" borderId="87" xfId="0" applyNumberFormat="1" applyFont="1" applyFill="1" applyBorder="1" applyAlignment="1" applyProtection="1">
      <alignment horizontal="right" wrapText="1"/>
      <protection locked="0"/>
    </xf>
    <xf numFmtId="3" fontId="13" fillId="0" borderId="17" xfId="0" applyNumberFormat="1" applyFont="1" applyFill="1" applyBorder="1" applyAlignment="1" applyProtection="1">
      <alignment horizontal="right" wrapText="1"/>
      <protection locked="0"/>
    </xf>
    <xf numFmtId="1" fontId="13" fillId="0" borderId="64" xfId="0" applyNumberFormat="1" applyFont="1" applyFill="1" applyBorder="1" applyAlignment="1" applyProtection="1">
      <alignment horizontal="right"/>
      <protection locked="0"/>
    </xf>
    <xf numFmtId="1" fontId="13" fillId="0" borderId="75" xfId="0" applyNumberFormat="1" applyFont="1" applyFill="1" applyBorder="1" applyAlignment="1" applyProtection="1">
      <alignment horizontal="right"/>
      <protection locked="0"/>
    </xf>
    <xf numFmtId="1" fontId="13" fillId="0" borderId="68" xfId="0" applyNumberFormat="1" applyFont="1" applyFill="1" applyBorder="1" applyAlignment="1" applyProtection="1">
      <alignment horizontal="right"/>
      <protection locked="0"/>
    </xf>
    <xf numFmtId="1" fontId="13" fillId="38" borderId="29" xfId="0" applyNumberFormat="1" applyFont="1" applyFill="1" applyBorder="1" applyAlignment="1" applyProtection="1">
      <alignment horizontal="right"/>
      <protection locked="0"/>
    </xf>
    <xf numFmtId="1" fontId="13" fillId="38" borderId="61" xfId="0" applyNumberFormat="1" applyFont="1" applyFill="1" applyBorder="1" applyAlignment="1" applyProtection="1">
      <alignment horizontal="right"/>
      <protection locked="0"/>
    </xf>
    <xf numFmtId="1" fontId="13" fillId="0" borderId="49" xfId="0" applyNumberFormat="1" applyFont="1" applyFill="1" applyBorder="1" applyAlignment="1" applyProtection="1">
      <alignment horizontal="right" wrapText="1"/>
      <protection locked="0"/>
    </xf>
    <xf numFmtId="1" fontId="13" fillId="0" borderId="59" xfId="0" applyNumberFormat="1" applyFont="1" applyFill="1" applyBorder="1" applyAlignment="1" applyProtection="1">
      <alignment horizontal="right"/>
      <protection locked="0"/>
    </xf>
    <xf numFmtId="1" fontId="13" fillId="0" borderId="58" xfId="0" applyNumberFormat="1" applyFont="1" applyFill="1" applyBorder="1" applyAlignment="1" applyProtection="1">
      <alignment horizontal="right"/>
      <protection locked="0"/>
    </xf>
    <xf numFmtId="1" fontId="13" fillId="0" borderId="30" xfId="0" applyNumberFormat="1" applyFont="1" applyFill="1" applyBorder="1" applyAlignment="1" applyProtection="1">
      <alignment horizontal="right" wrapText="1"/>
      <protection locked="0"/>
    </xf>
    <xf numFmtId="1" fontId="13" fillId="0" borderId="49" xfId="0" applyNumberFormat="1" applyFont="1" applyFill="1" applyBorder="1" applyAlignment="1" applyProtection="1">
      <alignment horizontal="right"/>
      <protection locked="0"/>
    </xf>
    <xf numFmtId="1" fontId="13" fillId="0" borderId="30" xfId="0" applyNumberFormat="1" applyFont="1" applyFill="1" applyBorder="1" applyAlignment="1" applyProtection="1">
      <alignment horizontal="right"/>
      <protection locked="0"/>
    </xf>
    <xf numFmtId="1" fontId="13" fillId="0" borderId="40" xfId="0" applyNumberFormat="1" applyFont="1" applyFill="1" applyBorder="1" applyAlignment="1" applyProtection="1">
      <alignment horizontal="right"/>
      <protection locked="0"/>
    </xf>
    <xf numFmtId="1" fontId="13" fillId="0" borderId="67" xfId="0" applyNumberFormat="1" applyFont="1" applyFill="1" applyBorder="1" applyAlignment="1" applyProtection="1">
      <alignment horizontal="right"/>
      <protection locked="0"/>
    </xf>
    <xf numFmtId="1" fontId="13" fillId="0" borderId="80" xfId="0" applyNumberFormat="1" applyFont="1" applyFill="1" applyBorder="1" applyAlignment="1" applyProtection="1">
      <alignment horizontal="right"/>
      <protection locked="0"/>
    </xf>
    <xf numFmtId="1" fontId="13" fillId="0" borderId="60" xfId="0" applyNumberFormat="1" applyFont="1" applyFill="1" applyBorder="1" applyAlignment="1" applyProtection="1">
      <alignment horizontal="right"/>
      <protection locked="0"/>
    </xf>
    <xf numFmtId="1" fontId="13" fillId="0" borderId="88" xfId="0" applyNumberFormat="1" applyFont="1" applyFill="1" applyBorder="1" applyAlignment="1" applyProtection="1">
      <alignment horizontal="right"/>
      <protection locked="0"/>
    </xf>
    <xf numFmtId="1" fontId="13" fillId="0" borderId="89" xfId="0" applyNumberFormat="1" applyFont="1" applyFill="1" applyBorder="1" applyAlignment="1" applyProtection="1">
      <alignment horizontal="right"/>
      <protection locked="0"/>
    </xf>
    <xf numFmtId="1" fontId="13" fillId="0" borderId="74" xfId="0" applyNumberFormat="1" applyFont="1" applyFill="1" applyBorder="1" applyAlignment="1" applyProtection="1">
      <alignment horizontal="right"/>
      <protection locked="0"/>
    </xf>
    <xf numFmtId="1" fontId="13" fillId="0" borderId="62" xfId="0" applyNumberFormat="1" applyFont="1" applyFill="1" applyBorder="1" applyAlignment="1" applyProtection="1">
      <alignment horizontal="right"/>
      <protection locked="0"/>
    </xf>
    <xf numFmtId="1" fontId="13" fillId="0" borderId="79" xfId="0" applyNumberFormat="1" applyFont="1" applyFill="1" applyBorder="1" applyAlignment="1" applyProtection="1">
      <alignment horizontal="right"/>
      <protection locked="0"/>
    </xf>
    <xf numFmtId="1" fontId="13" fillId="0" borderId="17" xfId="0" applyNumberFormat="1" applyFont="1" applyFill="1" applyBorder="1" applyAlignment="1" applyProtection="1">
      <alignment horizontal="right"/>
      <protection locked="0"/>
    </xf>
    <xf numFmtId="1" fontId="13" fillId="0" borderId="42" xfId="0" applyNumberFormat="1" applyFont="1" applyFill="1" applyBorder="1" applyAlignment="1" applyProtection="1">
      <alignment horizontal="right"/>
      <protection locked="0"/>
    </xf>
    <xf numFmtId="1" fontId="13" fillId="0" borderId="43" xfId="0" applyNumberFormat="1" applyFont="1" applyFill="1" applyBorder="1" applyAlignment="1" applyProtection="1">
      <alignment horizontal="right"/>
      <protection locked="0"/>
    </xf>
    <xf numFmtId="1" fontId="13" fillId="0" borderId="32" xfId="0" applyNumberFormat="1" applyFont="1" applyFill="1" applyBorder="1" applyAlignment="1" applyProtection="1">
      <alignment horizontal="right"/>
      <protection locked="0"/>
    </xf>
    <xf numFmtId="1" fontId="13" fillId="0" borderId="67" xfId="0" applyNumberFormat="1" applyFont="1" applyFill="1" applyBorder="1" applyAlignment="1" applyProtection="1">
      <alignment horizontal="right" wrapText="1"/>
      <protection locked="0"/>
    </xf>
    <xf numFmtId="0" fontId="0" fillId="0" borderId="0" xfId="0" applyBorder="1" applyAlignment="1">
      <alignment/>
    </xf>
    <xf numFmtId="0" fontId="0" fillId="0" borderId="0" xfId="0" applyBorder="1" applyAlignment="1" quotePrefix="1">
      <alignment/>
    </xf>
    <xf numFmtId="168" fontId="13" fillId="34" borderId="29" xfId="42" applyNumberFormat="1" applyFont="1" applyFill="1" applyBorder="1" applyAlignment="1" applyProtection="1">
      <alignment/>
      <protection/>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25" xfId="0" applyFont="1" applyFill="1" applyBorder="1" applyAlignment="1">
      <alignment vertical="center" wrapText="1"/>
    </xf>
    <xf numFmtId="0" fontId="10" fillId="33" borderId="0" xfId="0" applyFont="1" applyFill="1" applyBorder="1" applyAlignment="1">
      <alignment/>
    </xf>
    <xf numFmtId="0" fontId="0" fillId="34" borderId="69" xfId="0" applyFont="1" applyFill="1" applyBorder="1" applyAlignment="1">
      <alignment vertical="center" wrapText="1"/>
    </xf>
    <xf numFmtId="0" fontId="10" fillId="34" borderId="33" xfId="0" applyFont="1" applyFill="1" applyBorder="1" applyAlignment="1">
      <alignment horizontal="center" vertical="center" wrapText="1"/>
    </xf>
    <xf numFmtId="0" fontId="8" fillId="34" borderId="25" xfId="0" applyFont="1" applyFill="1" applyBorder="1" applyAlignment="1" applyProtection="1">
      <alignment horizontal="center" wrapText="1"/>
      <protection/>
    </xf>
    <xf numFmtId="0" fontId="0" fillId="34" borderId="75" xfId="0" applyFont="1" applyFill="1" applyBorder="1" applyAlignment="1">
      <alignment vertical="center" wrapText="1"/>
    </xf>
    <xf numFmtId="49" fontId="13" fillId="0" borderId="90" xfId="0" applyNumberFormat="1" applyFont="1" applyBorder="1" applyAlignment="1" applyProtection="1">
      <alignment horizontal="left" vertical="center" wrapText="1" indent="1"/>
      <protection locked="0"/>
    </xf>
    <xf numFmtId="0" fontId="0" fillId="34" borderId="74" xfId="0" applyFont="1" applyFill="1" applyBorder="1" applyAlignment="1">
      <alignment vertical="center" wrapText="1"/>
    </xf>
    <xf numFmtId="0" fontId="8" fillId="34" borderId="64" xfId="0" applyFont="1" applyFill="1" applyBorder="1" applyAlignment="1">
      <alignment horizontal="center" vertical="center"/>
    </xf>
    <xf numFmtId="0" fontId="8" fillId="34" borderId="48" xfId="0" applyFont="1" applyFill="1" applyBorder="1" applyAlignment="1" applyProtection="1">
      <alignment vertical="center" wrapText="1"/>
      <protection/>
    </xf>
    <xf numFmtId="0" fontId="8" fillId="34" borderId="14" xfId="0" applyFont="1" applyFill="1" applyBorder="1" applyAlignment="1" applyProtection="1">
      <alignment vertical="center" wrapText="1"/>
      <protection/>
    </xf>
    <xf numFmtId="0" fontId="8" fillId="34" borderId="49" xfId="0" applyFont="1" applyFill="1" applyBorder="1" applyAlignment="1" applyProtection="1">
      <alignment vertical="center" wrapText="1"/>
      <protection/>
    </xf>
    <xf numFmtId="0" fontId="8" fillId="34" borderId="16" xfId="0" applyFont="1" applyFill="1" applyBorder="1" applyAlignment="1">
      <alignment horizontal="center"/>
    </xf>
    <xf numFmtId="0" fontId="8" fillId="34" borderId="21" xfId="0" applyFont="1" applyFill="1" applyBorder="1" applyAlignment="1">
      <alignment horizontal="center" textRotation="90"/>
    </xf>
    <xf numFmtId="0" fontId="8" fillId="34" borderId="16" xfId="0" applyFont="1" applyFill="1" applyBorder="1" applyAlignment="1">
      <alignment horizontal="center" textRotation="90"/>
    </xf>
    <xf numFmtId="49" fontId="0" fillId="0" borderId="67" xfId="0" applyNumberFormat="1" applyFont="1" applyBorder="1" applyAlignment="1" applyProtection="1">
      <alignment horizontal="left" vertical="center" wrapText="1"/>
      <protection locked="0"/>
    </xf>
    <xf numFmtId="49" fontId="0" fillId="0" borderId="91" xfId="0" applyNumberFormat="1" applyBorder="1" applyAlignment="1" applyProtection="1">
      <alignment horizontal="left" vertical="center" wrapText="1"/>
      <protection locked="0"/>
    </xf>
    <xf numFmtId="49" fontId="0" fillId="0" borderId="76" xfId="0" applyNumberFormat="1" applyFont="1" applyBorder="1" applyAlignment="1" applyProtection="1">
      <alignment horizontal="left" vertical="center" wrapText="1"/>
      <protection locked="0"/>
    </xf>
    <xf numFmtId="49" fontId="0" fillId="0" borderId="30" xfId="0" applyNumberFormat="1" applyBorder="1" applyAlignment="1" applyProtection="1">
      <alignment horizontal="left" vertical="center" wrapText="1"/>
      <protection locked="0"/>
    </xf>
    <xf numFmtId="0" fontId="0" fillId="35" borderId="14" xfId="0" applyFont="1" applyFill="1" applyBorder="1" applyAlignment="1" applyProtection="1">
      <alignment horizontal="center" vertical="center" wrapText="1"/>
      <protection/>
    </xf>
    <xf numFmtId="168" fontId="0" fillId="34" borderId="92" xfId="42" applyNumberFormat="1" applyFont="1" applyFill="1" applyBorder="1" applyAlignment="1" applyProtection="1">
      <alignment horizontal="center" vertical="center" wrapText="1"/>
      <protection/>
    </xf>
    <xf numFmtId="0" fontId="4" fillId="33" borderId="31" xfId="57" applyFont="1" applyFill="1" applyBorder="1" applyAlignment="1" applyProtection="1">
      <alignment horizontal="left"/>
      <protection/>
    </xf>
    <xf numFmtId="0" fontId="4" fillId="33" borderId="0" xfId="57" applyFont="1" applyFill="1" applyBorder="1" applyAlignment="1" applyProtection="1">
      <alignment horizontal="left"/>
      <protection/>
    </xf>
    <xf numFmtId="0" fontId="4" fillId="33" borderId="31" xfId="57" applyFont="1" applyFill="1" applyBorder="1" applyAlignment="1" applyProtection="1">
      <alignment horizontal="left" vertical="center" wrapText="1"/>
      <protection/>
    </xf>
    <xf numFmtId="0" fontId="4" fillId="33" borderId="0" xfId="57" applyFont="1" applyFill="1" applyBorder="1" applyAlignment="1" applyProtection="1">
      <alignment horizontal="left" vertical="center" wrapText="1"/>
      <protection/>
    </xf>
    <xf numFmtId="0" fontId="0" fillId="39" borderId="0" xfId="0" applyFill="1" applyAlignment="1">
      <alignment/>
    </xf>
    <xf numFmtId="0" fontId="8" fillId="39" borderId="0" xfId="0" applyFont="1" applyFill="1" applyBorder="1" applyAlignment="1" applyProtection="1">
      <alignment wrapText="1"/>
      <protection/>
    </xf>
    <xf numFmtId="0" fontId="13" fillId="39" borderId="0" xfId="0" applyFont="1" applyFill="1" applyAlignment="1" applyProtection="1">
      <alignment/>
      <protection/>
    </xf>
    <xf numFmtId="0" fontId="10" fillId="39" borderId="0" xfId="0" applyFont="1" applyFill="1" applyBorder="1" applyAlignment="1" applyProtection="1">
      <alignment wrapText="1"/>
      <protection/>
    </xf>
    <xf numFmtId="0" fontId="10" fillId="39" borderId="0" xfId="0" applyFont="1" applyFill="1" applyBorder="1" applyAlignment="1" applyProtection="1">
      <alignment vertical="center" wrapText="1"/>
      <protection/>
    </xf>
    <xf numFmtId="0" fontId="96" fillId="39" borderId="77" xfId="57" applyFont="1" applyFill="1" applyBorder="1" applyAlignment="1" applyProtection="1">
      <alignment horizontal="right" vertical="top" wrapText="1" indent="1"/>
      <protection/>
    </xf>
    <xf numFmtId="0" fontId="96" fillId="39" borderId="27" xfId="57" applyFont="1" applyFill="1" applyBorder="1" applyAlignment="1" applyProtection="1">
      <alignment horizontal="left"/>
      <protection/>
    </xf>
    <xf numFmtId="0" fontId="4" fillId="40" borderId="0" xfId="57" applyFont="1" applyFill="1" applyProtection="1">
      <alignment/>
      <protection/>
    </xf>
    <xf numFmtId="0" fontId="97" fillId="40" borderId="0" xfId="57" applyFont="1" applyFill="1" applyProtection="1">
      <alignment/>
      <protection/>
    </xf>
    <xf numFmtId="0" fontId="98" fillId="40" borderId="0" xfId="57" applyFont="1" applyFill="1" applyProtection="1">
      <alignment/>
      <protection/>
    </xf>
    <xf numFmtId="0" fontId="97" fillId="40" borderId="0" xfId="57" applyFont="1" applyFill="1" applyAlignment="1" applyProtection="1">
      <alignment vertical="center"/>
      <protection/>
    </xf>
    <xf numFmtId="49" fontId="97" fillId="40" borderId="0" xfId="57" applyNumberFormat="1" applyFont="1" applyFill="1" applyProtection="1">
      <alignment/>
      <protection/>
    </xf>
    <xf numFmtId="0" fontId="10" fillId="41" borderId="93" xfId="0" applyFont="1" applyFill="1" applyBorder="1" applyAlignment="1">
      <alignment horizontal="right" vertical="center" wrapText="1" indent="1"/>
    </xf>
    <xf numFmtId="0" fontId="12" fillId="41" borderId="94" xfId="0" applyFont="1" applyFill="1" applyBorder="1" applyAlignment="1">
      <alignment horizontal="left" vertical="center" indent="1"/>
    </xf>
    <xf numFmtId="0" fontId="99" fillId="39" borderId="0" xfId="0" applyFont="1" applyFill="1" applyBorder="1" applyAlignment="1">
      <alignment vertical="center" wrapText="1"/>
    </xf>
    <xf numFmtId="0" fontId="100" fillId="39" borderId="0" xfId="0" applyFont="1" applyFill="1" applyBorder="1" applyAlignment="1">
      <alignment wrapText="1"/>
    </xf>
    <xf numFmtId="0" fontId="100" fillId="39" borderId="0" xfId="0" applyFont="1" applyFill="1" applyBorder="1" applyAlignment="1">
      <alignment/>
    </xf>
    <xf numFmtId="1" fontId="13" fillId="39" borderId="20" xfId="0" applyNumberFormat="1" applyFont="1" applyFill="1" applyBorder="1" applyAlignment="1" applyProtection="1">
      <alignment horizontal="right"/>
      <protection locked="0"/>
    </xf>
    <xf numFmtId="1" fontId="13" fillId="39" borderId="75" xfId="0" applyNumberFormat="1" applyFont="1" applyFill="1" applyBorder="1" applyAlignment="1" applyProtection="1">
      <alignment horizontal="right"/>
      <protection locked="0"/>
    </xf>
    <xf numFmtId="1" fontId="13" fillId="39" borderId="74" xfId="0" applyNumberFormat="1" applyFont="1" applyFill="1" applyBorder="1" applyAlignment="1" applyProtection="1">
      <alignment horizontal="right"/>
      <protection locked="0"/>
    </xf>
    <xf numFmtId="1" fontId="13" fillId="39" borderId="23" xfId="0" applyNumberFormat="1" applyFont="1" applyFill="1" applyBorder="1" applyAlignment="1" applyProtection="1">
      <alignment horizontal="right"/>
      <protection locked="0"/>
    </xf>
    <xf numFmtId="0" fontId="0" fillId="41" borderId="21" xfId="0" applyFont="1" applyFill="1" applyBorder="1" applyAlignment="1" applyProtection="1">
      <alignment wrapText="1"/>
      <protection/>
    </xf>
    <xf numFmtId="0" fontId="0" fillId="41" borderId="16" xfId="0" applyFont="1" applyFill="1" applyBorder="1" applyAlignment="1" applyProtection="1">
      <alignment wrapText="1"/>
      <protection/>
    </xf>
    <xf numFmtId="0" fontId="0" fillId="41" borderId="17" xfId="0" applyFont="1" applyFill="1" applyBorder="1" applyAlignment="1" applyProtection="1">
      <alignment wrapText="1"/>
      <protection/>
    </xf>
    <xf numFmtId="49" fontId="10" fillId="41" borderId="44" xfId="0" applyNumberFormat="1" applyFont="1" applyFill="1" applyBorder="1" applyAlignment="1" applyProtection="1">
      <alignment horizontal="center" wrapText="1"/>
      <protection/>
    </xf>
    <xf numFmtId="49" fontId="101" fillId="34" borderId="44" xfId="0" applyNumberFormat="1" applyFont="1" applyFill="1" applyBorder="1" applyAlignment="1" applyProtection="1">
      <alignment horizontal="center" wrapText="1"/>
      <protection/>
    </xf>
    <xf numFmtId="0" fontId="102" fillId="39" borderId="0" xfId="0" applyFont="1" applyFill="1" applyBorder="1" applyAlignment="1" applyProtection="1">
      <alignment vertical="center" wrapText="1"/>
      <protection/>
    </xf>
    <xf numFmtId="0" fontId="103" fillId="39" borderId="0" xfId="0" applyFont="1" applyFill="1" applyBorder="1" applyAlignment="1" applyProtection="1">
      <alignment wrapText="1"/>
      <protection/>
    </xf>
    <xf numFmtId="0" fontId="103" fillId="39" borderId="0" xfId="0" applyFont="1" applyFill="1" applyBorder="1" applyAlignment="1" applyProtection="1">
      <alignment/>
      <protection/>
    </xf>
    <xf numFmtId="0" fontId="103" fillId="39" borderId="0" xfId="0" applyFont="1" applyFill="1" applyAlignment="1" applyProtection="1">
      <alignment/>
      <protection/>
    </xf>
    <xf numFmtId="0" fontId="103" fillId="39" borderId="0" xfId="0" applyFont="1" applyFill="1" applyBorder="1" applyAlignment="1" applyProtection="1">
      <alignment/>
      <protection/>
    </xf>
    <xf numFmtId="0" fontId="104" fillId="39" borderId="0" xfId="0" applyFont="1" applyFill="1" applyAlignment="1">
      <alignment/>
    </xf>
    <xf numFmtId="0" fontId="99" fillId="39" borderId="0" xfId="0" applyFont="1" applyFill="1" applyBorder="1" applyAlignment="1" applyProtection="1">
      <alignment vertical="center" wrapText="1"/>
      <protection/>
    </xf>
    <xf numFmtId="0" fontId="105" fillId="39" borderId="0" xfId="0" applyFont="1" applyFill="1" applyAlignment="1">
      <alignment/>
    </xf>
    <xf numFmtId="2" fontId="100" fillId="39" borderId="0" xfId="0" applyNumberFormat="1" applyFont="1" applyFill="1" applyBorder="1" applyAlignment="1" applyProtection="1">
      <alignment wrapText="1"/>
      <protection/>
    </xf>
    <xf numFmtId="0" fontId="100" fillId="39" borderId="0" xfId="0" applyFont="1" applyFill="1" applyBorder="1" applyAlignment="1" applyProtection="1">
      <alignment wrapText="1"/>
      <protection/>
    </xf>
    <xf numFmtId="0" fontId="100" fillId="39" borderId="0" xfId="0" applyFont="1" applyFill="1" applyBorder="1" applyAlignment="1" applyProtection="1">
      <alignment/>
      <protection/>
    </xf>
    <xf numFmtId="0" fontId="100" fillId="39" borderId="0" xfId="0" applyFont="1" applyFill="1" applyBorder="1" applyAlignment="1" applyProtection="1">
      <alignment/>
      <protection/>
    </xf>
    <xf numFmtId="1" fontId="13" fillId="39" borderId="95" xfId="0" applyNumberFormat="1" applyFont="1" applyFill="1" applyBorder="1" applyAlignment="1" applyProtection="1">
      <alignment horizontal="right"/>
      <protection locked="0"/>
    </xf>
    <xf numFmtId="1" fontId="13" fillId="39" borderId="89" xfId="0" applyNumberFormat="1" applyFont="1" applyFill="1" applyBorder="1" applyAlignment="1" applyProtection="1">
      <alignment horizontal="right" wrapText="1"/>
      <protection locked="0"/>
    </xf>
    <xf numFmtId="1" fontId="13" fillId="39" borderId="59" xfId="0" applyNumberFormat="1" applyFont="1" applyFill="1" applyBorder="1" applyAlignment="1" applyProtection="1">
      <alignment horizontal="right"/>
      <protection locked="0"/>
    </xf>
    <xf numFmtId="1" fontId="13" fillId="39" borderId="68" xfId="0" applyNumberFormat="1" applyFont="1" applyFill="1" applyBorder="1" applyAlignment="1" applyProtection="1">
      <alignment horizontal="right" wrapText="1"/>
      <protection locked="0"/>
    </xf>
    <xf numFmtId="1" fontId="13" fillId="39" borderId="40" xfId="0" applyNumberFormat="1" applyFont="1" applyFill="1" applyBorder="1" applyAlignment="1" applyProtection="1">
      <alignment horizontal="right"/>
      <protection locked="0"/>
    </xf>
    <xf numFmtId="1" fontId="13" fillId="39" borderId="73" xfId="0" applyNumberFormat="1" applyFont="1" applyFill="1" applyBorder="1" applyAlignment="1" applyProtection="1">
      <alignment horizontal="right" wrapText="1"/>
      <protection locked="0"/>
    </xf>
    <xf numFmtId="1" fontId="13" fillId="39" borderId="49" xfId="0" applyNumberFormat="1" applyFont="1" applyFill="1" applyBorder="1" applyAlignment="1" applyProtection="1">
      <alignment horizontal="right"/>
      <protection locked="0"/>
    </xf>
    <xf numFmtId="1" fontId="13" fillId="39" borderId="66" xfId="0" applyNumberFormat="1" applyFont="1" applyFill="1" applyBorder="1" applyAlignment="1" applyProtection="1">
      <alignment horizontal="right" wrapText="1"/>
      <protection locked="0"/>
    </xf>
    <xf numFmtId="1" fontId="13" fillId="39" borderId="66" xfId="0" applyNumberFormat="1" applyFont="1" applyFill="1" applyBorder="1" applyAlignment="1" applyProtection="1">
      <alignment horizontal="right"/>
      <protection locked="0"/>
    </xf>
    <xf numFmtId="0" fontId="0" fillId="41" borderId="21" xfId="0" applyFont="1" applyFill="1" applyBorder="1" applyAlignment="1" applyProtection="1">
      <alignment horizontal="center" wrapText="1"/>
      <protection/>
    </xf>
    <xf numFmtId="0" fontId="0" fillId="41" borderId="16" xfId="0" applyFont="1" applyFill="1" applyBorder="1" applyAlignment="1" applyProtection="1">
      <alignment horizontal="center" wrapText="1"/>
      <protection/>
    </xf>
    <xf numFmtId="0" fontId="0" fillId="41" borderId="17" xfId="0" applyFont="1" applyFill="1" applyBorder="1" applyAlignment="1" applyProtection="1">
      <alignment horizontal="center" wrapText="1"/>
      <protection/>
    </xf>
    <xf numFmtId="0" fontId="10" fillId="41" borderId="21" xfId="0" applyFont="1" applyFill="1" applyBorder="1" applyAlignment="1" applyProtection="1">
      <alignment horizontal="center" wrapText="1"/>
      <protection/>
    </xf>
    <xf numFmtId="0" fontId="101" fillId="34" borderId="10" xfId="0" applyFont="1" applyFill="1" applyBorder="1" applyAlignment="1" applyProtection="1">
      <alignment horizontal="center" wrapText="1"/>
      <protection/>
    </xf>
    <xf numFmtId="0" fontId="99" fillId="39" borderId="0" xfId="0" applyFont="1" applyFill="1" applyBorder="1" applyAlignment="1" applyProtection="1">
      <alignment horizontal="left" vertical="center" wrapText="1"/>
      <protection/>
    </xf>
    <xf numFmtId="0" fontId="106" fillId="39" borderId="21" xfId="0" applyFont="1" applyFill="1" applyBorder="1" applyAlignment="1" applyProtection="1">
      <alignment wrapText="1"/>
      <protection/>
    </xf>
    <xf numFmtId="0" fontId="106" fillId="39" borderId="16" xfId="0" applyFont="1" applyFill="1" applyBorder="1" applyAlignment="1" applyProtection="1">
      <alignment wrapText="1"/>
      <protection/>
    </xf>
    <xf numFmtId="0" fontId="106" fillId="39" borderId="17" xfId="0" applyFont="1" applyFill="1" applyBorder="1" applyAlignment="1" applyProtection="1">
      <alignment wrapText="1"/>
      <protection/>
    </xf>
    <xf numFmtId="49" fontId="99" fillId="39" borderId="46" xfId="0" applyNumberFormat="1" applyFont="1" applyFill="1" applyBorder="1" applyAlignment="1" applyProtection="1">
      <alignment horizontal="center" wrapText="1"/>
      <protection/>
    </xf>
    <xf numFmtId="49" fontId="99" fillId="39" borderId="43" xfId="0" applyNumberFormat="1" applyFont="1" applyFill="1" applyBorder="1" applyAlignment="1" applyProtection="1">
      <alignment horizontal="center" wrapText="1"/>
      <protection/>
    </xf>
    <xf numFmtId="0" fontId="99" fillId="39" borderId="0" xfId="0" applyFont="1" applyFill="1" applyBorder="1" applyAlignment="1" applyProtection="1">
      <alignment vertical="center"/>
      <protection/>
    </xf>
    <xf numFmtId="0" fontId="99" fillId="33" borderId="0" xfId="0" applyFont="1" applyFill="1" applyBorder="1" applyAlignment="1" applyProtection="1">
      <alignment wrapText="1"/>
      <protection/>
    </xf>
    <xf numFmtId="0" fontId="99" fillId="33" borderId="0" xfId="0" applyFont="1" applyFill="1" applyBorder="1" applyAlignment="1" applyProtection="1">
      <alignment vertical="center" wrapText="1"/>
      <protection/>
    </xf>
    <xf numFmtId="0" fontId="100" fillId="33" borderId="0" xfId="0" applyFont="1" applyFill="1" applyBorder="1" applyAlignment="1" applyProtection="1">
      <alignment/>
      <protection/>
    </xf>
    <xf numFmtId="0" fontId="99" fillId="39" borderId="0" xfId="0" applyFont="1" applyFill="1" applyBorder="1" applyAlignment="1" applyProtection="1">
      <alignment wrapText="1"/>
      <protection/>
    </xf>
    <xf numFmtId="0" fontId="12" fillId="41" borderId="21" xfId="0" applyFont="1" applyFill="1" applyBorder="1" applyAlignment="1" applyProtection="1">
      <alignment horizontal="center" wrapText="1"/>
      <protection/>
    </xf>
    <xf numFmtId="0" fontId="0" fillId="41" borderId="16" xfId="0" applyFont="1" applyFill="1" applyBorder="1" applyAlignment="1">
      <alignment horizontal="center" wrapText="1"/>
    </xf>
    <xf numFmtId="0" fontId="0" fillId="41" borderId="17" xfId="0" applyFont="1" applyFill="1" applyBorder="1" applyAlignment="1">
      <alignment horizontal="center" wrapText="1"/>
    </xf>
    <xf numFmtId="0" fontId="99" fillId="39" borderId="52" xfId="0" applyFont="1" applyFill="1" applyBorder="1" applyAlignment="1" applyProtection="1">
      <alignment horizontal="left" vertical="center" wrapText="1" indent="1"/>
      <protection/>
    </xf>
    <xf numFmtId="0" fontId="99" fillId="39" borderId="0" xfId="0" applyFont="1" applyFill="1" applyBorder="1" applyAlignment="1" applyProtection="1">
      <alignment horizontal="left" vertical="center"/>
      <protection/>
    </xf>
    <xf numFmtId="0" fontId="106" fillId="39" borderId="0" xfId="0" applyFont="1" applyFill="1" applyBorder="1" applyAlignment="1" applyProtection="1">
      <alignment horizontal="left" vertical="center" indent="3"/>
      <protection/>
    </xf>
    <xf numFmtId="0" fontId="107" fillId="39" borderId="0" xfId="0" applyFont="1" applyFill="1" applyBorder="1" applyAlignment="1" applyProtection="1">
      <alignment/>
      <protection/>
    </xf>
    <xf numFmtId="0" fontId="107" fillId="39" borderId="0" xfId="0" applyFont="1" applyFill="1" applyBorder="1" applyAlignment="1" applyProtection="1">
      <alignment wrapText="1"/>
      <protection/>
    </xf>
    <xf numFmtId="0" fontId="106" fillId="39" borderId="0" xfId="0" applyFont="1" applyFill="1" applyBorder="1" applyAlignment="1" applyProtection="1">
      <alignment horizontal="left" vertical="center" wrapText="1"/>
      <protection/>
    </xf>
    <xf numFmtId="0" fontId="106" fillId="39" borderId="0" xfId="0" applyFont="1" applyFill="1" applyAlignment="1">
      <alignment/>
    </xf>
    <xf numFmtId="0" fontId="106" fillId="39" borderId="0" xfId="0" applyFont="1" applyFill="1" applyBorder="1" applyAlignment="1" applyProtection="1">
      <alignment wrapText="1"/>
      <protection/>
    </xf>
    <xf numFmtId="0" fontId="106" fillId="39" borderId="0" xfId="0" applyFont="1" applyFill="1" applyAlignment="1">
      <alignment/>
    </xf>
    <xf numFmtId="3" fontId="106" fillId="39" borderId="0" xfId="0" applyNumberFormat="1" applyFont="1" applyFill="1" applyBorder="1" applyAlignment="1" applyProtection="1">
      <alignment wrapText="1"/>
      <protection/>
    </xf>
    <xf numFmtId="0" fontId="106" fillId="39" borderId="0" xfId="0" applyFont="1" applyFill="1" applyBorder="1" applyAlignment="1" applyProtection="1">
      <alignment horizontal="left" wrapText="1"/>
      <protection/>
    </xf>
    <xf numFmtId="0" fontId="106" fillId="39" borderId="0" xfId="0" applyFont="1" applyFill="1" applyBorder="1" applyAlignment="1" applyProtection="1">
      <alignment horizontal="left"/>
      <protection/>
    </xf>
    <xf numFmtId="0" fontId="100" fillId="39" borderId="0" xfId="0" applyFont="1" applyFill="1" applyAlignment="1">
      <alignment vertical="center" wrapText="1"/>
    </xf>
    <xf numFmtId="0" fontId="106" fillId="39" borderId="0" xfId="0" applyFont="1" applyFill="1" applyBorder="1" applyAlignment="1">
      <alignment horizontal="left" vertical="center"/>
    </xf>
    <xf numFmtId="0" fontId="100" fillId="39" borderId="0" xfId="0" applyFont="1" applyFill="1" applyBorder="1" applyAlignment="1">
      <alignment/>
    </xf>
    <xf numFmtId="0" fontId="100" fillId="39" borderId="0" xfId="0" applyFont="1" applyFill="1" applyBorder="1" applyAlignment="1">
      <alignment vertical="center"/>
    </xf>
    <xf numFmtId="0" fontId="108" fillId="39" borderId="0" xfId="0" applyFont="1" applyFill="1" applyBorder="1" applyAlignment="1">
      <alignment/>
    </xf>
    <xf numFmtId="0" fontId="10" fillId="0" borderId="77" xfId="57" applyFont="1" applyFill="1" applyBorder="1" applyAlignment="1" applyProtection="1">
      <alignment horizontal="center" vertical="center"/>
      <protection/>
    </xf>
    <xf numFmtId="0" fontId="0" fillId="0" borderId="27" xfId="57" applyFont="1" applyFill="1" applyBorder="1" applyAlignment="1" applyProtection="1">
      <alignment horizontal="center" vertical="center"/>
      <protection/>
    </xf>
    <xf numFmtId="0" fontId="0" fillId="0" borderId="40" xfId="57" applyFont="1" applyFill="1" applyBorder="1" applyAlignment="1" applyProtection="1">
      <alignment horizontal="center" vertical="center"/>
      <protection/>
    </xf>
    <xf numFmtId="0" fontId="0" fillId="0" borderId="31" xfId="57" applyFont="1" applyFill="1" applyBorder="1" applyAlignment="1" applyProtection="1">
      <alignment horizontal="left" vertical="center" wrapText="1" indent="1"/>
      <protection/>
    </xf>
    <xf numFmtId="0" fontId="0" fillId="0" borderId="0" xfId="0" applyFont="1" applyFill="1" applyBorder="1" applyAlignment="1" applyProtection="1">
      <alignment/>
      <protection/>
    </xf>
    <xf numFmtId="0" fontId="0" fillId="0" borderId="32" xfId="0" applyFont="1" applyFill="1" applyBorder="1" applyAlignment="1" applyProtection="1">
      <alignment/>
      <protection/>
    </xf>
    <xf numFmtId="0" fontId="0" fillId="0" borderId="0" xfId="0" applyFont="1" applyFill="1" applyBorder="1" applyAlignment="1" applyProtection="1">
      <alignment/>
      <protection/>
    </xf>
    <xf numFmtId="0" fontId="0" fillId="0" borderId="32" xfId="0" applyFont="1" applyFill="1" applyBorder="1" applyAlignment="1" applyProtection="1">
      <alignment/>
      <protection/>
    </xf>
    <xf numFmtId="0" fontId="0" fillId="0" borderId="31" xfId="57" applyFont="1" applyFill="1" applyBorder="1" applyAlignment="1" applyProtection="1">
      <alignment horizontal="left" vertical="center" wrapText="1" indent="1"/>
      <protection/>
    </xf>
    <xf numFmtId="0" fontId="0" fillId="0" borderId="0" xfId="0" applyFill="1" applyBorder="1" applyAlignment="1" applyProtection="1">
      <alignment/>
      <protection/>
    </xf>
    <xf numFmtId="0" fontId="0" fillId="0" borderId="32" xfId="0" applyFill="1" applyBorder="1" applyAlignment="1" applyProtection="1">
      <alignment/>
      <protection/>
    </xf>
    <xf numFmtId="0" fontId="30" fillId="33" borderId="48" xfId="53" applyFont="1" applyFill="1" applyBorder="1" applyAlignment="1" applyProtection="1">
      <alignment horizontal="left" vertical="center" wrapText="1" indent="1"/>
      <protection/>
    </xf>
    <xf numFmtId="0" fontId="2" fillId="33" borderId="49" xfId="53" applyFill="1" applyBorder="1" applyAlignment="1" applyProtection="1">
      <alignment horizontal="left" vertical="center" wrapText="1" indent="1"/>
      <protection/>
    </xf>
    <xf numFmtId="0" fontId="30" fillId="33" borderId="49" xfId="53" applyFont="1" applyFill="1" applyBorder="1" applyAlignment="1" applyProtection="1">
      <alignment horizontal="left" vertical="center" wrapText="1" indent="1"/>
      <protection/>
    </xf>
    <xf numFmtId="0" fontId="11" fillId="33" borderId="48" xfId="58" applyFont="1" applyFill="1" applyBorder="1" applyAlignment="1" applyProtection="1">
      <alignment horizontal="left" vertical="center" wrapText="1" indent="3"/>
      <protection/>
    </xf>
    <xf numFmtId="0" fontId="11" fillId="33" borderId="49" xfId="58" applyFont="1" applyFill="1" applyBorder="1" applyAlignment="1" applyProtection="1">
      <alignment horizontal="left" vertical="center" wrapText="1" indent="3"/>
      <protection/>
    </xf>
    <xf numFmtId="0" fontId="15" fillId="33" borderId="76" xfId="58" applyFont="1" applyFill="1" applyBorder="1" applyAlignment="1" applyProtection="1">
      <alignment horizontal="left" vertical="center" wrapText="1" indent="3"/>
      <protection/>
    </xf>
    <xf numFmtId="0" fontId="15" fillId="33" borderId="30" xfId="58" applyFont="1" applyFill="1" applyBorder="1" applyAlignment="1" applyProtection="1">
      <alignment horizontal="left" vertical="center" wrapText="1" indent="3"/>
      <protection/>
    </xf>
    <xf numFmtId="0" fontId="15" fillId="33" borderId="31" xfId="58" applyFont="1" applyFill="1" applyBorder="1" applyAlignment="1" applyProtection="1">
      <alignment horizontal="left" vertical="center" wrapText="1" indent="3"/>
      <protection/>
    </xf>
    <xf numFmtId="0" fontId="15" fillId="33" borderId="32" xfId="58" applyFont="1" applyFill="1" applyBorder="1" applyAlignment="1" applyProtection="1">
      <alignment horizontal="left" vertical="center" wrapText="1" indent="3"/>
      <protection/>
    </xf>
    <xf numFmtId="0" fontId="15" fillId="33" borderId="77" xfId="57" applyFont="1" applyFill="1" applyBorder="1" applyAlignment="1" applyProtection="1">
      <alignment horizontal="left" vertical="center" wrapText="1" indent="3"/>
      <protection/>
    </xf>
    <xf numFmtId="0" fontId="15" fillId="33" borderId="40" xfId="57" applyFont="1" applyFill="1" applyBorder="1" applyAlignment="1" applyProtection="1">
      <alignment horizontal="left" vertical="center" wrapText="1" indent="3"/>
      <protection/>
    </xf>
    <xf numFmtId="0" fontId="8" fillId="35" borderId="27" xfId="57" applyFont="1" applyFill="1" applyBorder="1" applyAlignment="1" applyProtection="1">
      <alignment horizontal="left" vertical="center" indent="1"/>
      <protection/>
    </xf>
    <xf numFmtId="0" fontId="10" fillId="35" borderId="76" xfId="0" applyFont="1" applyFill="1" applyBorder="1" applyAlignment="1">
      <alignment horizontal="left" vertical="center" wrapText="1" indent="2"/>
    </xf>
    <xf numFmtId="0" fontId="10" fillId="35" borderId="24" xfId="0" applyFont="1" applyFill="1" applyBorder="1" applyAlignment="1">
      <alignment horizontal="left" vertical="center" wrapText="1" indent="2"/>
    </xf>
    <xf numFmtId="0" fontId="26" fillId="35" borderId="31" xfId="0" applyFont="1" applyFill="1" applyBorder="1" applyAlignment="1">
      <alignment horizontal="left" vertical="top" wrapText="1" indent="2"/>
    </xf>
    <xf numFmtId="0" fontId="25" fillId="0" borderId="0" xfId="0" applyFont="1" applyAlignment="1">
      <alignment vertical="top"/>
    </xf>
    <xf numFmtId="0" fontId="8" fillId="35" borderId="31" xfId="0" applyFont="1" applyFill="1" applyBorder="1" applyAlignment="1">
      <alignment horizontal="left" vertical="top" wrapText="1" indent="2"/>
    </xf>
    <xf numFmtId="0" fontId="0" fillId="0" borderId="0" xfId="0" applyAlignment="1">
      <alignment vertical="top" wrapText="1"/>
    </xf>
    <xf numFmtId="0" fontId="0" fillId="0" borderId="0" xfId="0" applyAlignment="1">
      <alignment vertical="top"/>
    </xf>
    <xf numFmtId="0" fontId="8" fillId="35" borderId="0" xfId="0" applyFont="1" applyFill="1" applyBorder="1" applyAlignment="1">
      <alignment horizontal="left" vertical="top" wrapText="1" indent="2"/>
    </xf>
    <xf numFmtId="0" fontId="16" fillId="33" borderId="16" xfId="0" applyFont="1" applyFill="1" applyBorder="1" applyAlignment="1" applyProtection="1">
      <alignment horizontal="left" wrapText="1"/>
      <protection locked="0"/>
    </xf>
    <xf numFmtId="0" fontId="0" fillId="33" borderId="16" xfId="0" applyFill="1" applyBorder="1" applyAlignment="1">
      <alignment horizontal="left"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96" xfId="0" applyFont="1" applyFill="1" applyBorder="1" applyAlignment="1">
      <alignment horizontal="right" vertical="center" wrapText="1" indent="1"/>
    </xf>
    <xf numFmtId="0" fontId="13" fillId="34" borderId="97" xfId="0" applyFont="1" applyFill="1" applyBorder="1" applyAlignment="1">
      <alignment horizontal="right" indent="1"/>
    </xf>
    <xf numFmtId="0" fontId="13" fillId="34" borderId="98" xfId="0" applyFont="1" applyFill="1" applyBorder="1" applyAlignment="1">
      <alignment horizontal="right" indent="1"/>
    </xf>
    <xf numFmtId="0" fontId="8" fillId="34" borderId="12" xfId="0" applyFont="1" applyFill="1" applyBorder="1" applyAlignment="1">
      <alignment horizontal="right" vertical="center" wrapText="1" indent="1"/>
    </xf>
    <xf numFmtId="0" fontId="8" fillId="34" borderId="14" xfId="0" applyFont="1" applyFill="1" applyBorder="1" applyAlignment="1">
      <alignment horizontal="right" indent="1"/>
    </xf>
    <xf numFmtId="0" fontId="8" fillId="34" borderId="23" xfId="0" applyFont="1" applyFill="1" applyBorder="1" applyAlignment="1">
      <alignment horizontal="right" indent="1"/>
    </xf>
    <xf numFmtId="0" fontId="11" fillId="33" borderId="27" xfId="0" applyFont="1" applyFill="1" applyBorder="1" applyAlignment="1">
      <alignment horizontal="left" vertical="center"/>
    </xf>
    <xf numFmtId="0" fontId="8" fillId="35" borderId="77" xfId="0" applyFont="1" applyFill="1" applyBorder="1" applyAlignment="1">
      <alignment horizontal="left" vertical="top" wrapText="1" indent="2"/>
    </xf>
    <xf numFmtId="0" fontId="8" fillId="35" borderId="27" xfId="0" applyFont="1" applyFill="1" applyBorder="1" applyAlignment="1">
      <alignment horizontal="left" vertical="top" wrapText="1" indent="2"/>
    </xf>
    <xf numFmtId="0" fontId="20" fillId="35" borderId="31" xfId="0" applyFont="1" applyFill="1" applyBorder="1" applyAlignment="1">
      <alignment horizontal="left" vertical="top" wrapText="1" indent="2"/>
    </xf>
    <xf numFmtId="0" fontId="20" fillId="35" borderId="0" xfId="0" applyFont="1" applyFill="1" applyBorder="1" applyAlignment="1">
      <alignment horizontal="left" vertical="top" wrapText="1" indent="2"/>
    </xf>
    <xf numFmtId="0" fontId="8" fillId="35" borderId="32" xfId="0" applyFont="1" applyFill="1" applyBorder="1" applyAlignment="1">
      <alignment horizontal="left" vertical="top" wrapText="1" indent="2"/>
    </xf>
    <xf numFmtId="0" fontId="0" fillId="0" borderId="0" xfId="0" applyFont="1" applyAlignment="1">
      <alignment vertical="top"/>
    </xf>
    <xf numFmtId="0" fontId="13" fillId="34" borderId="14" xfId="0" applyFont="1" applyFill="1" applyBorder="1" applyAlignment="1">
      <alignment horizontal="right" indent="1"/>
    </xf>
    <xf numFmtId="0" fontId="13" fillId="34" borderId="23" xfId="0" applyFont="1" applyFill="1" applyBorder="1" applyAlignment="1">
      <alignment horizontal="right" indent="1"/>
    </xf>
    <xf numFmtId="0" fontId="36" fillId="35" borderId="31" xfId="0" applyFont="1" applyFill="1" applyBorder="1" applyAlignment="1">
      <alignment horizontal="left" vertical="top" wrapText="1" indent="2"/>
    </xf>
    <xf numFmtId="0" fontId="36" fillId="35" borderId="0" xfId="0" applyFont="1" applyFill="1" applyBorder="1" applyAlignment="1">
      <alignment horizontal="left" vertical="top" wrapText="1" indent="2"/>
    </xf>
    <xf numFmtId="0" fontId="36" fillId="35" borderId="32" xfId="0" applyFont="1" applyFill="1" applyBorder="1" applyAlignment="1">
      <alignment horizontal="left" vertical="top" wrapText="1" indent="2"/>
    </xf>
    <xf numFmtId="0" fontId="0" fillId="33" borderId="0" xfId="0" applyFont="1" applyFill="1" applyAlignment="1" applyProtection="1">
      <alignment horizontal="left" vertical="top" wrapText="1"/>
      <protection locked="0"/>
    </xf>
    <xf numFmtId="0" fontId="0" fillId="33" borderId="0" xfId="0" applyFill="1" applyAlignment="1">
      <alignment horizontal="left" vertical="top" wrapText="1"/>
    </xf>
    <xf numFmtId="0" fontId="8" fillId="34" borderId="13" xfId="0" applyFont="1" applyFill="1" applyBorder="1" applyAlignment="1">
      <alignment horizontal="right" vertical="center" wrapText="1" indent="1"/>
    </xf>
    <xf numFmtId="0" fontId="13" fillId="34" borderId="15" xfId="0" applyFont="1" applyFill="1" applyBorder="1" applyAlignment="1">
      <alignment horizontal="right" indent="1"/>
    </xf>
    <xf numFmtId="0" fontId="13" fillId="34" borderId="75" xfId="0" applyFont="1" applyFill="1" applyBorder="1" applyAlignment="1">
      <alignment horizontal="right" indent="1"/>
    </xf>
    <xf numFmtId="0" fontId="10" fillId="33" borderId="0" xfId="0" applyFont="1" applyFill="1" applyBorder="1" applyAlignment="1" applyProtection="1">
      <alignment horizontal="left" wrapText="1" indent="1"/>
      <protection locked="0"/>
    </xf>
    <xf numFmtId="0" fontId="0" fillId="33" borderId="0" xfId="0" applyFill="1" applyBorder="1" applyAlignment="1">
      <alignment wrapText="1"/>
    </xf>
    <xf numFmtId="49" fontId="10" fillId="34" borderId="10" xfId="0" applyNumberFormat="1" applyFont="1" applyFill="1" applyBorder="1" applyAlignment="1" applyProtection="1">
      <alignment horizontal="center" wrapText="1"/>
      <protection/>
    </xf>
    <xf numFmtId="49" fontId="10" fillId="34" borderId="11" xfId="0" applyNumberFormat="1" applyFont="1" applyFill="1" applyBorder="1" applyAlignment="1" applyProtection="1">
      <alignment horizontal="center" wrapText="1"/>
      <protection/>
    </xf>
    <xf numFmtId="49" fontId="10" fillId="34" borderId="20" xfId="0" applyNumberFormat="1" applyFont="1" applyFill="1" applyBorder="1" applyAlignment="1" applyProtection="1">
      <alignment horizontal="center" wrapText="1"/>
      <protection/>
    </xf>
    <xf numFmtId="0" fontId="8" fillId="36" borderId="14" xfId="0" applyFont="1" applyFill="1" applyBorder="1" applyAlignment="1" applyProtection="1">
      <alignment horizontal="left" vertical="center" wrapText="1" indent="1"/>
      <protection/>
    </xf>
    <xf numFmtId="0" fontId="0" fillId="36" borderId="14" xfId="0" applyFont="1" applyFill="1" applyBorder="1" applyAlignment="1" applyProtection="1">
      <alignment horizontal="left" indent="1"/>
      <protection/>
    </xf>
    <xf numFmtId="0" fontId="0" fillId="36" borderId="49" xfId="0" applyFont="1" applyFill="1" applyBorder="1" applyAlignment="1" applyProtection="1">
      <alignment horizontal="left" indent="1"/>
      <protection/>
    </xf>
    <xf numFmtId="0" fontId="10" fillId="33" borderId="0" xfId="0" applyFont="1" applyFill="1" applyAlignment="1" applyProtection="1">
      <alignment horizontal="left" vertical="top" wrapText="1"/>
      <protection/>
    </xf>
    <xf numFmtId="0" fontId="0" fillId="33" borderId="0" xfId="0" applyFill="1" applyAlignment="1" applyProtection="1">
      <alignment horizontal="left" vertical="top" wrapText="1"/>
      <protection/>
    </xf>
    <xf numFmtId="0" fontId="0" fillId="33" borderId="0" xfId="0" applyFill="1" applyAlignment="1" applyProtection="1">
      <alignment horizontal="left" wrapText="1"/>
      <protection/>
    </xf>
    <xf numFmtId="0" fontId="11" fillId="33" borderId="0" xfId="0" applyFont="1" applyFill="1" applyAlignment="1" applyProtection="1">
      <alignment horizontal="left" wrapText="1"/>
      <protection/>
    </xf>
    <xf numFmtId="0" fontId="8" fillId="34" borderId="10" xfId="0" applyFont="1" applyFill="1" applyBorder="1" applyAlignment="1" applyProtection="1">
      <alignment horizontal="center" vertical="center" wrapText="1"/>
      <protection/>
    </xf>
    <xf numFmtId="0" fontId="0" fillId="34" borderId="38" xfId="0" applyFill="1" applyBorder="1" applyAlignment="1" applyProtection="1">
      <alignment horizontal="center" vertical="center" wrapText="1"/>
      <protection/>
    </xf>
    <xf numFmtId="0" fontId="0" fillId="34" borderId="21" xfId="0"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20" xfId="0" applyFont="1" applyFill="1" applyBorder="1" applyAlignment="1" applyProtection="1">
      <alignment horizontal="center" vertical="center"/>
      <protection/>
    </xf>
    <xf numFmtId="0" fontId="0" fillId="34" borderId="38" xfId="0" applyFont="1" applyFill="1" applyBorder="1" applyAlignment="1" applyProtection="1">
      <alignment horizontal="center" vertical="center" wrapText="1"/>
      <protection/>
    </xf>
    <xf numFmtId="0" fontId="0" fillId="34" borderId="21"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textRotation="90" wrapText="1"/>
      <protection/>
    </xf>
    <xf numFmtId="0" fontId="0" fillId="0" borderId="16" xfId="0" applyBorder="1" applyAlignment="1" applyProtection="1">
      <alignment horizontal="center" vertical="center" textRotation="90" wrapText="1"/>
      <protection/>
    </xf>
    <xf numFmtId="0" fontId="10" fillId="33" borderId="16" xfId="0" applyFont="1" applyFill="1" applyBorder="1" applyAlignment="1" applyProtection="1">
      <alignment horizontal="left" vertical="center" wrapText="1"/>
      <protection/>
    </xf>
    <xf numFmtId="0" fontId="10" fillId="33" borderId="16" xfId="0" applyFont="1" applyFill="1" applyBorder="1" applyAlignment="1" applyProtection="1">
      <alignment horizontal="left" vertical="center"/>
      <protection/>
    </xf>
    <xf numFmtId="0" fontId="0" fillId="33" borderId="0" xfId="0" applyFont="1" applyFill="1" applyAlignment="1" applyProtection="1">
      <alignment horizontal="left" vertical="top" wrapText="1"/>
      <protection/>
    </xf>
    <xf numFmtId="0" fontId="10" fillId="34" borderId="10" xfId="0" applyFont="1" applyFill="1" applyBorder="1" applyAlignment="1" applyProtection="1">
      <alignment horizontal="center" wrapText="1"/>
      <protection/>
    </xf>
    <xf numFmtId="0" fontId="10" fillId="34" borderId="11" xfId="0" applyFont="1" applyFill="1" applyBorder="1" applyAlignment="1" applyProtection="1">
      <alignment horizontal="center" wrapText="1"/>
      <protection/>
    </xf>
    <xf numFmtId="0" fontId="10" fillId="34" borderId="20" xfId="0" applyFont="1" applyFill="1" applyBorder="1" applyAlignment="1" applyProtection="1">
      <alignment horizontal="center" wrapText="1"/>
      <protection/>
    </xf>
    <xf numFmtId="0" fontId="10" fillId="34" borderId="10"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19" xfId="0" applyFont="1" applyFill="1" applyBorder="1" applyAlignment="1" applyProtection="1">
      <alignment horizontal="left" wrapText="1"/>
      <protection/>
    </xf>
    <xf numFmtId="0" fontId="0" fillId="34" borderId="19" xfId="0" applyFont="1" applyFill="1" applyBorder="1" applyAlignment="1" applyProtection="1">
      <alignment horizontal="left"/>
      <protection/>
    </xf>
    <xf numFmtId="0" fontId="13" fillId="33" borderId="48" xfId="0" applyNumberFormat="1" applyFont="1" applyFill="1" applyBorder="1" applyAlignment="1" applyProtection="1">
      <alignment horizontal="left" vertical="top" wrapText="1" shrinkToFit="1" readingOrder="1"/>
      <protection locked="0"/>
    </xf>
    <xf numFmtId="0" fontId="13" fillId="33" borderId="14" xfId="0" applyNumberFormat="1" applyFont="1" applyFill="1" applyBorder="1" applyAlignment="1" applyProtection="1">
      <alignment horizontal="left" vertical="top" wrapText="1" shrinkToFit="1" readingOrder="1"/>
      <protection locked="0"/>
    </xf>
    <xf numFmtId="0" fontId="13" fillId="33" borderId="49" xfId="0" applyNumberFormat="1" applyFont="1" applyFill="1" applyBorder="1" applyAlignment="1" applyProtection="1">
      <alignment horizontal="left" vertical="top" wrapText="1" shrinkToFit="1" readingOrder="1"/>
      <protection locked="0"/>
    </xf>
    <xf numFmtId="0" fontId="0" fillId="0" borderId="16" xfId="0" applyBorder="1" applyAlignment="1">
      <alignment horizontal="center" vertical="center" textRotation="90" wrapText="1"/>
    </xf>
    <xf numFmtId="0" fontId="10" fillId="35" borderId="48" xfId="0" applyFont="1" applyFill="1" applyBorder="1" applyAlignment="1" applyProtection="1">
      <alignment horizontal="left" vertical="center" wrapText="1"/>
      <protection/>
    </xf>
    <xf numFmtId="0" fontId="10" fillId="35" borderId="14" xfId="0" applyFont="1" applyFill="1" applyBorder="1" applyAlignment="1" applyProtection="1">
      <alignment horizontal="left" vertical="center" wrapText="1"/>
      <protection/>
    </xf>
    <xf numFmtId="0" fontId="0" fillId="35" borderId="14" xfId="0" applyFont="1" applyFill="1" applyBorder="1" applyAlignment="1" applyProtection="1">
      <alignment horizontal="center" vertical="center" wrapText="1"/>
      <protection/>
    </xf>
    <xf numFmtId="0" fontId="8" fillId="34" borderId="29" xfId="0" applyFont="1" applyFill="1" applyBorder="1" applyAlignment="1">
      <alignment horizontal="center" vertical="center" wrapText="1"/>
    </xf>
    <xf numFmtId="0" fontId="0" fillId="0" borderId="29" xfId="0" applyBorder="1" applyAlignment="1">
      <alignment horizontal="center" vertical="center" wrapText="1"/>
    </xf>
    <xf numFmtId="0" fontId="8" fillId="34" borderId="62" xfId="0" applyFont="1" applyFill="1" applyBorder="1" applyAlignment="1">
      <alignment horizontal="center" vertical="center"/>
    </xf>
    <xf numFmtId="0" fontId="8" fillId="34" borderId="42" xfId="0" applyFont="1" applyFill="1" applyBorder="1" applyAlignment="1">
      <alignment horizontal="center" vertical="center"/>
    </xf>
    <xf numFmtId="0" fontId="109" fillId="34" borderId="92" xfId="0" applyFont="1" applyFill="1" applyBorder="1" applyAlignment="1" applyProtection="1">
      <alignment horizontal="center" wrapText="1"/>
      <protection/>
    </xf>
    <xf numFmtId="0" fontId="109" fillId="34" borderId="81"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0" fillId="0" borderId="0" xfId="0" applyAlignment="1" applyProtection="1">
      <alignment wrapText="1"/>
      <protection/>
    </xf>
    <xf numFmtId="0" fontId="10" fillId="33" borderId="0" xfId="0" applyFont="1" applyFill="1" applyBorder="1" applyAlignment="1" applyProtection="1">
      <alignment vertical="top" wrapText="1"/>
      <protection/>
    </xf>
    <xf numFmtId="0" fontId="0" fillId="33" borderId="0" xfId="0" applyFont="1" applyFill="1" applyBorder="1" applyAlignment="1" applyProtection="1">
      <alignment vertical="top"/>
      <protection/>
    </xf>
    <xf numFmtId="0" fontId="10" fillId="34" borderId="0" xfId="0" applyFont="1" applyFill="1" applyBorder="1" applyAlignment="1" applyProtection="1">
      <alignment horizontal="center" wrapText="1"/>
      <protection/>
    </xf>
    <xf numFmtId="0" fontId="10" fillId="34" borderId="39" xfId="0" applyFont="1" applyFill="1" applyBorder="1" applyAlignment="1" applyProtection="1">
      <alignment horizontal="center" wrapText="1"/>
      <protection/>
    </xf>
    <xf numFmtId="0" fontId="41" fillId="33" borderId="0" xfId="0" applyFont="1" applyFill="1" applyBorder="1" applyAlignment="1" applyProtection="1">
      <alignment horizontal="left" wrapText="1"/>
      <protection/>
    </xf>
    <xf numFmtId="0" fontId="16" fillId="33" borderId="38" xfId="0" applyFont="1" applyFill="1" applyBorder="1" applyAlignment="1" applyProtection="1">
      <alignment horizontal="left" vertical="center" wrapText="1" indent="1"/>
      <protection/>
    </xf>
    <xf numFmtId="0" fontId="16" fillId="33" borderId="0" xfId="0" applyFont="1" applyFill="1" applyBorder="1" applyAlignment="1" applyProtection="1">
      <alignment horizontal="left" vertical="center" wrapText="1" indent="1"/>
      <protection/>
    </xf>
    <xf numFmtId="0" fontId="0" fillId="0" borderId="0" xfId="0" applyAlignment="1" applyProtection="1">
      <alignment horizontal="left" vertical="center" indent="1"/>
      <protection/>
    </xf>
    <xf numFmtId="0" fontId="0" fillId="0" borderId="0" xfId="0" applyFont="1" applyAlignment="1" applyProtection="1">
      <alignment wrapText="1"/>
      <protection/>
    </xf>
    <xf numFmtId="0" fontId="10" fillId="35" borderId="14" xfId="0" applyFont="1" applyFill="1" applyBorder="1" applyAlignment="1" applyProtection="1">
      <alignment horizontal="left" vertical="center" wrapText="1" indent="1"/>
      <protection/>
    </xf>
    <xf numFmtId="0" fontId="0" fillId="0" borderId="14" xfId="0" applyFont="1" applyBorder="1" applyAlignment="1" applyProtection="1">
      <alignment horizontal="left" vertical="center" wrapText="1" indent="1"/>
      <protection/>
    </xf>
    <xf numFmtId="0" fontId="10" fillId="34" borderId="51" xfId="0" applyFont="1" applyFill="1" applyBorder="1" applyAlignment="1" applyProtection="1">
      <alignment horizontal="center" vertical="center" wrapText="1"/>
      <protection/>
    </xf>
    <xf numFmtId="0" fontId="0" fillId="0" borderId="52" xfId="0" applyBorder="1" applyAlignment="1">
      <alignment vertical="center" wrapText="1"/>
    </xf>
    <xf numFmtId="0" fontId="0" fillId="0" borderId="99" xfId="0" applyBorder="1" applyAlignment="1">
      <alignment vertical="center" wrapText="1"/>
    </xf>
    <xf numFmtId="0" fontId="10" fillId="34" borderId="18" xfId="0" applyFont="1" applyFill="1" applyBorder="1" applyAlignment="1" applyProtection="1">
      <alignment horizontal="left" wrapText="1" indent="1"/>
      <protection/>
    </xf>
    <xf numFmtId="0" fontId="10" fillId="34" borderId="19" xfId="0" applyFont="1" applyFill="1" applyBorder="1" applyAlignment="1" applyProtection="1">
      <alignment horizontal="left" wrapText="1" indent="1"/>
      <protection/>
    </xf>
    <xf numFmtId="0" fontId="10" fillId="34" borderId="22" xfId="0" applyFont="1" applyFill="1" applyBorder="1" applyAlignment="1" applyProtection="1">
      <alignment horizontal="left" wrapText="1" indent="1"/>
      <protection/>
    </xf>
    <xf numFmtId="0" fontId="8" fillId="34" borderId="0" xfId="0" applyFont="1" applyFill="1" applyBorder="1" applyAlignment="1" applyProtection="1">
      <alignment horizontal="center"/>
      <protection/>
    </xf>
    <xf numFmtId="0" fontId="8" fillId="34" borderId="31" xfId="0" applyFont="1" applyFill="1" applyBorder="1" applyAlignment="1" applyProtection="1">
      <alignment horizontal="center"/>
      <protection/>
    </xf>
    <xf numFmtId="0" fontId="0" fillId="34" borderId="0" xfId="0" applyFont="1" applyFill="1" applyBorder="1" applyAlignment="1" applyProtection="1">
      <alignment/>
      <protection/>
    </xf>
    <xf numFmtId="0" fontId="8" fillId="34" borderId="76" xfId="0" applyFont="1" applyFill="1" applyBorder="1" applyAlignment="1" applyProtection="1">
      <alignment horizontal="center"/>
      <protection/>
    </xf>
    <xf numFmtId="0" fontId="8" fillId="34" borderId="24" xfId="0" applyFont="1" applyFill="1" applyBorder="1" applyAlignment="1" applyProtection="1">
      <alignment horizontal="center"/>
      <protection/>
    </xf>
    <xf numFmtId="0" fontId="8" fillId="34" borderId="30" xfId="0" applyFont="1" applyFill="1" applyBorder="1" applyAlignment="1" applyProtection="1">
      <alignment horizontal="center"/>
      <protection/>
    </xf>
    <xf numFmtId="0" fontId="0" fillId="0" borderId="0" xfId="0" applyBorder="1" applyAlignment="1" applyProtection="1">
      <alignment wrapText="1"/>
      <protection/>
    </xf>
    <xf numFmtId="0" fontId="8" fillId="33" borderId="0" xfId="0" applyFont="1" applyFill="1" applyBorder="1" applyAlignment="1" applyProtection="1">
      <alignment horizontal="left" wrapText="1"/>
      <protection/>
    </xf>
    <xf numFmtId="0" fontId="8" fillId="34" borderId="38" xfId="0" applyFont="1" applyFill="1" applyBorder="1" applyAlignment="1" applyProtection="1">
      <alignment horizontal="center" wrapText="1"/>
      <protection/>
    </xf>
    <xf numFmtId="0" fontId="0" fillId="0" borderId="0" xfId="0" applyAlignment="1">
      <alignment horizontal="center" wrapText="1"/>
    </xf>
    <xf numFmtId="0" fontId="0" fillId="0" borderId="39" xfId="0" applyBorder="1" applyAlignment="1">
      <alignment horizontal="center" wrapText="1"/>
    </xf>
    <xf numFmtId="0" fontId="8" fillId="34" borderId="21" xfId="0" applyFont="1" applyFill="1" applyBorder="1" applyAlignment="1" applyProtection="1">
      <alignment horizontal="center" wrapText="1"/>
      <protection/>
    </xf>
    <xf numFmtId="0" fontId="0" fillId="0" borderId="16" xfId="0" applyBorder="1" applyAlignment="1">
      <alignment horizontal="center" wrapText="1"/>
    </xf>
    <xf numFmtId="0" fontId="0" fillId="0" borderId="17" xfId="0" applyBorder="1" applyAlignment="1">
      <alignment horizontal="center" wrapText="1"/>
    </xf>
    <xf numFmtId="0" fontId="8" fillId="34" borderId="54" xfId="0" applyFont="1" applyFill="1" applyBorder="1" applyAlignment="1" applyProtection="1">
      <alignment horizontal="center" wrapText="1"/>
      <protection/>
    </xf>
    <xf numFmtId="0" fontId="8" fillId="34" borderId="45" xfId="0" applyFont="1" applyFill="1" applyBorder="1" applyAlignment="1" applyProtection="1">
      <alignment horizontal="center" wrapText="1"/>
      <protection/>
    </xf>
    <xf numFmtId="0" fontId="13" fillId="33" borderId="14" xfId="0" applyNumberFormat="1" applyFont="1" applyFill="1" applyBorder="1" applyAlignment="1" applyProtection="1">
      <alignment horizontal="left" wrapText="1"/>
      <protection locked="0"/>
    </xf>
    <xf numFmtId="0" fontId="0" fillId="0" borderId="14" xfId="0" applyNumberFormat="1" applyBorder="1" applyAlignment="1" applyProtection="1">
      <alignment horizontal="left" wrapText="1"/>
      <protection locked="0"/>
    </xf>
    <xf numFmtId="0" fontId="0" fillId="0" borderId="23" xfId="0" applyNumberFormat="1" applyBorder="1" applyAlignment="1" applyProtection="1">
      <alignment horizontal="left" wrapText="1"/>
      <protection locked="0"/>
    </xf>
    <xf numFmtId="0" fontId="16" fillId="34" borderId="27" xfId="0" applyFont="1" applyFill="1" applyBorder="1" applyAlignment="1">
      <alignment horizontal="left" vertical="center" wrapText="1" indent="1"/>
    </xf>
    <xf numFmtId="0" fontId="0" fillId="34" borderId="74" xfId="0" applyFill="1" applyBorder="1" applyAlignment="1">
      <alignment horizontal="left" vertical="center" wrapText="1" indent="1"/>
    </xf>
    <xf numFmtId="0" fontId="0" fillId="34" borderId="15"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11" fillId="33" borderId="0" xfId="0" applyFont="1" applyFill="1" applyAlignment="1">
      <alignment horizontal="left" vertical="center" wrapText="1"/>
    </xf>
    <xf numFmtId="0" fontId="8" fillId="33" borderId="0" xfId="0" applyFont="1" applyFill="1" applyBorder="1" applyAlignment="1">
      <alignment horizontal="left" wrapText="1"/>
    </xf>
    <xf numFmtId="0" fontId="0" fillId="34" borderId="14" xfId="0" applyFont="1" applyFill="1" applyBorder="1" applyAlignment="1">
      <alignment horizontal="left" vertical="center" wrapText="1"/>
    </xf>
    <xf numFmtId="0" fontId="0" fillId="0" borderId="14" xfId="0" applyBorder="1" applyAlignment="1">
      <alignment wrapText="1"/>
    </xf>
    <xf numFmtId="0" fontId="0" fillId="0" borderId="23" xfId="0" applyBorder="1" applyAlignment="1">
      <alignment wrapText="1"/>
    </xf>
    <xf numFmtId="0" fontId="10" fillId="36" borderId="48" xfId="0" applyFont="1" applyFill="1" applyBorder="1" applyAlignment="1">
      <alignment horizontal="left" vertical="center" wrapText="1" indent="5"/>
    </xf>
    <xf numFmtId="0" fontId="10" fillId="36" borderId="14" xfId="0" applyFont="1" applyFill="1" applyBorder="1" applyAlignment="1">
      <alignment horizontal="left" vertical="center" wrapText="1" indent="5"/>
    </xf>
    <xf numFmtId="0" fontId="10" fillId="36" borderId="49" xfId="0" applyFont="1" applyFill="1" applyBorder="1" applyAlignment="1">
      <alignment horizontal="left" vertical="center" wrapText="1" indent="5"/>
    </xf>
    <xf numFmtId="0" fontId="0" fillId="34" borderId="23" xfId="0" applyFont="1" applyFill="1" applyBorder="1" applyAlignment="1">
      <alignment horizontal="left" vertical="center" wrapText="1"/>
    </xf>
    <xf numFmtId="0" fontId="13" fillId="33" borderId="15" xfId="0" applyNumberFormat="1" applyFont="1" applyFill="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0" fontId="0" fillId="0" borderId="75" xfId="0" applyNumberFormat="1" applyBorder="1" applyAlignment="1" applyProtection="1">
      <alignment horizontal="left" wrapText="1"/>
      <protection locked="0"/>
    </xf>
    <xf numFmtId="0" fontId="10" fillId="34" borderId="28" xfId="0" applyFont="1" applyFill="1" applyBorder="1" applyAlignment="1">
      <alignment horizontal="left" wrapText="1" indent="1"/>
    </xf>
    <xf numFmtId="0" fontId="0" fillId="34" borderId="27" xfId="0" applyFill="1" applyBorder="1" applyAlignment="1">
      <alignment horizontal="left" wrapText="1" indent="1"/>
    </xf>
    <xf numFmtId="0" fontId="13" fillId="33" borderId="27" xfId="0" applyNumberFormat="1" applyFont="1" applyFill="1" applyBorder="1" applyAlignment="1" applyProtection="1">
      <alignment horizontal="left" wrapText="1"/>
      <protection locked="0"/>
    </xf>
    <xf numFmtId="0" fontId="0" fillId="0" borderId="27" xfId="0" applyNumberFormat="1" applyBorder="1" applyAlignment="1" applyProtection="1">
      <alignment horizontal="left" wrapText="1"/>
      <protection locked="0"/>
    </xf>
    <xf numFmtId="0" fontId="0" fillId="0" borderId="74" xfId="0" applyNumberFormat="1" applyBorder="1" applyAlignment="1" applyProtection="1">
      <alignment horizontal="left" wrapText="1"/>
      <protection locked="0"/>
    </xf>
    <xf numFmtId="49" fontId="0" fillId="0" borderId="85" xfId="0" applyNumberFormat="1" applyFont="1" applyBorder="1" applyAlignment="1" applyProtection="1">
      <alignment horizontal="left" vertical="center" wrapText="1"/>
      <protection locked="0"/>
    </xf>
    <xf numFmtId="49" fontId="0" fillId="0" borderId="59" xfId="0" applyNumberFormat="1" applyBorder="1" applyAlignment="1" applyProtection="1">
      <alignment horizontal="left" vertical="center" wrapText="1"/>
      <protection locked="0"/>
    </xf>
    <xf numFmtId="49" fontId="0" fillId="0" borderId="75" xfId="0" applyNumberFormat="1" applyBorder="1" applyAlignment="1" applyProtection="1">
      <alignment horizontal="left" vertical="center" wrapText="1"/>
      <protection locked="0"/>
    </xf>
    <xf numFmtId="49" fontId="0" fillId="0" borderId="84" xfId="0" applyNumberFormat="1" applyFont="1" applyBorder="1" applyAlignment="1" applyProtection="1">
      <alignment horizontal="left" vertical="center" wrapText="1"/>
      <protection locked="0"/>
    </xf>
    <xf numFmtId="49" fontId="0" fillId="0" borderId="58" xfId="0" applyNumberFormat="1" applyFont="1" applyBorder="1" applyAlignment="1" applyProtection="1">
      <alignment horizontal="left" vertical="center" wrapText="1"/>
      <protection locked="0"/>
    </xf>
    <xf numFmtId="49" fontId="0" fillId="0" borderId="22" xfId="0" applyNumberFormat="1" applyFont="1" applyBorder="1" applyAlignment="1" applyProtection="1">
      <alignment horizontal="left" vertical="center" wrapText="1"/>
      <protection locked="0"/>
    </xf>
    <xf numFmtId="49" fontId="0" fillId="0" borderId="48" xfId="0" applyNumberFormat="1" applyFont="1" applyBorder="1" applyAlignment="1" applyProtection="1">
      <alignment horizontal="left" vertical="center" wrapText="1"/>
      <protection locked="0"/>
    </xf>
    <xf numFmtId="49" fontId="0" fillId="0" borderId="49" xfId="0" applyNumberFormat="1" applyBorder="1" applyAlignment="1" applyProtection="1">
      <alignment horizontal="left" vertical="center" wrapText="1"/>
      <protection locked="0"/>
    </xf>
    <xf numFmtId="49" fontId="0" fillId="0" borderId="66" xfId="0" applyNumberFormat="1" applyFont="1" applyBorder="1" applyAlignment="1" applyProtection="1">
      <alignment horizontal="left" vertical="center" wrapText="1"/>
      <protection locked="0"/>
    </xf>
    <xf numFmtId="49" fontId="0" fillId="0" borderId="100" xfId="0" applyNumberFormat="1" applyBorder="1" applyAlignment="1" applyProtection="1">
      <alignment horizontal="left" vertical="center" wrapText="1"/>
      <protection locked="0"/>
    </xf>
    <xf numFmtId="0" fontId="8" fillId="34" borderId="10" xfId="0" applyFont="1" applyFill="1" applyBorder="1" applyAlignment="1">
      <alignment horizontal="center" vertical="center" wrapText="1"/>
    </xf>
    <xf numFmtId="0" fontId="8" fillId="34"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49" fontId="0" fillId="0" borderId="58" xfId="0" applyNumberFormat="1" applyBorder="1" applyAlignment="1" applyProtection="1">
      <alignment horizontal="left" vertical="center" wrapText="1"/>
      <protection locked="0"/>
    </xf>
    <xf numFmtId="49" fontId="0" fillId="0" borderId="80" xfId="0" applyNumberFormat="1" applyFont="1" applyBorder="1" applyAlignment="1" applyProtection="1">
      <alignment horizontal="left" vertical="center" wrapText="1"/>
      <protection locked="0"/>
    </xf>
    <xf numFmtId="49" fontId="0" fillId="0" borderId="101" xfId="0" applyNumberFormat="1" applyBorder="1" applyAlignment="1" applyProtection="1">
      <alignment horizontal="left" vertical="center" wrapText="1"/>
      <protection locked="0"/>
    </xf>
    <xf numFmtId="49" fontId="0" fillId="0" borderId="76" xfId="0" applyNumberFormat="1" applyFont="1" applyBorder="1" applyAlignment="1" applyProtection="1">
      <alignment horizontal="left" vertical="center" wrapText="1"/>
      <protection locked="0"/>
    </xf>
    <xf numFmtId="49" fontId="0" fillId="0" borderId="25" xfId="0" applyNumberFormat="1" applyBorder="1" applyAlignment="1" applyProtection="1">
      <alignment horizontal="left" vertical="center" wrapText="1"/>
      <protection locked="0"/>
    </xf>
    <xf numFmtId="49" fontId="0" fillId="0" borderId="47" xfId="0" applyNumberFormat="1" applyFont="1" applyBorder="1" applyAlignment="1" applyProtection="1">
      <alignment horizontal="left" vertical="center" wrapText="1"/>
      <protection locked="0"/>
    </xf>
    <xf numFmtId="49" fontId="0" fillId="0" borderId="35" xfId="0" applyNumberFormat="1" applyBorder="1" applyAlignment="1" applyProtection="1">
      <alignment horizontal="left" vertical="center" wrapText="1"/>
      <protection locked="0"/>
    </xf>
    <xf numFmtId="49" fontId="0" fillId="0" borderId="102" xfId="0" applyNumberFormat="1" applyFont="1" applyBorder="1" applyAlignment="1" applyProtection="1">
      <alignment horizontal="left" vertical="center" wrapText="1"/>
      <protection locked="0"/>
    </xf>
    <xf numFmtId="49" fontId="0" fillId="0" borderId="90" xfId="0" applyNumberFormat="1" applyBorder="1" applyAlignment="1" applyProtection="1">
      <alignment horizontal="left" vertical="center" wrapText="1"/>
      <protection locked="0"/>
    </xf>
    <xf numFmtId="49" fontId="0" fillId="0" borderId="67" xfId="0" applyNumberFormat="1" applyFont="1" applyBorder="1" applyAlignment="1" applyProtection="1">
      <alignment horizontal="left" vertical="center" wrapText="1"/>
      <protection locked="0"/>
    </xf>
    <xf numFmtId="49" fontId="0" fillId="0" borderId="91" xfId="0" applyNumberFormat="1" applyBorder="1" applyAlignment="1" applyProtection="1">
      <alignment horizontal="left" vertical="center" wrapText="1"/>
      <protection locked="0"/>
    </xf>
    <xf numFmtId="49" fontId="0" fillId="0" borderId="100" xfId="0" applyNumberFormat="1" applyBorder="1" applyAlignment="1" applyProtection="1">
      <alignment horizontal="left" vertical="center"/>
      <protection locked="0"/>
    </xf>
    <xf numFmtId="0" fontId="10" fillId="35" borderId="48" xfId="0" applyFont="1" applyFill="1" applyBorder="1" applyAlignment="1">
      <alignment horizontal="left" vertical="center" wrapText="1" indent="5"/>
    </xf>
    <xf numFmtId="0" fontId="0" fillId="35" borderId="14" xfId="0" applyFont="1" applyFill="1" applyBorder="1" applyAlignment="1">
      <alignment horizontal="left" vertical="center" wrapText="1" indent="5"/>
    </xf>
    <xf numFmtId="0" fontId="0" fillId="35" borderId="49" xfId="0" applyFont="1" applyFill="1" applyBorder="1" applyAlignment="1">
      <alignment wrapText="1"/>
    </xf>
    <xf numFmtId="0" fontId="10" fillId="34" borderId="10" xfId="0" applyFont="1" applyFill="1" applyBorder="1" applyAlignment="1">
      <alignment horizontal="left" vertical="center" wrapText="1" indent="1"/>
    </xf>
    <xf numFmtId="0" fontId="0" fillId="34" borderId="11" xfId="0" applyFill="1" applyBorder="1" applyAlignment="1">
      <alignment horizontal="left" vertical="center" wrapText="1" indent="1"/>
    </xf>
    <xf numFmtId="49" fontId="0" fillId="34" borderId="19" xfId="0" applyNumberFormat="1" applyFont="1" applyFill="1" applyBorder="1" applyAlignment="1">
      <alignment horizontal="left" vertical="center" wrapText="1"/>
    </xf>
    <xf numFmtId="0" fontId="10" fillId="34" borderId="38" xfId="0" applyFont="1" applyFill="1" applyBorder="1" applyAlignment="1">
      <alignment horizontal="right" vertical="center" wrapText="1"/>
    </xf>
    <xf numFmtId="0" fontId="0" fillId="34" borderId="32" xfId="0" applyFill="1" applyBorder="1" applyAlignment="1">
      <alignment horizontal="right" vertical="center" wrapText="1"/>
    </xf>
    <xf numFmtId="0" fontId="13" fillId="33" borderId="48" xfId="0" applyNumberFormat="1" applyFont="1" applyFill="1" applyBorder="1" applyAlignment="1" applyProtection="1">
      <alignment horizontal="left" vertical="center" wrapText="1"/>
      <protection locked="0"/>
    </xf>
    <xf numFmtId="0" fontId="13" fillId="0" borderId="49" xfId="0" applyNumberFormat="1" applyFont="1" applyBorder="1" applyAlignment="1" applyProtection="1">
      <alignment horizontal="left" vertical="center" wrapText="1"/>
      <protection locked="0"/>
    </xf>
    <xf numFmtId="0" fontId="0" fillId="33" borderId="49" xfId="0" applyNumberFormat="1" applyFill="1" applyBorder="1" applyAlignment="1" applyProtection="1">
      <alignment horizontal="left" vertical="center" wrapText="1"/>
      <protection locked="0"/>
    </xf>
    <xf numFmtId="49" fontId="0" fillId="0" borderId="68" xfId="0" applyNumberFormat="1" applyFont="1" applyBorder="1" applyAlignment="1" applyProtection="1">
      <alignment horizontal="left" vertical="center" wrapText="1"/>
      <protection locked="0"/>
    </xf>
    <xf numFmtId="49" fontId="0" fillId="0" borderId="103" xfId="0" applyNumberForma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23" xfId="0" applyNumberFormat="1" applyBorder="1" applyAlignment="1" applyProtection="1">
      <alignment horizontal="left" vertical="center" wrapText="1"/>
      <protection locked="0"/>
    </xf>
    <xf numFmtId="0" fontId="13" fillId="0" borderId="85" xfId="0" applyFont="1" applyBorder="1" applyAlignment="1" applyProtection="1">
      <alignment horizontal="left" vertical="center" wrapText="1" indent="1"/>
      <protection locked="0"/>
    </xf>
    <xf numFmtId="0" fontId="13" fillId="0" borderId="59" xfId="0" applyFont="1" applyBorder="1" applyAlignment="1" applyProtection="1">
      <alignment horizontal="left" vertical="center" wrapText="1" indent="1"/>
      <protection locked="0"/>
    </xf>
    <xf numFmtId="0" fontId="13" fillId="0" borderId="75" xfId="0" applyFont="1" applyBorder="1" applyAlignment="1" applyProtection="1">
      <alignment horizontal="left" vertical="center" wrapText="1" indent="1"/>
      <protection locked="0"/>
    </xf>
    <xf numFmtId="0" fontId="13" fillId="0" borderId="48" xfId="0" applyFont="1" applyBorder="1" applyAlignment="1" applyProtection="1">
      <alignment horizontal="left" vertical="center" wrapText="1" indent="1"/>
      <protection locked="0"/>
    </xf>
    <xf numFmtId="0" fontId="0" fillId="0" borderId="23" xfId="0" applyBorder="1" applyAlignment="1" applyProtection="1">
      <alignment horizontal="left" vertical="center" wrapText="1" indent="1"/>
      <protection locked="0"/>
    </xf>
    <xf numFmtId="0" fontId="13" fillId="0" borderId="84" xfId="0" applyFont="1" applyBorder="1" applyAlignment="1" applyProtection="1">
      <alignment horizontal="left" vertical="center" wrapText="1" indent="1"/>
      <protection locked="0"/>
    </xf>
    <xf numFmtId="0" fontId="0" fillId="0" borderId="58"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0" fillId="0" borderId="59" xfId="0" applyBorder="1" applyAlignment="1" applyProtection="1">
      <alignment horizontal="left" vertical="center" wrapText="1" indent="1"/>
      <protection locked="0"/>
    </xf>
    <xf numFmtId="0" fontId="0" fillId="0" borderId="75" xfId="0" applyBorder="1" applyAlignment="1" applyProtection="1">
      <alignment horizontal="left" vertical="center" wrapText="1" indent="1"/>
      <protection locked="0"/>
    </xf>
    <xf numFmtId="0" fontId="13" fillId="0" borderId="23" xfId="0" applyFont="1" applyBorder="1" applyAlignment="1" applyProtection="1">
      <alignment horizontal="left" vertical="center" wrapText="1" indent="1"/>
      <protection locked="0"/>
    </xf>
    <xf numFmtId="0" fontId="10" fillId="35" borderId="10" xfId="0" applyFont="1" applyFill="1" applyBorder="1" applyAlignment="1">
      <alignment horizontal="left" vertical="center" wrapText="1" indent="5"/>
    </xf>
    <xf numFmtId="0" fontId="0" fillId="35" borderId="11" xfId="0" applyFont="1" applyFill="1" applyBorder="1" applyAlignment="1">
      <alignment horizontal="left" vertical="center" wrapText="1" indent="5"/>
    </xf>
    <xf numFmtId="0" fontId="0" fillId="35" borderId="21" xfId="0" applyFont="1" applyFill="1" applyBorder="1" applyAlignment="1">
      <alignment horizontal="left" vertical="center" wrapText="1" indent="5"/>
    </xf>
    <xf numFmtId="0" fontId="0" fillId="35" borderId="16" xfId="0" applyFont="1" applyFill="1" applyBorder="1" applyAlignment="1">
      <alignment horizontal="left" vertical="center" wrapText="1" indent="5"/>
    </xf>
    <xf numFmtId="0" fontId="10" fillId="34" borderId="10" xfId="0" applyFont="1" applyFill="1" applyBorder="1" applyAlignment="1">
      <alignment horizontal="right" wrapText="1"/>
    </xf>
    <xf numFmtId="0" fontId="0" fillId="0" borderId="11" xfId="0" applyBorder="1" applyAlignment="1">
      <alignment horizontal="right" wrapText="1"/>
    </xf>
    <xf numFmtId="0" fontId="13" fillId="33" borderId="49" xfId="0" applyNumberFormat="1" applyFont="1" applyFill="1" applyBorder="1" applyAlignment="1" applyProtection="1">
      <alignment horizontal="left" vertical="center" wrapText="1"/>
      <protection locked="0"/>
    </xf>
    <xf numFmtId="0" fontId="8" fillId="33" borderId="29" xfId="0" applyFont="1" applyFill="1" applyBorder="1" applyAlignment="1">
      <alignment horizontal="center"/>
    </xf>
    <xf numFmtId="0" fontId="37" fillId="33" borderId="61" xfId="0" applyFont="1" applyFill="1" applyBorder="1" applyAlignment="1">
      <alignment horizontal="left" vertical="top" wrapText="1"/>
    </xf>
    <xf numFmtId="0" fontId="37" fillId="33" borderId="72" xfId="0" applyFont="1" applyFill="1" applyBorder="1" applyAlignment="1">
      <alignment horizontal="left" vertical="top" wrapText="1"/>
    </xf>
    <xf numFmtId="0" fontId="8" fillId="33" borderId="29" xfId="0" applyFont="1" applyFill="1" applyBorder="1" applyAlignment="1">
      <alignment horizontal="left" vertical="top" wrapText="1"/>
    </xf>
    <xf numFmtId="0" fontId="8" fillId="33" borderId="29" xfId="0" applyFont="1" applyFill="1" applyBorder="1" applyAlignment="1">
      <alignment horizontal="center" vertical="top" wrapText="1"/>
    </xf>
    <xf numFmtId="0" fontId="44" fillId="33" borderId="29" xfId="53" applyFont="1" applyFill="1" applyBorder="1" applyAlignment="1" applyProtection="1">
      <alignment horizontal="left" vertical="top" wrapText="1"/>
      <protection/>
    </xf>
    <xf numFmtId="0" fontId="13" fillId="33" borderId="29" xfId="0" applyFont="1" applyFill="1" applyBorder="1" applyAlignment="1">
      <alignment horizontal="left" vertical="top" wrapText="1"/>
    </xf>
    <xf numFmtId="0" fontId="13" fillId="33" borderId="48" xfId="0" applyFont="1" applyFill="1" applyBorder="1" applyAlignment="1">
      <alignment horizontal="left" vertical="top" wrapText="1"/>
    </xf>
    <xf numFmtId="0" fontId="13" fillId="33" borderId="61" xfId="0" applyFont="1" applyFill="1" applyBorder="1" applyAlignment="1">
      <alignment horizontal="left" vertical="top" wrapText="1"/>
    </xf>
    <xf numFmtId="0" fontId="0" fillId="0" borderId="72" xfId="0" applyBorder="1" applyAlignment="1">
      <alignment horizontal="left"/>
    </xf>
    <xf numFmtId="0" fontId="13" fillId="33" borderId="62" xfId="0" applyFont="1" applyFill="1" applyBorder="1" applyAlignment="1">
      <alignment horizontal="left" vertical="top" wrapText="1"/>
    </xf>
    <xf numFmtId="0" fontId="13" fillId="33" borderId="77" xfId="0" applyFont="1" applyFill="1" applyBorder="1" applyAlignment="1">
      <alignment horizontal="left" vertical="top" wrapText="1"/>
    </xf>
    <xf numFmtId="0" fontId="8" fillId="33" borderId="62" xfId="0" applyFont="1" applyFill="1" applyBorder="1" applyAlignment="1">
      <alignment horizontal="center" vertical="top" wrapText="1"/>
    </xf>
    <xf numFmtId="0" fontId="8" fillId="33" borderId="61" xfId="0" applyFont="1" applyFill="1" applyBorder="1" applyAlignment="1">
      <alignment horizontal="center" vertical="top" wrapText="1"/>
    </xf>
    <xf numFmtId="0" fontId="2" fillId="33" borderId="48" xfId="53" applyFill="1" applyBorder="1" applyAlignment="1" applyProtection="1">
      <alignment horizontal="left"/>
      <protection/>
    </xf>
    <xf numFmtId="0" fontId="2" fillId="33" borderId="14" xfId="53" applyFill="1" applyBorder="1" applyAlignment="1" applyProtection="1">
      <alignment horizontal="left"/>
      <protection/>
    </xf>
    <xf numFmtId="0" fontId="2" fillId="33" borderId="49" xfId="53" applyFill="1" applyBorder="1" applyAlignment="1" applyProtection="1">
      <alignment horizontal="left"/>
      <protection/>
    </xf>
    <xf numFmtId="0" fontId="13" fillId="33" borderId="72" xfId="0" applyFont="1" applyFill="1" applyBorder="1" applyAlignment="1">
      <alignment horizontal="left" vertical="top" wrapText="1"/>
    </xf>
    <xf numFmtId="0" fontId="13" fillId="33" borderId="31" xfId="0" applyFont="1" applyFill="1" applyBorder="1" applyAlignment="1">
      <alignment horizontal="left" vertical="top" wrapText="1"/>
    </xf>
    <xf numFmtId="0" fontId="8" fillId="33" borderId="72"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eneral EU" xfId="57"/>
    <cellStyle name="Normal_Metadata_supply_quest" xfId="58"/>
    <cellStyle name="Note" xfId="59"/>
    <cellStyle name="Output" xfId="60"/>
    <cellStyle name="Percent" xfId="61"/>
    <cellStyle name="Standard_Tabelle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1</xdr:row>
      <xdr:rowOff>219075</xdr:rowOff>
    </xdr:from>
    <xdr:to>
      <xdr:col>1</xdr:col>
      <xdr:colOff>1314450</xdr:colOff>
      <xdr:row>3</xdr:row>
      <xdr:rowOff>504825</xdr:rowOff>
    </xdr:to>
    <xdr:pic>
      <xdr:nvPicPr>
        <xdr:cNvPr id="1" name="Picture 1" descr="un_doclogo"/>
        <xdr:cNvPicPr preferRelativeResize="1">
          <a:picLocks noChangeAspect="1"/>
        </xdr:cNvPicPr>
      </xdr:nvPicPr>
      <xdr:blipFill>
        <a:blip r:embed="rId1"/>
        <a:stretch>
          <a:fillRect/>
        </a:stretch>
      </xdr:blipFill>
      <xdr:spPr>
        <a:xfrm>
          <a:off x="552450" y="381000"/>
          <a:ext cx="8763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5</xdr:row>
      <xdr:rowOff>47625</xdr:rowOff>
    </xdr:from>
    <xdr:to>
      <xdr:col>11</xdr:col>
      <xdr:colOff>609600</xdr:colOff>
      <xdr:row>5</xdr:row>
      <xdr:rowOff>381000</xdr:rowOff>
    </xdr:to>
    <xdr:pic>
      <xdr:nvPicPr>
        <xdr:cNvPr id="1" name="cmdAddRefAa"/>
        <xdr:cNvPicPr preferRelativeResize="1">
          <a:picLocks noChangeAspect="1"/>
        </xdr:cNvPicPr>
      </xdr:nvPicPr>
      <xdr:blipFill>
        <a:blip r:embed="rId1"/>
        <a:stretch>
          <a:fillRect/>
        </a:stretch>
      </xdr:blipFill>
      <xdr:spPr>
        <a:xfrm>
          <a:off x="6324600" y="1495425"/>
          <a:ext cx="23336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7</xdr:row>
      <xdr:rowOff>28575</xdr:rowOff>
    </xdr:from>
    <xdr:to>
      <xdr:col>9</xdr:col>
      <xdr:colOff>161925</xdr:colOff>
      <xdr:row>7</xdr:row>
      <xdr:rowOff>409575</xdr:rowOff>
    </xdr:to>
    <xdr:pic>
      <xdr:nvPicPr>
        <xdr:cNvPr id="1" name="cmdAddRefAb"/>
        <xdr:cNvPicPr preferRelativeResize="1">
          <a:picLocks noChangeAspect="1"/>
        </xdr:cNvPicPr>
      </xdr:nvPicPr>
      <xdr:blipFill>
        <a:blip r:embed="rId1"/>
        <a:stretch>
          <a:fillRect/>
        </a:stretch>
      </xdr:blipFill>
      <xdr:spPr>
        <a:xfrm>
          <a:off x="5591175" y="2886075"/>
          <a:ext cx="23241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5</xdr:row>
      <xdr:rowOff>19050</xdr:rowOff>
    </xdr:from>
    <xdr:to>
      <xdr:col>12</xdr:col>
      <xdr:colOff>123825</xdr:colOff>
      <xdr:row>5</xdr:row>
      <xdr:rowOff>352425</xdr:rowOff>
    </xdr:to>
    <xdr:pic>
      <xdr:nvPicPr>
        <xdr:cNvPr id="1" name="cmdAddRefAc"/>
        <xdr:cNvPicPr preferRelativeResize="1">
          <a:picLocks noChangeAspect="1"/>
        </xdr:cNvPicPr>
      </xdr:nvPicPr>
      <xdr:blipFill>
        <a:blip r:embed="rId1"/>
        <a:stretch>
          <a:fillRect/>
        </a:stretch>
      </xdr:blipFill>
      <xdr:spPr>
        <a:xfrm>
          <a:off x="6134100" y="1666875"/>
          <a:ext cx="2600325"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5</xdr:row>
      <xdr:rowOff>76200</xdr:rowOff>
    </xdr:from>
    <xdr:to>
      <xdr:col>12</xdr:col>
      <xdr:colOff>38100</xdr:colOff>
      <xdr:row>5</xdr:row>
      <xdr:rowOff>409575</xdr:rowOff>
    </xdr:to>
    <xdr:pic>
      <xdr:nvPicPr>
        <xdr:cNvPr id="1" name="cmdAddRefBa"/>
        <xdr:cNvPicPr preferRelativeResize="1">
          <a:picLocks noChangeAspect="1"/>
        </xdr:cNvPicPr>
      </xdr:nvPicPr>
      <xdr:blipFill>
        <a:blip r:embed="rId1"/>
        <a:stretch>
          <a:fillRect/>
        </a:stretch>
      </xdr:blipFill>
      <xdr:spPr>
        <a:xfrm>
          <a:off x="5267325" y="1390650"/>
          <a:ext cx="2600325" cy="333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114300</xdr:colOff>
      <xdr:row>5</xdr:row>
      <xdr:rowOff>66675</xdr:rowOff>
    </xdr:from>
    <xdr:to>
      <xdr:col>11</xdr:col>
      <xdr:colOff>76200</xdr:colOff>
      <xdr:row>5</xdr:row>
      <xdr:rowOff>400050</xdr:rowOff>
    </xdr:to>
    <xdr:pic>
      <xdr:nvPicPr>
        <xdr:cNvPr id="1" name="cmdAddRefBb"/>
        <xdr:cNvPicPr preferRelativeResize="1">
          <a:picLocks noChangeAspect="1"/>
        </xdr:cNvPicPr>
      </xdr:nvPicPr>
      <xdr:blipFill>
        <a:blip r:embed="rId1"/>
        <a:stretch>
          <a:fillRect/>
        </a:stretch>
      </xdr:blipFill>
      <xdr:spPr>
        <a:xfrm>
          <a:off x="5695950" y="1381125"/>
          <a:ext cx="26003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measuring-ict.unctad.org/QuickPlace/measuring-ict/Main.nsf/h_Index/21B143B6971D3863C12570C70037130A/?OpenDocument&amp;Form=h_PageUI" TargetMode="External" /><Relationship Id="rId2" Type="http://schemas.openxmlformats.org/officeDocument/2006/relationships/hyperlink" Target="http://unstats.un.org/unsd/cr/registry/" TargetMode="External" /><Relationship Id="rId3" Type="http://schemas.openxmlformats.org/officeDocument/2006/relationships/hyperlink" Target="http://measuring-ict.unctad.org/QuickPlace/measuring-ict/Main.nsf/h_Index/21B143B6971D3863C12570C70037130A/?OpenDocument&amp;Form=h_PageUI" TargetMode="External" /><Relationship Id="rId4" Type="http://schemas.openxmlformats.org/officeDocument/2006/relationships/hyperlink" Target="http://measuring-ict.unctad.org/" TargetMode="External" /><Relationship Id="rId5" Type="http://schemas.openxmlformats.org/officeDocument/2006/relationships/hyperlink" Target="http://www.unctad.org/en/docs/sdteecb20072rev1_en.pdf" TargetMode="External" /><Relationship Id="rId6" Type="http://schemas.openxmlformats.org/officeDocument/2006/relationships/hyperlink" Target="http://new.unctad.org/upload/docs/ICT_CORE-2010.pdf"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xe.com/euro.htm"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troduction">
    <pageSetUpPr fitToPage="1"/>
  </sheetPr>
  <dimension ref="B1:AB620"/>
  <sheetViews>
    <sheetView tabSelected="1" zoomScale="90" zoomScaleNormal="90" zoomScalePageLayoutView="0" workbookViewId="0" topLeftCell="A1">
      <selection activeCell="C8" sqref="C8"/>
    </sheetView>
  </sheetViews>
  <sheetFormatPr defaultColWidth="9.140625" defaultRowHeight="12.75"/>
  <cols>
    <col min="1" max="1" width="1.7109375" style="314" customWidth="1"/>
    <col min="2" max="2" width="22.00390625" style="314" customWidth="1"/>
    <col min="3" max="3" width="68.7109375" style="314" customWidth="1"/>
    <col min="4" max="4" width="9.140625" style="314" customWidth="1"/>
    <col min="5" max="5" width="3.8515625" style="314" customWidth="1"/>
    <col min="6" max="6" width="6.421875" style="314" customWidth="1"/>
    <col min="7" max="7" width="2.140625" style="314" customWidth="1"/>
    <col min="8" max="9" width="9.140625" style="314" hidden="1" customWidth="1"/>
    <col min="10" max="10" width="11.28125" style="314" hidden="1" customWidth="1"/>
    <col min="11" max="19" width="9.140625" style="314" customWidth="1"/>
    <col min="20" max="20" width="11.57421875" style="314" customWidth="1"/>
    <col min="21" max="21" width="14.28125" style="314" customWidth="1"/>
    <col min="22" max="22" width="14.28125" style="315" hidden="1" customWidth="1"/>
    <col min="23" max="23" width="14.28125" style="314" customWidth="1"/>
    <col min="24" max="26" width="14.28125" style="315" hidden="1" customWidth="1"/>
    <col min="27" max="28" width="14.28125" style="314" customWidth="1"/>
    <col min="29" max="16384" width="9.140625" style="314" customWidth="1"/>
  </cols>
  <sheetData>
    <row r="1" spans="2:28" ht="12.75">
      <c r="B1" s="312"/>
      <c r="C1" s="313"/>
      <c r="D1" s="313"/>
      <c r="E1" s="313"/>
      <c r="F1" s="313"/>
      <c r="V1" s="315">
        <v>2005</v>
      </c>
      <c r="X1" s="316" t="s">
        <v>773</v>
      </c>
      <c r="Y1" s="316" t="s">
        <v>774</v>
      </c>
      <c r="Z1" s="316" t="s">
        <v>775</v>
      </c>
      <c r="AA1" s="471" t="s">
        <v>773</v>
      </c>
      <c r="AB1" s="470"/>
    </row>
    <row r="2" spans="2:27" ht="18.75" customHeight="1">
      <c r="B2" s="317"/>
      <c r="C2" s="318"/>
      <c r="D2" s="319"/>
      <c r="E2" s="319"/>
      <c r="F2" s="320"/>
      <c r="H2" s="316">
        <v>1</v>
      </c>
      <c r="I2" s="316" t="s">
        <v>178</v>
      </c>
      <c r="J2" s="313" t="s">
        <v>208</v>
      </c>
      <c r="V2" s="315">
        <v>2006</v>
      </c>
      <c r="X2" s="316" t="s">
        <v>179</v>
      </c>
      <c r="Y2" s="316" t="s">
        <v>180</v>
      </c>
      <c r="Z2" s="316" t="s">
        <v>180</v>
      </c>
      <c r="AA2" s="471" t="s">
        <v>179</v>
      </c>
    </row>
    <row r="3" spans="2:27" ht="18.75" customHeight="1">
      <c r="B3" s="321"/>
      <c r="C3" s="322" t="s">
        <v>695</v>
      </c>
      <c r="D3" s="323"/>
      <c r="E3" s="323"/>
      <c r="F3" s="324"/>
      <c r="H3" s="316"/>
      <c r="I3" s="316"/>
      <c r="J3" s="313"/>
      <c r="V3" s="316">
        <v>2007</v>
      </c>
      <c r="X3" s="316" t="s">
        <v>181</v>
      </c>
      <c r="Y3" s="316" t="s">
        <v>182</v>
      </c>
      <c r="Z3" s="316" t="s">
        <v>776</v>
      </c>
      <c r="AA3" s="471" t="s">
        <v>181</v>
      </c>
    </row>
    <row r="4" spans="2:27" s="329" customFormat="1" ht="41.25" customHeight="1">
      <c r="B4" s="325"/>
      <c r="C4" s="326" t="s">
        <v>692</v>
      </c>
      <c r="D4" s="327"/>
      <c r="E4" s="327"/>
      <c r="F4" s="328"/>
      <c r="H4" s="316">
        <v>2</v>
      </c>
      <c r="I4" s="316" t="s">
        <v>179</v>
      </c>
      <c r="J4" s="313"/>
      <c r="V4" s="316">
        <v>2008</v>
      </c>
      <c r="X4" s="316" t="s">
        <v>183</v>
      </c>
      <c r="Y4" s="316" t="s">
        <v>184</v>
      </c>
      <c r="Z4" s="316" t="s">
        <v>777</v>
      </c>
      <c r="AA4" s="472" t="s">
        <v>183</v>
      </c>
    </row>
    <row r="5" spans="2:27" ht="21" customHeight="1">
      <c r="B5" s="330"/>
      <c r="C5" s="331"/>
      <c r="D5" s="332"/>
      <c r="E5" s="332"/>
      <c r="F5" s="333"/>
      <c r="H5" s="316">
        <v>3</v>
      </c>
      <c r="I5" s="316" t="s">
        <v>181</v>
      </c>
      <c r="J5" s="313"/>
      <c r="V5" s="316">
        <v>2009</v>
      </c>
      <c r="X5" s="316" t="s">
        <v>185</v>
      </c>
      <c r="Y5" s="316" t="s">
        <v>186</v>
      </c>
      <c r="Z5" s="316" t="s">
        <v>778</v>
      </c>
      <c r="AA5" s="471" t="s">
        <v>185</v>
      </c>
    </row>
    <row r="6" spans="2:27" ht="7.5" customHeight="1">
      <c r="B6" s="334"/>
      <c r="H6" s="316">
        <v>4</v>
      </c>
      <c r="I6" s="316" t="s">
        <v>183</v>
      </c>
      <c r="J6" s="313"/>
      <c r="V6" s="316">
        <v>2010</v>
      </c>
      <c r="X6" s="316" t="s">
        <v>187</v>
      </c>
      <c r="Y6" s="316" t="s">
        <v>188</v>
      </c>
      <c r="Z6" s="316" t="s">
        <v>779</v>
      </c>
      <c r="AA6" s="471" t="s">
        <v>187</v>
      </c>
    </row>
    <row r="7" spans="2:27" ht="24" customHeight="1">
      <c r="B7" s="335"/>
      <c r="C7" s="336" t="s">
        <v>164</v>
      </c>
      <c r="D7" s="337"/>
      <c r="E7" s="337"/>
      <c r="F7" s="338"/>
      <c r="H7" s="316">
        <v>5</v>
      </c>
      <c r="I7" s="316" t="s">
        <v>185</v>
      </c>
      <c r="J7" s="313"/>
      <c r="V7" s="316">
        <v>2011</v>
      </c>
      <c r="X7" s="316" t="s">
        <v>189</v>
      </c>
      <c r="Y7" s="316" t="s">
        <v>190</v>
      </c>
      <c r="Z7" s="316" t="s">
        <v>190</v>
      </c>
      <c r="AA7" s="471" t="s">
        <v>189</v>
      </c>
    </row>
    <row r="8" spans="2:27" ht="14.25" customHeight="1">
      <c r="B8" s="339" t="s">
        <v>147</v>
      </c>
      <c r="C8" s="48" t="s">
        <v>950</v>
      </c>
      <c r="D8" s="340"/>
      <c r="E8" s="340"/>
      <c r="F8" s="341"/>
      <c r="H8" s="316">
        <v>6</v>
      </c>
      <c r="I8" s="316" t="s">
        <v>187</v>
      </c>
      <c r="J8" s="313"/>
      <c r="V8" s="316">
        <v>2012</v>
      </c>
      <c r="X8" s="316" t="s">
        <v>191</v>
      </c>
      <c r="Y8" s="316" t="s">
        <v>192</v>
      </c>
      <c r="Z8" s="316" t="s">
        <v>192</v>
      </c>
      <c r="AA8" s="471" t="s">
        <v>191</v>
      </c>
    </row>
    <row r="9" spans="2:27" ht="14.25" customHeight="1">
      <c r="B9" s="339" t="s">
        <v>148</v>
      </c>
      <c r="C9" s="282">
        <v>2018</v>
      </c>
      <c r="D9" s="340"/>
      <c r="E9" s="340"/>
      <c r="F9" s="341"/>
      <c r="H9" s="316">
        <v>7</v>
      </c>
      <c r="I9" s="316" t="s">
        <v>189</v>
      </c>
      <c r="J9" s="313"/>
      <c r="V9" s="316">
        <v>2013</v>
      </c>
      <c r="X9" s="316" t="s">
        <v>193</v>
      </c>
      <c r="Y9" s="316" t="s">
        <v>194</v>
      </c>
      <c r="Z9" s="316" t="s">
        <v>780</v>
      </c>
      <c r="AA9" s="471" t="s">
        <v>193</v>
      </c>
    </row>
    <row r="10" spans="2:27" ht="14.25" customHeight="1">
      <c r="B10" s="339" t="s">
        <v>82</v>
      </c>
      <c r="C10" s="260"/>
      <c r="D10" s="459"/>
      <c r="E10" s="460"/>
      <c r="F10" s="341"/>
      <c r="H10" s="316">
        <v>8</v>
      </c>
      <c r="I10" s="316" t="s">
        <v>191</v>
      </c>
      <c r="J10" s="313"/>
      <c r="V10" s="316">
        <v>2014</v>
      </c>
      <c r="X10" s="316" t="s">
        <v>195</v>
      </c>
      <c r="Y10" s="316" t="s">
        <v>196</v>
      </c>
      <c r="Z10" s="316" t="s">
        <v>781</v>
      </c>
      <c r="AA10" s="471" t="s">
        <v>195</v>
      </c>
    </row>
    <row r="11" spans="2:27" ht="14.25" customHeight="1">
      <c r="B11" s="342" t="s">
        <v>696</v>
      </c>
      <c r="C11" s="260"/>
      <c r="D11" s="461"/>
      <c r="E11" s="462"/>
      <c r="F11" s="341"/>
      <c r="H11" s="316">
        <v>9</v>
      </c>
      <c r="I11" s="316" t="s">
        <v>193</v>
      </c>
      <c r="J11" s="313"/>
      <c r="V11" s="316">
        <v>2015</v>
      </c>
      <c r="X11" s="316" t="s">
        <v>197</v>
      </c>
      <c r="Y11" s="316" t="s">
        <v>198</v>
      </c>
      <c r="Z11" s="316" t="s">
        <v>782</v>
      </c>
      <c r="AA11" s="471" t="s">
        <v>197</v>
      </c>
    </row>
    <row r="12" spans="2:27" ht="14.25" customHeight="1">
      <c r="B12" s="342" t="s">
        <v>83</v>
      </c>
      <c r="C12" s="260"/>
      <c r="D12" s="461"/>
      <c r="E12" s="462"/>
      <c r="F12" s="341"/>
      <c r="H12" s="316">
        <v>10</v>
      </c>
      <c r="I12" s="316" t="s">
        <v>195</v>
      </c>
      <c r="J12" s="313"/>
      <c r="V12" s="316">
        <v>2016</v>
      </c>
      <c r="X12" s="316" t="s">
        <v>199</v>
      </c>
      <c r="Y12" s="316" t="s">
        <v>200</v>
      </c>
      <c r="Z12" s="316" t="s">
        <v>200</v>
      </c>
      <c r="AA12" s="471" t="s">
        <v>199</v>
      </c>
    </row>
    <row r="13" spans="2:27" ht="14.25" customHeight="1">
      <c r="B13" s="342" t="s">
        <v>162</v>
      </c>
      <c r="C13" s="260"/>
      <c r="D13" s="461"/>
      <c r="E13" s="462"/>
      <c r="F13" s="341"/>
      <c r="H13" s="316">
        <v>11</v>
      </c>
      <c r="I13" s="316" t="s">
        <v>197</v>
      </c>
      <c r="J13" s="313"/>
      <c r="V13" s="316">
        <v>2017</v>
      </c>
      <c r="X13" s="316" t="s">
        <v>201</v>
      </c>
      <c r="Y13" s="316" t="s">
        <v>202</v>
      </c>
      <c r="Z13" s="316" t="s">
        <v>783</v>
      </c>
      <c r="AA13" s="471" t="s">
        <v>201</v>
      </c>
    </row>
    <row r="14" spans="2:27" ht="14.25" customHeight="1">
      <c r="B14" s="342" t="s">
        <v>694</v>
      </c>
      <c r="C14" s="260"/>
      <c r="D14" s="461"/>
      <c r="E14" s="462"/>
      <c r="F14" s="341"/>
      <c r="H14" s="316">
        <v>12</v>
      </c>
      <c r="I14" s="316" t="s">
        <v>199</v>
      </c>
      <c r="J14" s="313"/>
      <c r="V14" s="316">
        <v>2018</v>
      </c>
      <c r="X14" s="316" t="s">
        <v>203</v>
      </c>
      <c r="Y14" s="316" t="s">
        <v>204</v>
      </c>
      <c r="Z14" s="316" t="s">
        <v>784</v>
      </c>
      <c r="AA14" s="471" t="s">
        <v>203</v>
      </c>
    </row>
    <row r="15" spans="2:27" ht="14.25" customHeight="1">
      <c r="B15" s="342" t="s">
        <v>163</v>
      </c>
      <c r="C15" s="260"/>
      <c r="D15" s="461"/>
      <c r="E15" s="462"/>
      <c r="F15" s="341"/>
      <c r="H15" s="316">
        <v>13</v>
      </c>
      <c r="I15" s="316" t="s">
        <v>201</v>
      </c>
      <c r="J15" s="313"/>
      <c r="V15" s="316"/>
      <c r="X15" s="316" t="s">
        <v>205</v>
      </c>
      <c r="Y15" s="316" t="s">
        <v>206</v>
      </c>
      <c r="Z15" s="316" t="s">
        <v>785</v>
      </c>
      <c r="AA15" s="471" t="s">
        <v>205</v>
      </c>
    </row>
    <row r="16" spans="2:27" ht="14.25" customHeight="1">
      <c r="B16" s="339" t="s">
        <v>84</v>
      </c>
      <c r="C16" s="260"/>
      <c r="D16" s="461"/>
      <c r="E16" s="462"/>
      <c r="F16" s="341"/>
      <c r="H16" s="316">
        <v>14</v>
      </c>
      <c r="I16" s="316" t="s">
        <v>203</v>
      </c>
      <c r="J16" s="313"/>
      <c r="V16" s="316"/>
      <c r="X16" s="316" t="s">
        <v>207</v>
      </c>
      <c r="Y16" s="316" t="s">
        <v>209</v>
      </c>
      <c r="Z16" s="316" t="s">
        <v>209</v>
      </c>
      <c r="AA16" s="471" t="s">
        <v>207</v>
      </c>
    </row>
    <row r="17" spans="2:27" ht="14.25" customHeight="1">
      <c r="B17" s="339" t="s">
        <v>85</v>
      </c>
      <c r="C17" s="260"/>
      <c r="D17" s="461"/>
      <c r="E17" s="462"/>
      <c r="F17" s="341"/>
      <c r="H17" s="316">
        <v>15</v>
      </c>
      <c r="I17" s="316" t="s">
        <v>205</v>
      </c>
      <c r="J17" s="313"/>
      <c r="V17" s="316"/>
      <c r="X17" s="316" t="s">
        <v>210</v>
      </c>
      <c r="Y17" s="316" t="s">
        <v>211</v>
      </c>
      <c r="Z17" s="316" t="s">
        <v>786</v>
      </c>
      <c r="AA17" s="471" t="s">
        <v>210</v>
      </c>
    </row>
    <row r="18" spans="2:27" ht="14.25" customHeight="1">
      <c r="B18" s="339" t="s">
        <v>86</v>
      </c>
      <c r="C18" s="260"/>
      <c r="D18" s="461"/>
      <c r="E18" s="462"/>
      <c r="F18" s="341"/>
      <c r="H18" s="316">
        <v>16</v>
      </c>
      <c r="I18" s="316" t="s">
        <v>207</v>
      </c>
      <c r="J18" s="313"/>
      <c r="V18" s="316"/>
      <c r="X18" s="316" t="s">
        <v>212</v>
      </c>
      <c r="Y18" s="316" t="s">
        <v>213</v>
      </c>
      <c r="Z18" s="316" t="s">
        <v>213</v>
      </c>
      <c r="AA18" s="471" t="s">
        <v>212</v>
      </c>
    </row>
    <row r="19" spans="2:27" ht="7.5" customHeight="1">
      <c r="B19" s="468" t="s">
        <v>1426</v>
      </c>
      <c r="C19" s="469" t="e">
        <f>VLOOKUP(C8,$Y$1:$AA$233,3,FALSE)</f>
        <v>#N/A</v>
      </c>
      <c r="D19" s="343"/>
      <c r="E19" s="343"/>
      <c r="F19" s="344"/>
      <c r="H19" s="316">
        <v>17</v>
      </c>
      <c r="I19" s="316" t="s">
        <v>210</v>
      </c>
      <c r="J19" s="313"/>
      <c r="V19" s="316"/>
      <c r="X19" s="316" t="s">
        <v>214</v>
      </c>
      <c r="Y19" s="316" t="s">
        <v>215</v>
      </c>
      <c r="Z19" s="316" t="s">
        <v>787</v>
      </c>
      <c r="AA19" s="471" t="s">
        <v>214</v>
      </c>
    </row>
    <row r="20" spans="2:27" ht="3.75" customHeight="1">
      <c r="B20" s="366"/>
      <c r="C20" s="366"/>
      <c r="D20" s="366"/>
      <c r="E20" s="366"/>
      <c r="F20" s="366"/>
      <c r="H20" s="316">
        <v>18</v>
      </c>
      <c r="I20" s="316" t="s">
        <v>212</v>
      </c>
      <c r="J20" s="313"/>
      <c r="V20" s="316"/>
      <c r="X20" s="316" t="s">
        <v>216</v>
      </c>
      <c r="Y20" s="316" t="s">
        <v>217</v>
      </c>
      <c r="Z20" s="316" t="s">
        <v>788</v>
      </c>
      <c r="AA20" s="471" t="s">
        <v>216</v>
      </c>
    </row>
    <row r="21" spans="2:27" ht="44.25" customHeight="1">
      <c r="B21" s="549" t="s">
        <v>712</v>
      </c>
      <c r="C21" s="552"/>
      <c r="D21" s="552"/>
      <c r="E21" s="552"/>
      <c r="F21" s="553"/>
      <c r="H21" s="316">
        <v>19</v>
      </c>
      <c r="I21" s="316" t="s">
        <v>214</v>
      </c>
      <c r="J21" s="313"/>
      <c r="V21" s="316"/>
      <c r="X21" s="316" t="s">
        <v>789</v>
      </c>
      <c r="Y21" s="316" t="s">
        <v>219</v>
      </c>
      <c r="Z21" s="316" t="s">
        <v>790</v>
      </c>
      <c r="AA21" s="471" t="s">
        <v>789</v>
      </c>
    </row>
    <row r="22" spans="2:27" ht="38.25" customHeight="1">
      <c r="B22" s="554" t="s">
        <v>1321</v>
      </c>
      <c r="C22" s="555"/>
      <c r="D22" s="555"/>
      <c r="E22" s="555"/>
      <c r="F22" s="556"/>
      <c r="H22" s="316">
        <v>25</v>
      </c>
      <c r="I22" s="316" t="s">
        <v>224</v>
      </c>
      <c r="J22" s="313"/>
      <c r="V22" s="316"/>
      <c r="X22" s="316" t="s">
        <v>220</v>
      </c>
      <c r="Y22" s="316" t="s">
        <v>221</v>
      </c>
      <c r="Z22" s="316" t="s">
        <v>221</v>
      </c>
      <c r="AA22" s="471" t="s">
        <v>220</v>
      </c>
    </row>
    <row r="23" spans="2:27" s="345" customFormat="1" ht="46.5" customHeight="1">
      <c r="B23" s="549" t="s">
        <v>225</v>
      </c>
      <c r="C23" s="550"/>
      <c r="D23" s="550"/>
      <c r="E23" s="550"/>
      <c r="F23" s="551"/>
      <c r="H23" s="316">
        <v>23</v>
      </c>
      <c r="I23" s="316" t="s">
        <v>220</v>
      </c>
      <c r="J23" s="313"/>
      <c r="V23" s="316"/>
      <c r="X23" s="316" t="s">
        <v>222</v>
      </c>
      <c r="Y23" s="316" t="s">
        <v>223</v>
      </c>
      <c r="Z23" s="316" t="s">
        <v>791</v>
      </c>
      <c r="AA23" s="473" t="s">
        <v>222</v>
      </c>
    </row>
    <row r="24" spans="2:27" s="345" customFormat="1" ht="46.5" customHeight="1">
      <c r="B24" s="554" t="s">
        <v>226</v>
      </c>
      <c r="C24" s="552"/>
      <c r="D24" s="552"/>
      <c r="E24" s="552"/>
      <c r="F24" s="553"/>
      <c r="H24" s="316">
        <v>23</v>
      </c>
      <c r="I24" s="316" t="s">
        <v>220</v>
      </c>
      <c r="J24" s="313"/>
      <c r="V24" s="316"/>
      <c r="X24" s="316" t="s">
        <v>224</v>
      </c>
      <c r="Y24" s="316" t="s">
        <v>231</v>
      </c>
      <c r="Z24" s="316" t="s">
        <v>792</v>
      </c>
      <c r="AA24" s="473" t="s">
        <v>224</v>
      </c>
    </row>
    <row r="25" spans="2:27" ht="61.5" customHeight="1">
      <c r="B25" s="549" t="s">
        <v>1510</v>
      </c>
      <c r="C25" s="550"/>
      <c r="D25" s="550"/>
      <c r="E25" s="550"/>
      <c r="F25" s="551"/>
      <c r="H25" s="316">
        <v>21</v>
      </c>
      <c r="I25" s="316" t="s">
        <v>218</v>
      </c>
      <c r="J25" s="313"/>
      <c r="V25" s="316"/>
      <c r="X25" s="316" t="s">
        <v>232</v>
      </c>
      <c r="Y25" s="316" t="s">
        <v>233</v>
      </c>
      <c r="Z25" s="316" t="s">
        <v>793</v>
      </c>
      <c r="AA25" s="471" t="s">
        <v>232</v>
      </c>
    </row>
    <row r="26" spans="2:27" ht="23.25" customHeight="1">
      <c r="B26" s="546" t="s">
        <v>693</v>
      </c>
      <c r="C26" s="547"/>
      <c r="D26" s="547"/>
      <c r="E26" s="547"/>
      <c r="F26" s="548"/>
      <c r="H26" s="316">
        <v>27</v>
      </c>
      <c r="I26" s="316" t="s">
        <v>234</v>
      </c>
      <c r="J26" s="313"/>
      <c r="V26" s="316"/>
      <c r="X26" s="316" t="s">
        <v>234</v>
      </c>
      <c r="Y26" s="316" t="s">
        <v>235</v>
      </c>
      <c r="Z26" s="316" t="s">
        <v>794</v>
      </c>
      <c r="AA26" s="471" t="s">
        <v>234</v>
      </c>
    </row>
    <row r="27" spans="8:27" ht="12.75">
      <c r="H27" s="316">
        <v>28</v>
      </c>
      <c r="I27" s="316" t="s">
        <v>236</v>
      </c>
      <c r="J27" s="313"/>
      <c r="V27" s="316"/>
      <c r="X27" s="316" t="s">
        <v>236</v>
      </c>
      <c r="Y27" s="316" t="s">
        <v>237</v>
      </c>
      <c r="Z27" s="316" t="s">
        <v>795</v>
      </c>
      <c r="AA27" s="471" t="s">
        <v>236</v>
      </c>
    </row>
    <row r="28" spans="2:27" ht="12.75">
      <c r="B28" s="314" t="s">
        <v>1318</v>
      </c>
      <c r="H28" s="316">
        <v>29</v>
      </c>
      <c r="I28" s="316" t="s">
        <v>238</v>
      </c>
      <c r="J28" s="313"/>
      <c r="V28" s="316"/>
      <c r="X28" s="316" t="s">
        <v>238</v>
      </c>
      <c r="Y28" s="316" t="s">
        <v>239</v>
      </c>
      <c r="Z28" s="316" t="s">
        <v>239</v>
      </c>
      <c r="AA28" s="471" t="s">
        <v>238</v>
      </c>
    </row>
    <row r="29" spans="8:27" ht="12.75">
      <c r="H29" s="316">
        <v>30</v>
      </c>
      <c r="I29" s="316" t="s">
        <v>240</v>
      </c>
      <c r="J29" s="313"/>
      <c r="V29" s="316"/>
      <c r="X29" s="316" t="s">
        <v>240</v>
      </c>
      <c r="Y29" s="316" t="s">
        <v>241</v>
      </c>
      <c r="Z29" s="316" t="s">
        <v>796</v>
      </c>
      <c r="AA29" s="471" t="s">
        <v>240</v>
      </c>
    </row>
    <row r="30" spans="8:27" ht="12.75">
      <c r="H30" s="316">
        <v>31</v>
      </c>
      <c r="I30" s="316" t="s">
        <v>242</v>
      </c>
      <c r="J30" s="313"/>
      <c r="V30" s="316"/>
      <c r="X30" s="316" t="s">
        <v>243</v>
      </c>
      <c r="Y30" s="316" t="s">
        <v>244</v>
      </c>
      <c r="Z30" s="316" t="s">
        <v>797</v>
      </c>
      <c r="AA30" s="471" t="s">
        <v>243</v>
      </c>
    </row>
    <row r="31" spans="8:27" ht="12.75">
      <c r="H31" s="316">
        <v>32</v>
      </c>
      <c r="I31" s="316" t="s">
        <v>243</v>
      </c>
      <c r="J31" s="313"/>
      <c r="V31" s="316"/>
      <c r="X31" s="316" t="s">
        <v>245</v>
      </c>
      <c r="Y31" s="316" t="s">
        <v>246</v>
      </c>
      <c r="Z31" s="316" t="s">
        <v>798</v>
      </c>
      <c r="AA31" s="471" t="s">
        <v>245</v>
      </c>
    </row>
    <row r="32" spans="8:27" ht="12.75">
      <c r="H32" s="316">
        <v>33</v>
      </c>
      <c r="I32" s="316" t="s">
        <v>245</v>
      </c>
      <c r="J32" s="313"/>
      <c r="V32" s="316"/>
      <c r="X32" s="316" t="s">
        <v>247</v>
      </c>
      <c r="Y32" s="316" t="s">
        <v>248</v>
      </c>
      <c r="Z32" s="316" t="s">
        <v>799</v>
      </c>
      <c r="AA32" s="471" t="s">
        <v>247</v>
      </c>
    </row>
    <row r="33" spans="8:27" ht="12.75">
      <c r="H33" s="316">
        <v>34</v>
      </c>
      <c r="I33" s="316" t="s">
        <v>247</v>
      </c>
      <c r="J33" s="313"/>
      <c r="V33" s="316"/>
      <c r="X33" s="316" t="s">
        <v>249</v>
      </c>
      <c r="Y33" s="316" t="s">
        <v>250</v>
      </c>
      <c r="Z33" s="316" t="s">
        <v>250</v>
      </c>
      <c r="AA33" s="471" t="s">
        <v>249</v>
      </c>
    </row>
    <row r="34" spans="8:27" ht="12.75">
      <c r="H34" s="316">
        <v>35</v>
      </c>
      <c r="I34" s="316" t="s">
        <v>249</v>
      </c>
      <c r="J34" s="313"/>
      <c r="V34" s="316"/>
      <c r="X34" s="316" t="s">
        <v>251</v>
      </c>
      <c r="Y34" s="316" t="s">
        <v>252</v>
      </c>
      <c r="Z34" s="316" t="s">
        <v>252</v>
      </c>
      <c r="AA34" s="471" t="s">
        <v>251</v>
      </c>
    </row>
    <row r="35" spans="8:27" ht="12.75">
      <c r="H35" s="316">
        <v>36</v>
      </c>
      <c r="I35" s="316" t="s">
        <v>251</v>
      </c>
      <c r="J35" s="313"/>
      <c r="V35" s="316"/>
      <c r="X35" s="316" t="s">
        <v>253</v>
      </c>
      <c r="Y35" s="316" t="s">
        <v>254</v>
      </c>
      <c r="Z35" s="316" t="s">
        <v>800</v>
      </c>
      <c r="AA35" s="471" t="s">
        <v>253</v>
      </c>
    </row>
    <row r="36" spans="8:27" ht="12.75">
      <c r="H36" s="316">
        <v>37</v>
      </c>
      <c r="I36" s="316" t="s">
        <v>253</v>
      </c>
      <c r="J36" s="313"/>
      <c r="V36" s="316"/>
      <c r="X36" s="316" t="s">
        <v>255</v>
      </c>
      <c r="Y36" s="316" t="s">
        <v>256</v>
      </c>
      <c r="Z36" s="316" t="s">
        <v>801</v>
      </c>
      <c r="AA36" s="471" t="s">
        <v>255</v>
      </c>
    </row>
    <row r="37" spans="8:27" ht="12.75">
      <c r="H37" s="316">
        <v>38</v>
      </c>
      <c r="I37" s="316" t="s">
        <v>255</v>
      </c>
      <c r="J37" s="313"/>
      <c r="V37" s="346"/>
      <c r="X37" s="316" t="s">
        <v>257</v>
      </c>
      <c r="Y37" s="316" t="s">
        <v>258</v>
      </c>
      <c r="Z37" s="316" t="s">
        <v>258</v>
      </c>
      <c r="AA37" s="471" t="s">
        <v>257</v>
      </c>
    </row>
    <row r="38" spans="8:27" ht="12.75">
      <c r="H38" s="316">
        <v>39</v>
      </c>
      <c r="I38" s="316" t="s">
        <v>257</v>
      </c>
      <c r="J38" s="313"/>
      <c r="V38" s="316"/>
      <c r="X38" s="316" t="s">
        <v>259</v>
      </c>
      <c r="Y38" s="316" t="s">
        <v>260</v>
      </c>
      <c r="Z38" s="316" t="s">
        <v>802</v>
      </c>
      <c r="AA38" s="471" t="s">
        <v>259</v>
      </c>
    </row>
    <row r="39" spans="8:27" ht="12.75">
      <c r="H39" s="316">
        <v>40</v>
      </c>
      <c r="I39" s="316" t="s">
        <v>259</v>
      </c>
      <c r="J39" s="313"/>
      <c r="V39" s="346"/>
      <c r="X39" s="316" t="s">
        <v>261</v>
      </c>
      <c r="Y39" s="316" t="s">
        <v>265</v>
      </c>
      <c r="Z39" s="316" t="s">
        <v>803</v>
      </c>
      <c r="AA39" s="471" t="s">
        <v>261</v>
      </c>
    </row>
    <row r="40" spans="8:27" ht="12.75">
      <c r="H40" s="316">
        <v>41</v>
      </c>
      <c r="I40" s="316" t="s">
        <v>261</v>
      </c>
      <c r="J40" s="313"/>
      <c r="V40" s="316"/>
      <c r="X40" s="316" t="s">
        <v>266</v>
      </c>
      <c r="Y40" s="316" t="s">
        <v>267</v>
      </c>
      <c r="Z40" s="316" t="s">
        <v>804</v>
      </c>
      <c r="AA40" s="471" t="s">
        <v>266</v>
      </c>
    </row>
    <row r="41" spans="8:27" ht="12.75">
      <c r="H41" s="316">
        <v>42</v>
      </c>
      <c r="I41" s="316" t="s">
        <v>266</v>
      </c>
      <c r="J41" s="313"/>
      <c r="V41" s="316"/>
      <c r="X41" s="316" t="s">
        <v>268</v>
      </c>
      <c r="Y41" s="316" t="s">
        <v>269</v>
      </c>
      <c r="Z41" s="316" t="s">
        <v>805</v>
      </c>
      <c r="AA41" s="471" t="s">
        <v>268</v>
      </c>
    </row>
    <row r="42" spans="8:27" ht="12.75">
      <c r="H42" s="316">
        <v>43</v>
      </c>
      <c r="I42" s="316" t="s">
        <v>268</v>
      </c>
      <c r="J42" s="313"/>
      <c r="V42" s="316"/>
      <c r="X42" s="316" t="s">
        <v>270</v>
      </c>
      <c r="Y42" s="316" t="s">
        <v>271</v>
      </c>
      <c r="Z42" s="316" t="s">
        <v>806</v>
      </c>
      <c r="AA42" s="471" t="s">
        <v>270</v>
      </c>
    </row>
    <row r="43" spans="8:27" ht="12.75">
      <c r="H43" s="316">
        <v>44</v>
      </c>
      <c r="I43" s="316" t="s">
        <v>270</v>
      </c>
      <c r="J43" s="313"/>
      <c r="V43" s="316"/>
      <c r="X43" s="316" t="s">
        <v>272</v>
      </c>
      <c r="Y43" s="316" t="s">
        <v>273</v>
      </c>
      <c r="Z43" s="316" t="s">
        <v>807</v>
      </c>
      <c r="AA43" s="471" t="s">
        <v>272</v>
      </c>
    </row>
    <row r="44" spans="8:27" ht="12.75">
      <c r="H44" s="316">
        <v>45</v>
      </c>
      <c r="I44" s="316" t="s">
        <v>272</v>
      </c>
      <c r="J44" s="313"/>
      <c r="V44" s="316"/>
      <c r="X44" s="316" t="s">
        <v>274</v>
      </c>
      <c r="Y44" s="316" t="s">
        <v>275</v>
      </c>
      <c r="Z44" s="316" t="s">
        <v>808</v>
      </c>
      <c r="AA44" s="471" t="s">
        <v>274</v>
      </c>
    </row>
    <row r="45" spans="8:27" ht="12.75">
      <c r="H45" s="316">
        <v>46</v>
      </c>
      <c r="I45" s="316" t="s">
        <v>274</v>
      </c>
      <c r="J45" s="313"/>
      <c r="V45" s="316"/>
      <c r="X45" s="346" t="s">
        <v>277</v>
      </c>
      <c r="Y45" s="346" t="s">
        <v>278</v>
      </c>
      <c r="Z45" s="346" t="s">
        <v>809</v>
      </c>
      <c r="AA45" s="471" t="s">
        <v>277</v>
      </c>
    </row>
    <row r="46" spans="8:27" ht="12.75">
      <c r="H46" s="316">
        <v>47</v>
      </c>
      <c r="I46" s="316" t="s">
        <v>276</v>
      </c>
      <c r="J46" s="313"/>
      <c r="V46" s="316"/>
      <c r="X46" s="316" t="s">
        <v>279</v>
      </c>
      <c r="Y46" s="316" t="s">
        <v>280</v>
      </c>
      <c r="Z46" s="316" t="s">
        <v>810</v>
      </c>
      <c r="AA46" s="471" t="s">
        <v>279</v>
      </c>
    </row>
    <row r="47" spans="8:27" ht="12.75">
      <c r="H47" s="316">
        <v>48</v>
      </c>
      <c r="I47" s="316" t="s">
        <v>277</v>
      </c>
      <c r="J47" s="313"/>
      <c r="V47" s="316"/>
      <c r="X47" s="346" t="s">
        <v>281</v>
      </c>
      <c r="Y47" s="346" t="s">
        <v>282</v>
      </c>
      <c r="Z47" s="346" t="s">
        <v>811</v>
      </c>
      <c r="AA47" s="471" t="s">
        <v>281</v>
      </c>
    </row>
    <row r="48" spans="8:27" ht="12.75">
      <c r="H48" s="316">
        <v>49</v>
      </c>
      <c r="I48" s="316" t="s">
        <v>279</v>
      </c>
      <c r="J48" s="313"/>
      <c r="V48" s="316"/>
      <c r="X48" s="316" t="s">
        <v>285</v>
      </c>
      <c r="Y48" s="316" t="s">
        <v>286</v>
      </c>
      <c r="Z48" s="316" t="s">
        <v>812</v>
      </c>
      <c r="AA48" s="471" t="s">
        <v>285</v>
      </c>
    </row>
    <row r="49" spans="8:27" ht="12.75">
      <c r="H49" s="316">
        <v>50</v>
      </c>
      <c r="I49" s="316" t="s">
        <v>281</v>
      </c>
      <c r="J49" s="313"/>
      <c r="V49" s="316"/>
      <c r="X49" s="316" t="s">
        <v>287</v>
      </c>
      <c r="Y49" s="316" t="s">
        <v>288</v>
      </c>
      <c r="Z49" s="316" t="s">
        <v>813</v>
      </c>
      <c r="AA49" s="471" t="s">
        <v>287</v>
      </c>
    </row>
    <row r="50" spans="8:27" ht="12.75">
      <c r="H50" s="316">
        <v>51</v>
      </c>
      <c r="I50" s="316" t="s">
        <v>283</v>
      </c>
      <c r="J50" s="313"/>
      <c r="V50" s="316"/>
      <c r="X50" s="316" t="s">
        <v>289</v>
      </c>
      <c r="Y50" s="316" t="s">
        <v>290</v>
      </c>
      <c r="Z50" s="316" t="s">
        <v>290</v>
      </c>
      <c r="AA50" s="471" t="s">
        <v>289</v>
      </c>
    </row>
    <row r="51" spans="8:27" ht="12.75">
      <c r="H51" s="316">
        <v>52</v>
      </c>
      <c r="I51" s="316" t="s">
        <v>284</v>
      </c>
      <c r="J51" s="313"/>
      <c r="V51" s="316"/>
      <c r="X51" s="316" t="s">
        <v>291</v>
      </c>
      <c r="Y51" s="316" t="s">
        <v>292</v>
      </c>
      <c r="Z51" s="316" t="s">
        <v>814</v>
      </c>
      <c r="AA51" s="471" t="s">
        <v>291</v>
      </c>
    </row>
    <row r="52" spans="8:27" ht="12.75">
      <c r="H52" s="316">
        <v>53</v>
      </c>
      <c r="I52" s="316" t="s">
        <v>285</v>
      </c>
      <c r="J52" s="313"/>
      <c r="V52" s="316"/>
      <c r="X52" s="316" t="s">
        <v>293</v>
      </c>
      <c r="Y52" s="316" t="s">
        <v>294</v>
      </c>
      <c r="Z52" s="316" t="s">
        <v>294</v>
      </c>
      <c r="AA52" s="471" t="s">
        <v>293</v>
      </c>
    </row>
    <row r="53" spans="8:27" ht="12.75">
      <c r="H53" s="316">
        <v>54</v>
      </c>
      <c r="I53" s="316" t="s">
        <v>287</v>
      </c>
      <c r="J53" s="313"/>
      <c r="V53" s="316"/>
      <c r="X53" s="316" t="s">
        <v>295</v>
      </c>
      <c r="Y53" s="316" t="s">
        <v>296</v>
      </c>
      <c r="Z53" s="316" t="s">
        <v>296</v>
      </c>
      <c r="AA53" s="471" t="s">
        <v>295</v>
      </c>
    </row>
    <row r="54" spans="8:27" ht="12.75">
      <c r="H54" s="316">
        <v>55</v>
      </c>
      <c r="I54" s="316" t="s">
        <v>289</v>
      </c>
      <c r="J54" s="313"/>
      <c r="V54" s="316"/>
      <c r="X54" s="316" t="s">
        <v>297</v>
      </c>
      <c r="Y54" s="316" t="s">
        <v>298</v>
      </c>
      <c r="Z54" s="316" t="s">
        <v>815</v>
      </c>
      <c r="AA54" s="471" t="s">
        <v>297</v>
      </c>
    </row>
    <row r="55" spans="8:27" ht="12.75">
      <c r="H55" s="316">
        <v>56</v>
      </c>
      <c r="I55" s="316" t="s">
        <v>291</v>
      </c>
      <c r="J55" s="313"/>
      <c r="V55" s="316"/>
      <c r="X55" s="316" t="s">
        <v>299</v>
      </c>
      <c r="Y55" s="316" t="s">
        <v>300</v>
      </c>
      <c r="Z55" s="316" t="s">
        <v>300</v>
      </c>
      <c r="AA55" s="471" t="s">
        <v>299</v>
      </c>
    </row>
    <row r="56" spans="8:27" ht="12.75">
      <c r="H56" s="316">
        <v>57</v>
      </c>
      <c r="I56" s="316" t="s">
        <v>293</v>
      </c>
      <c r="J56" s="313"/>
      <c r="V56" s="316"/>
      <c r="X56" s="316" t="s">
        <v>301</v>
      </c>
      <c r="Y56" s="316" t="s">
        <v>302</v>
      </c>
      <c r="Z56" s="316" t="s">
        <v>816</v>
      </c>
      <c r="AA56" s="471" t="s">
        <v>301</v>
      </c>
    </row>
    <row r="57" spans="8:27" ht="12.75">
      <c r="H57" s="316">
        <v>58</v>
      </c>
      <c r="I57" s="316" t="s">
        <v>295</v>
      </c>
      <c r="J57" s="313"/>
      <c r="V57" s="316"/>
      <c r="X57" s="316" t="s">
        <v>303</v>
      </c>
      <c r="Y57" s="316" t="s">
        <v>947</v>
      </c>
      <c r="Z57" s="316" t="s">
        <v>949</v>
      </c>
      <c r="AA57" s="471" t="s">
        <v>303</v>
      </c>
    </row>
    <row r="58" spans="8:27" ht="12.75">
      <c r="H58" s="316">
        <v>59</v>
      </c>
      <c r="I58" s="316" t="s">
        <v>297</v>
      </c>
      <c r="J58" s="313"/>
      <c r="V58" s="316"/>
      <c r="X58" s="316" t="s">
        <v>305</v>
      </c>
      <c r="Y58" s="316" t="s">
        <v>948</v>
      </c>
      <c r="Z58" s="316" t="s">
        <v>817</v>
      </c>
      <c r="AA58" s="471" t="s">
        <v>305</v>
      </c>
    </row>
    <row r="59" spans="8:27" ht="12.75">
      <c r="H59" s="316">
        <v>60</v>
      </c>
      <c r="I59" s="316" t="s">
        <v>299</v>
      </c>
      <c r="J59" s="313"/>
      <c r="V59" s="316"/>
      <c r="X59" s="316" t="s">
        <v>306</v>
      </c>
      <c r="Y59" s="316" t="s">
        <v>307</v>
      </c>
      <c r="Z59" s="316" t="s">
        <v>818</v>
      </c>
      <c r="AA59" s="471" t="s">
        <v>306</v>
      </c>
    </row>
    <row r="60" spans="8:27" ht="12.75">
      <c r="H60" s="316">
        <v>61</v>
      </c>
      <c r="I60" s="316" t="s">
        <v>301</v>
      </c>
      <c r="J60" s="313"/>
      <c r="V60" s="316"/>
      <c r="X60" s="316" t="s">
        <v>308</v>
      </c>
      <c r="Y60" s="316" t="s">
        <v>309</v>
      </c>
      <c r="Z60" s="316" t="s">
        <v>309</v>
      </c>
      <c r="AA60" s="471" t="s">
        <v>308</v>
      </c>
    </row>
    <row r="61" spans="8:27" ht="12.75">
      <c r="H61" s="316">
        <v>62</v>
      </c>
      <c r="I61" s="316" t="s">
        <v>303</v>
      </c>
      <c r="J61" s="313"/>
      <c r="V61" s="316"/>
      <c r="X61" s="316" t="s">
        <v>310</v>
      </c>
      <c r="Y61" s="316" t="s">
        <v>311</v>
      </c>
      <c r="Z61" s="316" t="s">
        <v>819</v>
      </c>
      <c r="AA61" s="471" t="s">
        <v>310</v>
      </c>
    </row>
    <row r="62" spans="8:27" ht="12.75">
      <c r="H62" s="316">
        <v>63</v>
      </c>
      <c r="I62" s="316" t="s">
        <v>304</v>
      </c>
      <c r="J62" s="313"/>
      <c r="V62" s="316"/>
      <c r="X62" s="316" t="s">
        <v>312</v>
      </c>
      <c r="Y62" s="316" t="s">
        <v>313</v>
      </c>
      <c r="Z62" s="316" t="s">
        <v>820</v>
      </c>
      <c r="AA62" s="471" t="s">
        <v>312</v>
      </c>
    </row>
    <row r="63" spans="8:27" ht="12.75">
      <c r="H63" s="316">
        <v>64</v>
      </c>
      <c r="I63" s="316" t="s">
        <v>305</v>
      </c>
      <c r="J63" s="313"/>
      <c r="V63" s="316"/>
      <c r="X63" s="316" t="s">
        <v>314</v>
      </c>
      <c r="Y63" s="316" t="s">
        <v>315</v>
      </c>
      <c r="Z63" s="316" t="s">
        <v>821</v>
      </c>
      <c r="AA63" s="471" t="s">
        <v>314</v>
      </c>
    </row>
    <row r="64" spans="8:27" ht="12.75">
      <c r="H64" s="316">
        <v>65</v>
      </c>
      <c r="I64" s="316" t="s">
        <v>306</v>
      </c>
      <c r="J64" s="313"/>
      <c r="V64" s="316"/>
      <c r="X64" s="316" t="s">
        <v>316</v>
      </c>
      <c r="Y64" s="316" t="s">
        <v>317</v>
      </c>
      <c r="Z64" s="316" t="s">
        <v>822</v>
      </c>
      <c r="AA64" s="471" t="s">
        <v>316</v>
      </c>
    </row>
    <row r="65" spans="8:27" ht="12.75">
      <c r="H65" s="316">
        <v>66</v>
      </c>
      <c r="I65" s="316" t="s">
        <v>308</v>
      </c>
      <c r="J65" s="313"/>
      <c r="V65" s="316"/>
      <c r="X65" s="316" t="s">
        <v>318</v>
      </c>
      <c r="Y65" s="316" t="s">
        <v>319</v>
      </c>
      <c r="Z65" s="316" t="s">
        <v>319</v>
      </c>
      <c r="AA65" s="471" t="s">
        <v>318</v>
      </c>
    </row>
    <row r="66" spans="8:27" ht="12.75">
      <c r="H66" s="316">
        <v>67</v>
      </c>
      <c r="I66" s="316" t="s">
        <v>310</v>
      </c>
      <c r="J66" s="313"/>
      <c r="V66" s="316"/>
      <c r="X66" s="316" t="s">
        <v>320</v>
      </c>
      <c r="Y66" s="316" t="s">
        <v>321</v>
      </c>
      <c r="Z66" s="316" t="s">
        <v>823</v>
      </c>
      <c r="AA66" s="471" t="s">
        <v>320</v>
      </c>
    </row>
    <row r="67" spans="8:27" ht="12.75">
      <c r="H67" s="316">
        <v>68</v>
      </c>
      <c r="I67" s="316" t="s">
        <v>312</v>
      </c>
      <c r="J67" s="313"/>
      <c r="V67" s="316"/>
      <c r="X67" s="316" t="s">
        <v>322</v>
      </c>
      <c r="Y67" s="316" t="s">
        <v>323</v>
      </c>
      <c r="Z67" s="316" t="s">
        <v>824</v>
      </c>
      <c r="AA67" s="471" t="s">
        <v>322</v>
      </c>
    </row>
    <row r="68" spans="8:27" ht="12.75">
      <c r="H68" s="316">
        <v>69</v>
      </c>
      <c r="I68" s="316" t="s">
        <v>314</v>
      </c>
      <c r="J68" s="313"/>
      <c r="V68" s="316"/>
      <c r="X68" s="316" t="s">
        <v>324</v>
      </c>
      <c r="Y68" s="316" t="s">
        <v>325</v>
      </c>
      <c r="Z68" s="316" t="s">
        <v>825</v>
      </c>
      <c r="AA68" s="471" t="s">
        <v>324</v>
      </c>
    </row>
    <row r="69" spans="8:27" ht="12.75">
      <c r="H69" s="316">
        <v>70</v>
      </c>
      <c r="I69" s="316" t="s">
        <v>316</v>
      </c>
      <c r="J69" s="313"/>
      <c r="V69" s="316"/>
      <c r="X69" s="316" t="s">
        <v>326</v>
      </c>
      <c r="Y69" s="316" t="s">
        <v>327</v>
      </c>
      <c r="Z69" s="316" t="s">
        <v>826</v>
      </c>
      <c r="AA69" s="471" t="s">
        <v>326</v>
      </c>
    </row>
    <row r="70" spans="8:27" ht="12.75">
      <c r="H70" s="316">
        <v>71</v>
      </c>
      <c r="I70" s="316" t="s">
        <v>318</v>
      </c>
      <c r="J70" s="313"/>
      <c r="V70" s="316"/>
      <c r="X70" s="316" t="s">
        <v>329</v>
      </c>
      <c r="Y70" s="316" t="s">
        <v>330</v>
      </c>
      <c r="Z70" s="316" t="s">
        <v>827</v>
      </c>
      <c r="AA70" s="471" t="s">
        <v>329</v>
      </c>
    </row>
    <row r="71" spans="8:27" ht="12.75">
      <c r="H71" s="316">
        <v>72</v>
      </c>
      <c r="I71" s="316" t="s">
        <v>320</v>
      </c>
      <c r="J71" s="313"/>
      <c r="V71" s="316"/>
      <c r="X71" s="316" t="s">
        <v>331</v>
      </c>
      <c r="Y71" s="316" t="s">
        <v>332</v>
      </c>
      <c r="Z71" s="316" t="s">
        <v>828</v>
      </c>
      <c r="AA71" s="471" t="s">
        <v>331</v>
      </c>
    </row>
    <row r="72" spans="8:27" ht="12.75">
      <c r="H72" s="316">
        <v>73</v>
      </c>
      <c r="I72" s="316" t="s">
        <v>322</v>
      </c>
      <c r="J72" s="313"/>
      <c r="V72" s="316"/>
      <c r="X72" s="316" t="s">
        <v>333</v>
      </c>
      <c r="Y72" s="316" t="s">
        <v>334</v>
      </c>
      <c r="Z72" s="316" t="s">
        <v>829</v>
      </c>
      <c r="AA72" s="471" t="s">
        <v>333</v>
      </c>
    </row>
    <row r="73" spans="8:27" ht="12.75">
      <c r="H73" s="316">
        <v>74</v>
      </c>
      <c r="I73" s="316" t="s">
        <v>324</v>
      </c>
      <c r="J73" s="313"/>
      <c r="V73" s="316"/>
      <c r="X73" s="316" t="s">
        <v>335</v>
      </c>
      <c r="Y73" s="316" t="s">
        <v>336</v>
      </c>
      <c r="Z73" s="316" t="s">
        <v>830</v>
      </c>
      <c r="AA73" s="471" t="s">
        <v>335</v>
      </c>
    </row>
    <row r="74" spans="8:27" ht="12.75">
      <c r="H74" s="316">
        <v>75</v>
      </c>
      <c r="I74" s="316" t="s">
        <v>326</v>
      </c>
      <c r="J74" s="313"/>
      <c r="V74" s="316"/>
      <c r="X74" s="316" t="s">
        <v>337</v>
      </c>
      <c r="Y74" s="316" t="s">
        <v>338</v>
      </c>
      <c r="Z74" s="316" t="s">
        <v>338</v>
      </c>
      <c r="AA74" s="471" t="s">
        <v>337</v>
      </c>
    </row>
    <row r="75" spans="8:27" ht="12.75">
      <c r="H75" s="316">
        <v>76</v>
      </c>
      <c r="I75" s="316" t="s">
        <v>328</v>
      </c>
      <c r="J75" s="313"/>
      <c r="V75" s="316"/>
      <c r="X75" s="316" t="s">
        <v>339</v>
      </c>
      <c r="Y75" s="316" t="s">
        <v>340</v>
      </c>
      <c r="Z75" s="316" t="s">
        <v>831</v>
      </c>
      <c r="AA75" s="471" t="s">
        <v>339</v>
      </c>
    </row>
    <row r="76" spans="8:27" ht="12.75">
      <c r="H76" s="316">
        <v>77</v>
      </c>
      <c r="I76" s="316" t="s">
        <v>329</v>
      </c>
      <c r="J76" s="313"/>
      <c r="V76" s="316"/>
      <c r="X76" s="316" t="s">
        <v>341</v>
      </c>
      <c r="Y76" s="316" t="s">
        <v>342</v>
      </c>
      <c r="Z76" s="316" t="s">
        <v>832</v>
      </c>
      <c r="AA76" s="471" t="s">
        <v>341</v>
      </c>
    </row>
    <row r="77" spans="8:27" ht="12.75">
      <c r="H77" s="316">
        <v>78</v>
      </c>
      <c r="I77" s="316" t="s">
        <v>331</v>
      </c>
      <c r="J77" s="313"/>
      <c r="V77" s="316"/>
      <c r="X77" s="316" t="s">
        <v>343</v>
      </c>
      <c r="Y77" s="316" t="s">
        <v>344</v>
      </c>
      <c r="Z77" s="316" t="s">
        <v>344</v>
      </c>
      <c r="AA77" s="471" t="s">
        <v>343</v>
      </c>
    </row>
    <row r="78" spans="8:27" ht="12.75">
      <c r="H78" s="316">
        <v>79</v>
      </c>
      <c r="I78" s="316" t="s">
        <v>333</v>
      </c>
      <c r="J78" s="313"/>
      <c r="V78" s="316"/>
      <c r="X78" s="316" t="s">
        <v>345</v>
      </c>
      <c r="Y78" s="316" t="s">
        <v>346</v>
      </c>
      <c r="Z78" s="316" t="s">
        <v>833</v>
      </c>
      <c r="AA78" s="471" t="s">
        <v>345</v>
      </c>
    </row>
    <row r="79" spans="8:27" ht="12.75">
      <c r="H79" s="316">
        <v>80</v>
      </c>
      <c r="I79" s="316" t="s">
        <v>335</v>
      </c>
      <c r="J79" s="313"/>
      <c r="V79" s="316"/>
      <c r="X79" s="316" t="s">
        <v>348</v>
      </c>
      <c r="Y79" s="316" t="s">
        <v>349</v>
      </c>
      <c r="Z79" s="316" t="s">
        <v>834</v>
      </c>
      <c r="AA79" s="471" t="s">
        <v>348</v>
      </c>
    </row>
    <row r="80" spans="8:27" ht="12.75">
      <c r="H80" s="316">
        <v>81</v>
      </c>
      <c r="I80" s="316" t="s">
        <v>337</v>
      </c>
      <c r="J80" s="313"/>
      <c r="V80" s="316"/>
      <c r="X80" s="316" t="s">
        <v>350</v>
      </c>
      <c r="Y80" s="316" t="s">
        <v>351</v>
      </c>
      <c r="Z80" s="316" t="s">
        <v>835</v>
      </c>
      <c r="AA80" s="471" t="s">
        <v>350</v>
      </c>
    </row>
    <row r="81" spans="8:27" ht="12.75">
      <c r="H81" s="316">
        <v>82</v>
      </c>
      <c r="I81" s="316" t="s">
        <v>339</v>
      </c>
      <c r="J81" s="313"/>
      <c r="V81" s="316"/>
      <c r="X81" s="316" t="s">
        <v>354</v>
      </c>
      <c r="Y81" s="316" t="s">
        <v>355</v>
      </c>
      <c r="Z81" s="316" t="s">
        <v>355</v>
      </c>
      <c r="AA81" s="471" t="s">
        <v>354</v>
      </c>
    </row>
    <row r="82" spans="8:27" ht="12.75">
      <c r="H82" s="316">
        <v>83</v>
      </c>
      <c r="I82" s="316" t="s">
        <v>341</v>
      </c>
      <c r="J82" s="313"/>
      <c r="V82" s="316"/>
      <c r="X82" s="316" t="s">
        <v>356</v>
      </c>
      <c r="Y82" s="316" t="s">
        <v>357</v>
      </c>
      <c r="Z82" s="316" t="s">
        <v>357</v>
      </c>
      <c r="AA82" s="471" t="s">
        <v>356</v>
      </c>
    </row>
    <row r="83" spans="8:27" ht="12.75">
      <c r="H83" s="316">
        <v>84</v>
      </c>
      <c r="I83" s="316" t="s">
        <v>343</v>
      </c>
      <c r="J83" s="313"/>
      <c r="V83" s="316"/>
      <c r="X83" s="316" t="s">
        <v>358</v>
      </c>
      <c r="Y83" s="316" t="s">
        <v>359</v>
      </c>
      <c r="Z83" s="316" t="s">
        <v>836</v>
      </c>
      <c r="AA83" s="471" t="s">
        <v>358</v>
      </c>
    </row>
    <row r="84" spans="8:27" ht="12.75">
      <c r="H84" s="316">
        <v>85</v>
      </c>
      <c r="I84" s="316" t="s">
        <v>345</v>
      </c>
      <c r="J84" s="313"/>
      <c r="V84" s="316"/>
      <c r="X84" s="316" t="s">
        <v>360</v>
      </c>
      <c r="Y84" s="316" t="s">
        <v>361</v>
      </c>
      <c r="Z84" s="316" t="s">
        <v>837</v>
      </c>
      <c r="AA84" s="471" t="s">
        <v>360</v>
      </c>
    </row>
    <row r="85" spans="8:27" ht="12.75">
      <c r="H85" s="316">
        <v>86</v>
      </c>
      <c r="I85" s="316" t="s">
        <v>347</v>
      </c>
      <c r="J85" s="313"/>
      <c r="V85" s="316"/>
      <c r="X85" s="316" t="s">
        <v>362</v>
      </c>
      <c r="Y85" s="316" t="s">
        <v>363</v>
      </c>
      <c r="Z85" s="316" t="s">
        <v>838</v>
      </c>
      <c r="AA85" s="471" t="s">
        <v>362</v>
      </c>
    </row>
    <row r="86" spans="8:27" ht="12.75">
      <c r="H86" s="316">
        <v>87</v>
      </c>
      <c r="I86" s="316" t="s">
        <v>348</v>
      </c>
      <c r="J86" s="313"/>
      <c r="V86" s="316"/>
      <c r="X86" s="316" t="s">
        <v>364</v>
      </c>
      <c r="Y86" s="316" t="s">
        <v>365</v>
      </c>
      <c r="Z86" s="316" t="s">
        <v>365</v>
      </c>
      <c r="AA86" s="471" t="s">
        <v>364</v>
      </c>
    </row>
    <row r="87" spans="8:27" ht="12.75">
      <c r="H87" s="316">
        <v>88</v>
      </c>
      <c r="I87" s="316" t="s">
        <v>350</v>
      </c>
      <c r="J87" s="313"/>
      <c r="V87" s="316"/>
      <c r="X87" s="316" t="s">
        <v>366</v>
      </c>
      <c r="Y87" s="316" t="s">
        <v>367</v>
      </c>
      <c r="Z87" s="316" t="s">
        <v>367</v>
      </c>
      <c r="AA87" s="471" t="s">
        <v>366</v>
      </c>
    </row>
    <row r="88" spans="8:27" ht="12.75">
      <c r="H88" s="316">
        <v>89</v>
      </c>
      <c r="I88" s="316" t="s">
        <v>352</v>
      </c>
      <c r="J88" s="313"/>
      <c r="V88" s="316"/>
      <c r="X88" s="316" t="s">
        <v>368</v>
      </c>
      <c r="Y88" s="316" t="s">
        <v>369</v>
      </c>
      <c r="Z88" s="316" t="s">
        <v>369</v>
      </c>
      <c r="AA88" s="471" t="s">
        <v>368</v>
      </c>
    </row>
    <row r="89" spans="8:27" ht="12.75">
      <c r="H89" s="316">
        <v>90</v>
      </c>
      <c r="I89" s="316" t="s">
        <v>353</v>
      </c>
      <c r="J89" s="313"/>
      <c r="V89" s="316"/>
      <c r="X89" s="316" t="s">
        <v>370</v>
      </c>
      <c r="Y89" s="316" t="s">
        <v>371</v>
      </c>
      <c r="Z89" s="316" t="s">
        <v>371</v>
      </c>
      <c r="AA89" s="471" t="s">
        <v>370</v>
      </c>
    </row>
    <row r="90" spans="8:27" ht="12.75">
      <c r="H90" s="316">
        <v>91</v>
      </c>
      <c r="I90" s="316" t="s">
        <v>354</v>
      </c>
      <c r="J90" s="313"/>
      <c r="V90" s="316"/>
      <c r="X90" s="316" t="s">
        <v>372</v>
      </c>
      <c r="Y90" s="316" t="s">
        <v>373</v>
      </c>
      <c r="Z90" s="316" t="s">
        <v>839</v>
      </c>
      <c r="AA90" s="471" t="s">
        <v>372</v>
      </c>
    </row>
    <row r="91" spans="8:27" ht="12.75">
      <c r="H91" s="316">
        <v>92</v>
      </c>
      <c r="I91" s="316" t="s">
        <v>356</v>
      </c>
      <c r="J91" s="313"/>
      <c r="V91" s="316"/>
      <c r="X91" s="316" t="s">
        <v>374</v>
      </c>
      <c r="Y91" s="316" t="s">
        <v>375</v>
      </c>
      <c r="Z91" s="316" t="s">
        <v>375</v>
      </c>
      <c r="AA91" s="471" t="s">
        <v>374</v>
      </c>
    </row>
    <row r="92" spans="8:27" ht="12.75">
      <c r="H92" s="316">
        <v>93</v>
      </c>
      <c r="I92" s="316" t="s">
        <v>358</v>
      </c>
      <c r="J92" s="313"/>
      <c r="V92" s="316"/>
      <c r="X92" s="316" t="s">
        <v>376</v>
      </c>
      <c r="Y92" s="316" t="s">
        <v>377</v>
      </c>
      <c r="Z92" s="316" t="s">
        <v>840</v>
      </c>
      <c r="AA92" s="471" t="s">
        <v>376</v>
      </c>
    </row>
    <row r="93" spans="8:27" ht="12.75">
      <c r="H93" s="316">
        <v>94</v>
      </c>
      <c r="I93" s="316" t="s">
        <v>360</v>
      </c>
      <c r="J93" s="313"/>
      <c r="V93" s="316"/>
      <c r="X93" s="316" t="s">
        <v>378</v>
      </c>
      <c r="Y93" s="316" t="s">
        <v>379</v>
      </c>
      <c r="Z93" s="316" t="s">
        <v>841</v>
      </c>
      <c r="AA93" s="471" t="s">
        <v>378</v>
      </c>
    </row>
    <row r="94" spans="8:27" ht="12.75">
      <c r="H94" s="316">
        <v>95</v>
      </c>
      <c r="I94" s="316" t="s">
        <v>362</v>
      </c>
      <c r="J94" s="313"/>
      <c r="V94" s="316"/>
      <c r="X94" s="316" t="s">
        <v>380</v>
      </c>
      <c r="Y94" s="316" t="s">
        <v>381</v>
      </c>
      <c r="Z94" s="316" t="s">
        <v>381</v>
      </c>
      <c r="AA94" s="471" t="s">
        <v>380</v>
      </c>
    </row>
    <row r="95" spans="8:27" ht="12.75">
      <c r="H95" s="316">
        <v>96</v>
      </c>
      <c r="I95" s="316" t="s">
        <v>364</v>
      </c>
      <c r="J95" s="313"/>
      <c r="V95" s="316"/>
      <c r="X95" s="316" t="s">
        <v>382</v>
      </c>
      <c r="Y95" s="316" t="s">
        <v>383</v>
      </c>
      <c r="Z95" s="316" t="s">
        <v>842</v>
      </c>
      <c r="AA95" s="471" t="s">
        <v>382</v>
      </c>
    </row>
    <row r="96" spans="8:27" ht="12.75">
      <c r="H96" s="316">
        <v>97</v>
      </c>
      <c r="I96" s="316" t="s">
        <v>366</v>
      </c>
      <c r="J96" s="313"/>
      <c r="V96" s="316"/>
      <c r="X96" s="316" t="s">
        <v>384</v>
      </c>
      <c r="Y96" s="316" t="s">
        <v>385</v>
      </c>
      <c r="Z96" s="316" t="s">
        <v>843</v>
      </c>
      <c r="AA96" s="471" t="s">
        <v>384</v>
      </c>
    </row>
    <row r="97" spans="8:27" ht="12.75">
      <c r="H97" s="316">
        <v>98</v>
      </c>
      <c r="I97" s="316" t="s">
        <v>368</v>
      </c>
      <c r="J97" s="313"/>
      <c r="V97" s="316"/>
      <c r="X97" s="316" t="s">
        <v>386</v>
      </c>
      <c r="Y97" s="316" t="s">
        <v>387</v>
      </c>
      <c r="Z97" s="316" t="s">
        <v>844</v>
      </c>
      <c r="AA97" s="471" t="s">
        <v>386</v>
      </c>
    </row>
    <row r="98" spans="8:27" ht="12.75">
      <c r="H98" s="316">
        <v>99</v>
      </c>
      <c r="I98" s="316" t="s">
        <v>370</v>
      </c>
      <c r="J98" s="313"/>
      <c r="V98" s="316"/>
      <c r="X98" s="316" t="s">
        <v>388</v>
      </c>
      <c r="Y98" s="316" t="s">
        <v>389</v>
      </c>
      <c r="Z98" s="316" t="s">
        <v>845</v>
      </c>
      <c r="AA98" s="471" t="s">
        <v>388</v>
      </c>
    </row>
    <row r="99" spans="8:27" ht="12.75">
      <c r="H99" s="316">
        <v>100</v>
      </c>
      <c r="I99" s="316" t="s">
        <v>372</v>
      </c>
      <c r="J99" s="313"/>
      <c r="V99" s="316"/>
      <c r="X99" s="316" t="s">
        <v>390</v>
      </c>
      <c r="Y99" s="316" t="s">
        <v>391</v>
      </c>
      <c r="Z99" s="316" t="s">
        <v>846</v>
      </c>
      <c r="AA99" s="471" t="s">
        <v>390</v>
      </c>
    </row>
    <row r="100" spans="8:27" ht="12.75">
      <c r="H100" s="316">
        <v>101</v>
      </c>
      <c r="I100" s="316" t="s">
        <v>374</v>
      </c>
      <c r="J100" s="313"/>
      <c r="V100" s="316"/>
      <c r="X100" s="316" t="s">
        <v>392</v>
      </c>
      <c r="Y100" s="316" t="s">
        <v>393</v>
      </c>
      <c r="Z100" s="316" t="s">
        <v>393</v>
      </c>
      <c r="AA100" s="471" t="s">
        <v>392</v>
      </c>
    </row>
    <row r="101" spans="8:27" ht="12.75">
      <c r="H101" s="316">
        <v>102</v>
      </c>
      <c r="I101" s="316" t="s">
        <v>376</v>
      </c>
      <c r="J101" s="313"/>
      <c r="V101" s="316"/>
      <c r="X101" s="316" t="s">
        <v>394</v>
      </c>
      <c r="Y101" s="316" t="s">
        <v>395</v>
      </c>
      <c r="Z101" s="316" t="s">
        <v>847</v>
      </c>
      <c r="AA101" s="471" t="s">
        <v>394</v>
      </c>
    </row>
    <row r="102" spans="8:27" ht="12.75">
      <c r="H102" s="316">
        <v>103</v>
      </c>
      <c r="I102" s="316" t="s">
        <v>378</v>
      </c>
      <c r="J102" s="313"/>
      <c r="V102" s="316"/>
      <c r="X102" s="316" t="s">
        <v>396</v>
      </c>
      <c r="Y102" s="316" t="s">
        <v>397</v>
      </c>
      <c r="Z102" s="316" t="s">
        <v>848</v>
      </c>
      <c r="AA102" s="471" t="s">
        <v>396</v>
      </c>
    </row>
    <row r="103" spans="8:27" ht="12.75">
      <c r="H103" s="316">
        <v>104</v>
      </c>
      <c r="I103" s="316" t="s">
        <v>380</v>
      </c>
      <c r="J103" s="313"/>
      <c r="V103" s="316"/>
      <c r="X103" s="316" t="s">
        <v>398</v>
      </c>
      <c r="Y103" s="316" t="s">
        <v>399</v>
      </c>
      <c r="Z103" s="316" t="s">
        <v>849</v>
      </c>
      <c r="AA103" s="471" t="s">
        <v>398</v>
      </c>
    </row>
    <row r="104" spans="8:27" ht="12.75">
      <c r="H104" s="316">
        <v>105</v>
      </c>
      <c r="I104" s="316" t="s">
        <v>382</v>
      </c>
      <c r="J104" s="313"/>
      <c r="V104" s="316"/>
      <c r="X104" s="316" t="s">
        <v>400</v>
      </c>
      <c r="Y104" s="316" t="s">
        <v>401</v>
      </c>
      <c r="Z104" s="316" t="s">
        <v>850</v>
      </c>
      <c r="AA104" s="471" t="s">
        <v>400</v>
      </c>
    </row>
    <row r="105" spans="8:27" ht="12.75">
      <c r="H105" s="316">
        <v>106</v>
      </c>
      <c r="I105" s="316" t="s">
        <v>384</v>
      </c>
      <c r="J105" s="313"/>
      <c r="V105" s="316"/>
      <c r="X105" s="316" t="s">
        <v>402</v>
      </c>
      <c r="Y105" s="316" t="s">
        <v>403</v>
      </c>
      <c r="Z105" s="316" t="s">
        <v>851</v>
      </c>
      <c r="AA105" s="471" t="s">
        <v>402</v>
      </c>
    </row>
    <row r="106" spans="8:27" ht="12.75">
      <c r="H106" s="316">
        <v>107</v>
      </c>
      <c r="I106" s="316" t="s">
        <v>386</v>
      </c>
      <c r="J106" s="313"/>
      <c r="V106" s="316"/>
      <c r="X106" s="316" t="s">
        <v>404</v>
      </c>
      <c r="Y106" s="316" t="s">
        <v>405</v>
      </c>
      <c r="Z106" s="316" t="s">
        <v>852</v>
      </c>
      <c r="AA106" s="471" t="s">
        <v>404</v>
      </c>
    </row>
    <row r="107" spans="8:27" ht="12.75">
      <c r="H107" s="316">
        <v>108</v>
      </c>
      <c r="I107" s="316" t="s">
        <v>388</v>
      </c>
      <c r="J107" s="313"/>
      <c r="V107" s="316"/>
      <c r="X107" s="316" t="s">
        <v>407</v>
      </c>
      <c r="Y107" s="316" t="s">
        <v>408</v>
      </c>
      <c r="Z107" s="316" t="s">
        <v>853</v>
      </c>
      <c r="AA107" s="471" t="s">
        <v>407</v>
      </c>
    </row>
    <row r="108" spans="8:27" ht="12.75">
      <c r="H108" s="316">
        <v>109</v>
      </c>
      <c r="I108" s="316" t="s">
        <v>390</v>
      </c>
      <c r="J108" s="313"/>
      <c r="V108" s="316"/>
      <c r="X108" s="316" t="s">
        <v>409</v>
      </c>
      <c r="Y108" s="316" t="s">
        <v>410</v>
      </c>
      <c r="Z108" s="316" t="s">
        <v>410</v>
      </c>
      <c r="AA108" s="471" t="s">
        <v>409</v>
      </c>
    </row>
    <row r="109" spans="8:27" ht="12.75">
      <c r="H109" s="316">
        <v>110</v>
      </c>
      <c r="I109" s="316" t="s">
        <v>392</v>
      </c>
      <c r="J109" s="313"/>
      <c r="V109" s="316"/>
      <c r="X109" s="316" t="s">
        <v>411</v>
      </c>
      <c r="Y109" s="316" t="s">
        <v>412</v>
      </c>
      <c r="Z109" s="316" t="s">
        <v>412</v>
      </c>
      <c r="AA109" s="471" t="s">
        <v>411</v>
      </c>
    </row>
    <row r="110" spans="8:27" ht="12.75">
      <c r="H110" s="316">
        <v>111</v>
      </c>
      <c r="I110" s="316" t="s">
        <v>394</v>
      </c>
      <c r="J110" s="313"/>
      <c r="V110" s="316"/>
      <c r="X110" s="316" t="s">
        <v>413</v>
      </c>
      <c r="Y110" s="316" t="s">
        <v>414</v>
      </c>
      <c r="Z110" s="316" t="s">
        <v>414</v>
      </c>
      <c r="AA110" s="471" t="s">
        <v>413</v>
      </c>
    </row>
    <row r="111" spans="8:27" ht="12.75">
      <c r="H111" s="316">
        <v>112</v>
      </c>
      <c r="I111" s="316" t="s">
        <v>396</v>
      </c>
      <c r="J111" s="313"/>
      <c r="V111" s="316"/>
      <c r="X111" s="316" t="s">
        <v>415</v>
      </c>
      <c r="Y111" s="316" t="s">
        <v>416</v>
      </c>
      <c r="Z111" s="316" t="s">
        <v>854</v>
      </c>
      <c r="AA111" s="471" t="s">
        <v>415</v>
      </c>
    </row>
    <row r="112" spans="8:27" ht="12.75">
      <c r="H112" s="316">
        <v>113</v>
      </c>
      <c r="I112" s="316" t="s">
        <v>398</v>
      </c>
      <c r="J112" s="313"/>
      <c r="V112" s="316"/>
      <c r="X112" s="316" t="s">
        <v>417</v>
      </c>
      <c r="Y112" s="316" t="s">
        <v>418</v>
      </c>
      <c r="Z112" s="316" t="s">
        <v>855</v>
      </c>
      <c r="AA112" s="471" t="s">
        <v>417</v>
      </c>
    </row>
    <row r="113" spans="8:27" ht="12.75">
      <c r="H113" s="316">
        <v>114</v>
      </c>
      <c r="I113" s="316" t="s">
        <v>400</v>
      </c>
      <c r="J113" s="313"/>
      <c r="V113" s="316"/>
      <c r="X113" s="316" t="s">
        <v>419</v>
      </c>
      <c r="Y113" s="316" t="s">
        <v>420</v>
      </c>
      <c r="Z113" s="316" t="s">
        <v>856</v>
      </c>
      <c r="AA113" s="471" t="s">
        <v>419</v>
      </c>
    </row>
    <row r="114" spans="8:27" ht="12.75">
      <c r="H114" s="316">
        <v>115</v>
      </c>
      <c r="I114" s="316" t="s">
        <v>402</v>
      </c>
      <c r="J114" s="313"/>
      <c r="V114" s="316"/>
      <c r="X114" s="316" t="s">
        <v>421</v>
      </c>
      <c r="Y114" s="316" t="s">
        <v>422</v>
      </c>
      <c r="Z114" s="316" t="s">
        <v>857</v>
      </c>
      <c r="AA114" s="471" t="s">
        <v>421</v>
      </c>
    </row>
    <row r="115" spans="8:27" ht="12.75">
      <c r="H115" s="316">
        <v>116</v>
      </c>
      <c r="I115" s="316" t="s">
        <v>404</v>
      </c>
      <c r="J115" s="313"/>
      <c r="V115" s="316"/>
      <c r="X115" s="316" t="s">
        <v>423</v>
      </c>
      <c r="Y115" s="316" t="s">
        <v>424</v>
      </c>
      <c r="Z115" s="316" t="s">
        <v>858</v>
      </c>
      <c r="AA115" s="471" t="s">
        <v>423</v>
      </c>
    </row>
    <row r="116" spans="8:27" ht="12.75">
      <c r="H116" s="316">
        <v>117</v>
      </c>
      <c r="I116" s="316" t="s">
        <v>406</v>
      </c>
      <c r="J116" s="313"/>
      <c r="V116" s="316"/>
      <c r="X116" s="316" t="s">
        <v>425</v>
      </c>
      <c r="Y116" s="316" t="s">
        <v>426</v>
      </c>
      <c r="Z116" s="316" t="s">
        <v>859</v>
      </c>
      <c r="AA116" s="471" t="s">
        <v>425</v>
      </c>
    </row>
    <row r="117" spans="8:27" ht="12.75">
      <c r="H117" s="316">
        <v>118</v>
      </c>
      <c r="I117" s="316" t="s">
        <v>407</v>
      </c>
      <c r="J117" s="313"/>
      <c r="V117" s="316"/>
      <c r="X117" s="316" t="s">
        <v>427</v>
      </c>
      <c r="Y117" s="316" t="s">
        <v>428</v>
      </c>
      <c r="Z117" s="316" t="s">
        <v>860</v>
      </c>
      <c r="AA117" s="471" t="s">
        <v>427</v>
      </c>
    </row>
    <row r="118" spans="8:27" ht="12.75">
      <c r="H118" s="316">
        <v>119</v>
      </c>
      <c r="I118" s="316" t="s">
        <v>409</v>
      </c>
      <c r="J118" s="313"/>
      <c r="V118" s="316"/>
      <c r="X118" s="316" t="s">
        <v>429</v>
      </c>
      <c r="Y118" s="316" t="s">
        <v>430</v>
      </c>
      <c r="Z118" s="316" t="s">
        <v>430</v>
      </c>
      <c r="AA118" s="471" t="s">
        <v>429</v>
      </c>
    </row>
    <row r="119" spans="8:27" ht="12.75">
      <c r="H119" s="316">
        <v>120</v>
      </c>
      <c r="I119" s="316" t="s">
        <v>411</v>
      </c>
      <c r="J119" s="313"/>
      <c r="V119" s="316"/>
      <c r="X119" s="316" t="s">
        <v>431</v>
      </c>
      <c r="Y119" s="316" t="s">
        <v>432</v>
      </c>
      <c r="Z119" s="316" t="s">
        <v>861</v>
      </c>
      <c r="AA119" s="471" t="s">
        <v>431</v>
      </c>
    </row>
    <row r="120" spans="8:27" ht="12.75">
      <c r="H120" s="316">
        <v>121</v>
      </c>
      <c r="I120" s="316" t="s">
        <v>413</v>
      </c>
      <c r="J120" s="313"/>
      <c r="V120" s="316"/>
      <c r="X120" s="316" t="s">
        <v>433</v>
      </c>
      <c r="Y120" s="316" t="s">
        <v>434</v>
      </c>
      <c r="Z120" s="316" t="s">
        <v>862</v>
      </c>
      <c r="AA120" s="471" t="s">
        <v>433</v>
      </c>
    </row>
    <row r="121" spans="8:27" ht="12.75">
      <c r="H121" s="316">
        <v>122</v>
      </c>
      <c r="I121" s="316" t="s">
        <v>415</v>
      </c>
      <c r="J121" s="313"/>
      <c r="V121" s="316"/>
      <c r="X121" s="316" t="s">
        <v>435</v>
      </c>
      <c r="Y121" s="316" t="s">
        <v>436</v>
      </c>
      <c r="Z121" s="316" t="s">
        <v>436</v>
      </c>
      <c r="AA121" s="471" t="s">
        <v>435</v>
      </c>
    </row>
    <row r="122" spans="8:27" ht="12.75">
      <c r="H122" s="316">
        <v>123</v>
      </c>
      <c r="I122" s="316" t="s">
        <v>417</v>
      </c>
      <c r="J122" s="313"/>
      <c r="V122" s="316"/>
      <c r="X122" s="316" t="s">
        <v>437</v>
      </c>
      <c r="Y122" s="316" t="s">
        <v>438</v>
      </c>
      <c r="Z122" s="316" t="s">
        <v>863</v>
      </c>
      <c r="AA122" s="471" t="s">
        <v>437</v>
      </c>
    </row>
    <row r="123" spans="8:27" ht="12.75">
      <c r="H123" s="316">
        <v>124</v>
      </c>
      <c r="I123" s="316" t="s">
        <v>419</v>
      </c>
      <c r="J123" s="313"/>
      <c r="V123" s="316"/>
      <c r="X123" s="316" t="s">
        <v>439</v>
      </c>
      <c r="Y123" s="316" t="s">
        <v>440</v>
      </c>
      <c r="Z123" s="316" t="s">
        <v>440</v>
      </c>
      <c r="AA123" s="471" t="s">
        <v>439</v>
      </c>
    </row>
    <row r="124" spans="8:27" ht="12.75">
      <c r="H124" s="316">
        <v>125</v>
      </c>
      <c r="I124" s="316" t="s">
        <v>421</v>
      </c>
      <c r="J124" s="313"/>
      <c r="V124" s="316"/>
      <c r="X124" s="316" t="s">
        <v>441</v>
      </c>
      <c r="Y124" s="316" t="s">
        <v>442</v>
      </c>
      <c r="Z124" s="316" t="s">
        <v>864</v>
      </c>
      <c r="AA124" s="471" t="s">
        <v>441</v>
      </c>
    </row>
    <row r="125" spans="8:27" ht="12.75">
      <c r="H125" s="316">
        <v>126</v>
      </c>
      <c r="I125" s="316" t="s">
        <v>423</v>
      </c>
      <c r="J125" s="313"/>
      <c r="V125" s="316"/>
      <c r="X125" s="316" t="s">
        <v>443</v>
      </c>
      <c r="Y125" s="316" t="s">
        <v>444</v>
      </c>
      <c r="Z125" s="316" t="s">
        <v>444</v>
      </c>
      <c r="AA125" s="471" t="s">
        <v>443</v>
      </c>
    </row>
    <row r="126" spans="8:27" ht="12.75">
      <c r="H126" s="316">
        <v>127</v>
      </c>
      <c r="I126" s="316" t="s">
        <v>425</v>
      </c>
      <c r="J126" s="313"/>
      <c r="V126" s="316"/>
      <c r="X126" s="316" t="s">
        <v>445</v>
      </c>
      <c r="Y126" s="316" t="s">
        <v>446</v>
      </c>
      <c r="Z126" s="316" t="s">
        <v>446</v>
      </c>
      <c r="AA126" s="471" t="s">
        <v>445</v>
      </c>
    </row>
    <row r="127" spans="8:27" ht="12.75">
      <c r="H127" s="316">
        <v>128</v>
      </c>
      <c r="I127" s="316" t="s">
        <v>427</v>
      </c>
      <c r="J127" s="313"/>
      <c r="V127" s="316"/>
      <c r="X127" s="316" t="s">
        <v>447</v>
      </c>
      <c r="Y127" s="316" t="s">
        <v>448</v>
      </c>
      <c r="Z127" s="316" t="s">
        <v>865</v>
      </c>
      <c r="AA127" s="471" t="s">
        <v>447</v>
      </c>
    </row>
    <row r="128" spans="8:27" ht="12.75">
      <c r="H128" s="316">
        <v>129</v>
      </c>
      <c r="I128" s="316" t="s">
        <v>429</v>
      </c>
      <c r="J128" s="313"/>
      <c r="V128" s="316"/>
      <c r="X128" s="316" t="s">
        <v>449</v>
      </c>
      <c r="Y128" s="316" t="s">
        <v>450</v>
      </c>
      <c r="Z128" s="316" t="s">
        <v>450</v>
      </c>
      <c r="AA128" s="471" t="s">
        <v>449</v>
      </c>
    </row>
    <row r="129" spans="8:27" ht="12.75">
      <c r="H129" s="316">
        <v>130</v>
      </c>
      <c r="I129" s="316" t="s">
        <v>431</v>
      </c>
      <c r="J129" s="313"/>
      <c r="V129" s="316"/>
      <c r="X129" s="316" t="s">
        <v>451</v>
      </c>
      <c r="Y129" s="316" t="s">
        <v>452</v>
      </c>
      <c r="Z129" s="316" t="s">
        <v>452</v>
      </c>
      <c r="AA129" s="471" t="s">
        <v>451</v>
      </c>
    </row>
    <row r="130" spans="8:27" ht="12.75">
      <c r="H130" s="316">
        <v>131</v>
      </c>
      <c r="I130" s="316" t="s">
        <v>433</v>
      </c>
      <c r="J130" s="313"/>
      <c r="V130" s="316"/>
      <c r="X130" s="316" t="s">
        <v>453</v>
      </c>
      <c r="Y130" s="316" t="s">
        <v>454</v>
      </c>
      <c r="Z130" s="316" t="s">
        <v>866</v>
      </c>
      <c r="AA130" s="471" t="s">
        <v>453</v>
      </c>
    </row>
    <row r="131" spans="8:27" ht="12.75">
      <c r="H131" s="316">
        <v>132</v>
      </c>
      <c r="I131" s="316" t="s">
        <v>435</v>
      </c>
      <c r="J131" s="313"/>
      <c r="V131" s="316"/>
      <c r="X131" s="316" t="s">
        <v>455</v>
      </c>
      <c r="Y131" s="316" t="s">
        <v>456</v>
      </c>
      <c r="Z131" s="316" t="s">
        <v>867</v>
      </c>
      <c r="AA131" s="471" t="s">
        <v>455</v>
      </c>
    </row>
    <row r="132" spans="8:27" ht="12.75">
      <c r="H132" s="316">
        <v>133</v>
      </c>
      <c r="I132" s="316" t="s">
        <v>437</v>
      </c>
      <c r="J132" s="313"/>
      <c r="V132" s="316"/>
      <c r="X132" s="316" t="s">
        <v>457</v>
      </c>
      <c r="Y132" s="316" t="s">
        <v>458</v>
      </c>
      <c r="Z132" s="316" t="s">
        <v>458</v>
      </c>
      <c r="AA132" s="471" t="s">
        <v>457</v>
      </c>
    </row>
    <row r="133" spans="8:27" ht="12.75">
      <c r="H133" s="316">
        <v>134</v>
      </c>
      <c r="I133" s="316" t="s">
        <v>439</v>
      </c>
      <c r="J133" s="313"/>
      <c r="V133" s="347"/>
      <c r="X133" s="316" t="s">
        <v>459</v>
      </c>
      <c r="Y133" s="316" t="s">
        <v>460</v>
      </c>
      <c r="Z133" s="316" t="s">
        <v>868</v>
      </c>
      <c r="AA133" s="471" t="s">
        <v>459</v>
      </c>
    </row>
    <row r="134" spans="8:27" ht="12.75">
      <c r="H134" s="316">
        <v>135</v>
      </c>
      <c r="I134" s="316" t="s">
        <v>441</v>
      </c>
      <c r="J134" s="313"/>
      <c r="V134" s="316"/>
      <c r="X134" s="316" t="s">
        <v>461</v>
      </c>
      <c r="Y134" s="316" t="s">
        <v>462</v>
      </c>
      <c r="Z134" s="316" t="s">
        <v>869</v>
      </c>
      <c r="AA134" s="471" t="s">
        <v>461</v>
      </c>
    </row>
    <row r="135" spans="8:27" ht="12.75">
      <c r="H135" s="316">
        <v>136</v>
      </c>
      <c r="I135" s="316" t="s">
        <v>443</v>
      </c>
      <c r="J135" s="313"/>
      <c r="V135" s="316"/>
      <c r="X135" s="316" t="s">
        <v>870</v>
      </c>
      <c r="Y135" s="316" t="s">
        <v>464</v>
      </c>
      <c r="Z135" s="316" t="s">
        <v>464</v>
      </c>
      <c r="AA135" s="471" t="s">
        <v>870</v>
      </c>
    </row>
    <row r="136" spans="8:27" ht="12.75">
      <c r="H136" s="316">
        <v>137</v>
      </c>
      <c r="I136" s="316" t="s">
        <v>445</v>
      </c>
      <c r="J136" s="313"/>
      <c r="V136" s="316"/>
      <c r="X136" s="316" t="s">
        <v>465</v>
      </c>
      <c r="Y136" s="316" t="s">
        <v>466</v>
      </c>
      <c r="Z136" s="316" t="s">
        <v>871</v>
      </c>
      <c r="AA136" s="471" t="s">
        <v>465</v>
      </c>
    </row>
    <row r="137" spans="8:27" ht="12.75">
      <c r="H137" s="316">
        <v>138</v>
      </c>
      <c r="I137" s="316" t="s">
        <v>447</v>
      </c>
      <c r="J137" s="313"/>
      <c r="V137" s="316"/>
      <c r="X137" s="316" t="s">
        <v>467</v>
      </c>
      <c r="Y137" s="316" t="s">
        <v>468</v>
      </c>
      <c r="Z137" s="316" t="s">
        <v>872</v>
      </c>
      <c r="AA137" s="471" t="s">
        <v>467</v>
      </c>
    </row>
    <row r="138" spans="8:27" ht="12.75">
      <c r="H138" s="316">
        <v>139</v>
      </c>
      <c r="I138" s="316" t="s">
        <v>449</v>
      </c>
      <c r="J138" s="313"/>
      <c r="V138" s="316"/>
      <c r="X138" s="316" t="s">
        <v>470</v>
      </c>
      <c r="Y138" s="316" t="s">
        <v>471</v>
      </c>
      <c r="Z138" s="316" t="s">
        <v>873</v>
      </c>
      <c r="AA138" s="471" t="s">
        <v>470</v>
      </c>
    </row>
    <row r="139" spans="8:27" ht="12.75">
      <c r="H139" s="316">
        <v>140</v>
      </c>
      <c r="I139" s="316" t="s">
        <v>451</v>
      </c>
      <c r="J139" s="313"/>
      <c r="V139" s="316"/>
      <c r="X139" s="316" t="s">
        <v>472</v>
      </c>
      <c r="Y139" s="316" t="s">
        <v>473</v>
      </c>
      <c r="Z139" s="316" t="s">
        <v>473</v>
      </c>
      <c r="AA139" s="471" t="s">
        <v>472</v>
      </c>
    </row>
    <row r="140" spans="8:27" ht="12.75">
      <c r="H140" s="316">
        <v>141</v>
      </c>
      <c r="I140" s="316" t="s">
        <v>453</v>
      </c>
      <c r="J140" s="313"/>
      <c r="V140" s="316"/>
      <c r="X140" s="316" t="s">
        <v>474</v>
      </c>
      <c r="Y140" s="316" t="s">
        <v>475</v>
      </c>
      <c r="Z140" s="316" t="s">
        <v>874</v>
      </c>
      <c r="AA140" s="471" t="s">
        <v>474</v>
      </c>
    </row>
    <row r="141" spans="8:27" ht="12.75">
      <c r="H141" s="316"/>
      <c r="I141" s="316"/>
      <c r="J141" s="313"/>
      <c r="V141" s="316"/>
      <c r="X141" s="348" t="s">
        <v>1346</v>
      </c>
      <c r="Y141" s="349" t="s">
        <v>1315</v>
      </c>
      <c r="Z141" s="316" t="s">
        <v>1316</v>
      </c>
      <c r="AA141" s="474" t="s">
        <v>1346</v>
      </c>
    </row>
    <row r="142" spans="8:27" ht="12.75">
      <c r="H142" s="316">
        <v>142</v>
      </c>
      <c r="I142" s="316" t="s">
        <v>455</v>
      </c>
      <c r="J142" s="313"/>
      <c r="V142" s="316"/>
      <c r="X142" s="316" t="s">
        <v>476</v>
      </c>
      <c r="Y142" s="316" t="s">
        <v>477</v>
      </c>
      <c r="Z142" s="316" t="s">
        <v>477</v>
      </c>
      <c r="AA142" s="471" t="s">
        <v>476</v>
      </c>
    </row>
    <row r="143" spans="8:27" ht="12.75">
      <c r="H143" s="316">
        <v>143</v>
      </c>
      <c r="I143" s="316" t="s">
        <v>457</v>
      </c>
      <c r="J143" s="313"/>
      <c r="V143" s="316"/>
      <c r="X143" s="316" t="s">
        <v>478</v>
      </c>
      <c r="Y143" s="316" t="s">
        <v>479</v>
      </c>
      <c r="Z143" s="316" t="s">
        <v>875</v>
      </c>
      <c r="AA143" s="471" t="s">
        <v>478</v>
      </c>
    </row>
    <row r="144" spans="8:27" ht="12.75">
      <c r="H144" s="316">
        <v>144</v>
      </c>
      <c r="I144" s="316" t="s">
        <v>459</v>
      </c>
      <c r="J144" s="313"/>
      <c r="V144" s="316"/>
      <c r="X144" s="316" t="s">
        <v>480</v>
      </c>
      <c r="Y144" s="316" t="s">
        <v>481</v>
      </c>
      <c r="Z144" s="316" t="s">
        <v>481</v>
      </c>
      <c r="AA144" s="471" t="s">
        <v>480</v>
      </c>
    </row>
    <row r="145" spans="8:27" ht="12.75">
      <c r="H145" s="316">
        <v>145</v>
      </c>
      <c r="I145" s="316" t="s">
        <v>461</v>
      </c>
      <c r="J145" s="313"/>
      <c r="V145" s="316"/>
      <c r="X145" s="316" t="s">
        <v>482</v>
      </c>
      <c r="Y145" s="316" t="s">
        <v>483</v>
      </c>
      <c r="Z145" s="316" t="s">
        <v>483</v>
      </c>
      <c r="AA145" s="471" t="s">
        <v>482</v>
      </c>
    </row>
    <row r="146" spans="8:27" ht="12.75">
      <c r="H146" s="316">
        <v>146</v>
      </c>
      <c r="I146" s="316" t="s">
        <v>463</v>
      </c>
      <c r="J146" s="313"/>
      <c r="V146" s="316"/>
      <c r="X146" s="316" t="s">
        <v>484</v>
      </c>
      <c r="Y146" s="316" t="s">
        <v>485</v>
      </c>
      <c r="Z146" s="316" t="s">
        <v>876</v>
      </c>
      <c r="AA146" s="471" t="s">
        <v>484</v>
      </c>
    </row>
    <row r="147" spans="8:27" ht="12.75">
      <c r="H147" s="316">
        <v>147</v>
      </c>
      <c r="I147" s="316" t="s">
        <v>465</v>
      </c>
      <c r="J147" s="313"/>
      <c r="V147" s="316"/>
      <c r="X147" s="316" t="s">
        <v>486</v>
      </c>
      <c r="Y147" s="316" t="s">
        <v>487</v>
      </c>
      <c r="Z147" s="316" t="s">
        <v>487</v>
      </c>
      <c r="AA147" s="471" t="s">
        <v>486</v>
      </c>
    </row>
    <row r="148" spans="8:27" ht="12.75">
      <c r="H148" s="316">
        <v>148</v>
      </c>
      <c r="I148" s="316" t="s">
        <v>467</v>
      </c>
      <c r="J148" s="313"/>
      <c r="V148" s="316"/>
      <c r="X148" s="316" t="s">
        <v>488</v>
      </c>
      <c r="Y148" s="316" t="s">
        <v>489</v>
      </c>
      <c r="Z148" s="316" t="s">
        <v>877</v>
      </c>
      <c r="AA148" s="471" t="s">
        <v>488</v>
      </c>
    </row>
    <row r="149" spans="8:27" ht="12.75">
      <c r="H149" s="316">
        <v>149</v>
      </c>
      <c r="I149" s="316" t="s">
        <v>469</v>
      </c>
      <c r="J149" s="313"/>
      <c r="V149" s="316"/>
      <c r="X149" s="316" t="s">
        <v>490</v>
      </c>
      <c r="Y149" s="316" t="s">
        <v>491</v>
      </c>
      <c r="Z149" s="316" t="s">
        <v>878</v>
      </c>
      <c r="AA149" s="471" t="s">
        <v>490</v>
      </c>
    </row>
    <row r="150" spans="8:27" ht="12.75">
      <c r="H150" s="316">
        <v>150</v>
      </c>
      <c r="I150" s="316" t="s">
        <v>470</v>
      </c>
      <c r="J150" s="313"/>
      <c r="V150" s="316"/>
      <c r="X150" s="316" t="s">
        <v>492</v>
      </c>
      <c r="Y150" s="316" t="s">
        <v>493</v>
      </c>
      <c r="Z150" s="316" t="s">
        <v>879</v>
      </c>
      <c r="AA150" s="471" t="s">
        <v>492</v>
      </c>
    </row>
    <row r="151" spans="8:27" ht="12.75">
      <c r="H151" s="316">
        <v>151</v>
      </c>
      <c r="I151" s="316" t="s">
        <v>472</v>
      </c>
      <c r="J151" s="313"/>
      <c r="V151" s="316"/>
      <c r="X151" s="316" t="s">
        <v>495</v>
      </c>
      <c r="Y151" s="316" t="s">
        <v>496</v>
      </c>
      <c r="Z151" s="316" t="s">
        <v>880</v>
      </c>
      <c r="AA151" s="471" t="s">
        <v>495</v>
      </c>
    </row>
    <row r="152" spans="8:27" ht="12.75">
      <c r="H152" s="316">
        <v>152</v>
      </c>
      <c r="I152" s="316" t="s">
        <v>474</v>
      </c>
      <c r="J152" s="313"/>
      <c r="V152" s="316"/>
      <c r="X152" s="316" t="s">
        <v>497</v>
      </c>
      <c r="Y152" s="316" t="s">
        <v>498</v>
      </c>
      <c r="Z152" s="316" t="s">
        <v>881</v>
      </c>
      <c r="AA152" s="471" t="s">
        <v>497</v>
      </c>
    </row>
    <row r="153" spans="8:27" ht="12.75">
      <c r="H153" s="316">
        <v>153</v>
      </c>
      <c r="I153" s="316" t="s">
        <v>476</v>
      </c>
      <c r="J153" s="313"/>
      <c r="V153" s="316"/>
      <c r="X153" s="316" t="s">
        <v>499</v>
      </c>
      <c r="Y153" s="316" t="s">
        <v>500</v>
      </c>
      <c r="Z153" s="316" t="s">
        <v>500</v>
      </c>
      <c r="AA153" s="471" t="s">
        <v>499</v>
      </c>
    </row>
    <row r="154" spans="8:27" ht="12.75">
      <c r="H154" s="316">
        <v>154</v>
      </c>
      <c r="I154" s="316" t="s">
        <v>478</v>
      </c>
      <c r="J154" s="313"/>
      <c r="V154" s="316"/>
      <c r="X154" s="316" t="s">
        <v>501</v>
      </c>
      <c r="Y154" s="316" t="s">
        <v>502</v>
      </c>
      <c r="Z154" s="316" t="s">
        <v>502</v>
      </c>
      <c r="AA154" s="471" t="s">
        <v>501</v>
      </c>
    </row>
    <row r="155" spans="8:27" ht="12.75">
      <c r="H155" s="316">
        <v>155</v>
      </c>
      <c r="I155" s="316" t="s">
        <v>480</v>
      </c>
      <c r="J155" s="313"/>
      <c r="V155" s="316"/>
      <c r="X155" s="316" t="s">
        <v>503</v>
      </c>
      <c r="Y155" s="316" t="s">
        <v>504</v>
      </c>
      <c r="Z155" s="316" t="s">
        <v>882</v>
      </c>
      <c r="AA155" s="471" t="s">
        <v>503</v>
      </c>
    </row>
    <row r="156" spans="8:27" ht="12.75">
      <c r="H156" s="316">
        <v>156</v>
      </c>
      <c r="I156" s="316" t="s">
        <v>482</v>
      </c>
      <c r="J156" s="313"/>
      <c r="V156" s="316"/>
      <c r="X156" s="316" t="s">
        <v>505</v>
      </c>
      <c r="Y156" s="316" t="s">
        <v>506</v>
      </c>
      <c r="Z156" s="316" t="s">
        <v>883</v>
      </c>
      <c r="AA156" s="471" t="s">
        <v>505</v>
      </c>
    </row>
    <row r="157" spans="8:27" ht="12.75">
      <c r="H157" s="316">
        <v>157</v>
      </c>
      <c r="I157" s="316" t="s">
        <v>484</v>
      </c>
      <c r="J157" s="313"/>
      <c r="V157" s="316"/>
      <c r="X157" s="316" t="s">
        <v>507</v>
      </c>
      <c r="Y157" s="316" t="s">
        <v>508</v>
      </c>
      <c r="Z157" s="316" t="s">
        <v>884</v>
      </c>
      <c r="AA157" s="471" t="s">
        <v>507</v>
      </c>
    </row>
    <row r="158" spans="8:27" ht="12.75">
      <c r="H158" s="316">
        <v>158</v>
      </c>
      <c r="I158" s="316" t="s">
        <v>486</v>
      </c>
      <c r="J158" s="313"/>
      <c r="V158" s="316"/>
      <c r="X158" s="316" t="s">
        <v>510</v>
      </c>
      <c r="Y158" s="316" t="s">
        <v>511</v>
      </c>
      <c r="Z158" s="316" t="s">
        <v>885</v>
      </c>
      <c r="AA158" s="471" t="s">
        <v>510</v>
      </c>
    </row>
    <row r="159" spans="8:27" ht="12.75">
      <c r="H159" s="316">
        <v>159</v>
      </c>
      <c r="I159" s="316" t="s">
        <v>488</v>
      </c>
      <c r="J159" s="313"/>
      <c r="V159" s="316"/>
      <c r="X159" s="316" t="s">
        <v>512</v>
      </c>
      <c r="Y159" s="316" t="s">
        <v>513</v>
      </c>
      <c r="Z159" s="316" t="s">
        <v>886</v>
      </c>
      <c r="AA159" s="471" t="s">
        <v>512</v>
      </c>
    </row>
    <row r="160" spans="8:27" ht="12.75">
      <c r="H160" s="316">
        <v>160</v>
      </c>
      <c r="I160" s="316" t="s">
        <v>490</v>
      </c>
      <c r="J160" s="313"/>
      <c r="V160" s="316"/>
      <c r="X160" s="316" t="s">
        <v>888</v>
      </c>
      <c r="Y160" s="316" t="s">
        <v>889</v>
      </c>
      <c r="Z160" s="316" t="s">
        <v>890</v>
      </c>
      <c r="AA160" s="471" t="s">
        <v>888</v>
      </c>
    </row>
    <row r="161" spans="8:27" ht="12.75">
      <c r="H161" s="316"/>
      <c r="I161" s="316"/>
      <c r="J161" s="313"/>
      <c r="V161" s="316"/>
      <c r="X161" s="316" t="s">
        <v>514</v>
      </c>
      <c r="Y161" s="316" t="s">
        <v>515</v>
      </c>
      <c r="Z161" s="316" t="s">
        <v>515</v>
      </c>
      <c r="AA161" s="471" t="s">
        <v>514</v>
      </c>
    </row>
    <row r="162" spans="8:27" ht="12.75">
      <c r="H162" s="316">
        <v>161</v>
      </c>
      <c r="I162" s="316" t="s">
        <v>492</v>
      </c>
      <c r="J162" s="313"/>
      <c r="V162" s="316"/>
      <c r="X162" s="316" t="s">
        <v>516</v>
      </c>
      <c r="Y162" s="316" t="s">
        <v>517</v>
      </c>
      <c r="Z162" s="316" t="s">
        <v>517</v>
      </c>
      <c r="AA162" s="471" t="s">
        <v>516</v>
      </c>
    </row>
    <row r="163" spans="8:27" ht="12.75">
      <c r="H163" s="316">
        <v>162</v>
      </c>
      <c r="I163" s="316" t="s">
        <v>494</v>
      </c>
      <c r="J163" s="313"/>
      <c r="V163" s="316"/>
      <c r="X163" s="316" t="s">
        <v>518</v>
      </c>
      <c r="Y163" s="316" t="s">
        <v>519</v>
      </c>
      <c r="Z163" s="316" t="s">
        <v>887</v>
      </c>
      <c r="AA163" s="471" t="s">
        <v>518</v>
      </c>
    </row>
    <row r="164" spans="8:27" ht="12.75">
      <c r="H164" s="316">
        <v>163</v>
      </c>
      <c r="I164" s="316" t="s">
        <v>495</v>
      </c>
      <c r="J164" s="313"/>
      <c r="V164" s="316"/>
      <c r="X164" s="316" t="s">
        <v>522</v>
      </c>
      <c r="Y164" s="316" t="s">
        <v>523</v>
      </c>
      <c r="Z164" s="316" t="s">
        <v>523</v>
      </c>
      <c r="AA164" s="471" t="s">
        <v>522</v>
      </c>
    </row>
    <row r="165" spans="8:27" ht="12.75">
      <c r="H165" s="316">
        <v>164</v>
      </c>
      <c r="I165" s="316" t="s">
        <v>497</v>
      </c>
      <c r="J165" s="313"/>
      <c r="V165" s="316"/>
      <c r="X165" s="316" t="s">
        <v>526</v>
      </c>
      <c r="Y165" s="316" t="s">
        <v>527</v>
      </c>
      <c r="Z165" s="316" t="s">
        <v>891</v>
      </c>
      <c r="AA165" s="471" t="s">
        <v>526</v>
      </c>
    </row>
    <row r="166" spans="8:27" ht="12.75">
      <c r="H166" s="316">
        <v>165</v>
      </c>
      <c r="I166" s="316" t="s">
        <v>499</v>
      </c>
      <c r="J166" s="313"/>
      <c r="V166" s="316"/>
      <c r="X166" s="316" t="s">
        <v>528</v>
      </c>
      <c r="Y166" s="316" t="s">
        <v>529</v>
      </c>
      <c r="Z166" s="316" t="s">
        <v>529</v>
      </c>
      <c r="AA166" s="471" t="s">
        <v>528</v>
      </c>
    </row>
    <row r="167" spans="8:27" ht="12.75">
      <c r="H167" s="316">
        <v>166</v>
      </c>
      <c r="I167" s="316" t="s">
        <v>501</v>
      </c>
      <c r="J167" s="313"/>
      <c r="V167" s="316"/>
      <c r="X167" s="316" t="s">
        <v>530</v>
      </c>
      <c r="Y167" s="316" t="s">
        <v>531</v>
      </c>
      <c r="Z167" s="316" t="s">
        <v>892</v>
      </c>
      <c r="AA167" s="471" t="s">
        <v>530</v>
      </c>
    </row>
    <row r="168" spans="8:27" ht="12.75">
      <c r="H168" s="316">
        <v>167</v>
      </c>
      <c r="I168" s="316" t="s">
        <v>503</v>
      </c>
      <c r="J168" s="313"/>
      <c r="V168" s="316"/>
      <c r="X168" s="316" t="s">
        <v>532</v>
      </c>
      <c r="Y168" s="316" t="s">
        <v>533</v>
      </c>
      <c r="Z168" s="316" t="s">
        <v>533</v>
      </c>
      <c r="AA168" s="471" t="s">
        <v>532</v>
      </c>
    </row>
    <row r="169" spans="8:27" ht="12.75">
      <c r="H169" s="316">
        <v>168</v>
      </c>
      <c r="I169" s="316" t="s">
        <v>505</v>
      </c>
      <c r="J169" s="313"/>
      <c r="V169" s="316"/>
      <c r="X169" s="316" t="s">
        <v>534</v>
      </c>
      <c r="Y169" s="316" t="s">
        <v>535</v>
      </c>
      <c r="Z169" s="316" t="s">
        <v>535</v>
      </c>
      <c r="AA169" s="471" t="s">
        <v>534</v>
      </c>
    </row>
    <row r="170" spans="8:27" ht="12.75">
      <c r="H170" s="316">
        <v>169</v>
      </c>
      <c r="I170" s="316" t="s">
        <v>507</v>
      </c>
      <c r="J170" s="313"/>
      <c r="V170" s="316"/>
      <c r="X170" s="316" t="s">
        <v>536</v>
      </c>
      <c r="Y170" s="316" t="s">
        <v>537</v>
      </c>
      <c r="Z170" s="316" t="s">
        <v>893</v>
      </c>
      <c r="AA170" s="471" t="s">
        <v>536</v>
      </c>
    </row>
    <row r="171" spans="8:27" ht="12.75">
      <c r="H171" s="316">
        <v>170</v>
      </c>
      <c r="I171" s="316" t="s">
        <v>509</v>
      </c>
      <c r="J171" s="313"/>
      <c r="V171" s="316"/>
      <c r="X171" s="316" t="s">
        <v>538</v>
      </c>
      <c r="Y171" s="316" t="s">
        <v>539</v>
      </c>
      <c r="Z171" s="316" t="s">
        <v>539</v>
      </c>
      <c r="AA171" s="471" t="s">
        <v>538</v>
      </c>
    </row>
    <row r="172" spans="8:27" ht="12.75">
      <c r="H172" s="316">
        <v>171</v>
      </c>
      <c r="I172" s="316" t="s">
        <v>510</v>
      </c>
      <c r="J172" s="313"/>
      <c r="V172" s="316"/>
      <c r="X172" s="316" t="s">
        <v>540</v>
      </c>
      <c r="Y172" s="316" t="s">
        <v>541</v>
      </c>
      <c r="Z172" s="316" t="s">
        <v>894</v>
      </c>
      <c r="AA172" s="471" t="s">
        <v>540</v>
      </c>
    </row>
    <row r="173" spans="8:27" ht="12.75">
      <c r="H173" s="316">
        <v>172</v>
      </c>
      <c r="I173" s="316" t="s">
        <v>512</v>
      </c>
      <c r="J173" s="313"/>
      <c r="V173" s="316"/>
      <c r="X173" s="316" t="s">
        <v>542</v>
      </c>
      <c r="Y173" s="316" t="s">
        <v>543</v>
      </c>
      <c r="Z173" s="316" t="s">
        <v>543</v>
      </c>
      <c r="AA173" s="471" t="s">
        <v>542</v>
      </c>
    </row>
    <row r="174" spans="8:27" ht="12.75">
      <c r="H174" s="316">
        <v>173</v>
      </c>
      <c r="I174" s="316" t="s">
        <v>514</v>
      </c>
      <c r="J174" s="313"/>
      <c r="V174" s="316"/>
      <c r="X174" s="316" t="s">
        <v>544</v>
      </c>
      <c r="Y174" s="316" t="s">
        <v>895</v>
      </c>
      <c r="Z174" s="316" t="s">
        <v>895</v>
      </c>
      <c r="AA174" s="471" t="s">
        <v>544</v>
      </c>
    </row>
    <row r="175" spans="8:27" ht="12.75">
      <c r="H175" s="316">
        <v>174</v>
      </c>
      <c r="I175" s="316" t="s">
        <v>516</v>
      </c>
      <c r="J175" s="313"/>
      <c r="V175" s="316"/>
      <c r="X175" s="316" t="s">
        <v>545</v>
      </c>
      <c r="Y175" s="316" t="s">
        <v>546</v>
      </c>
      <c r="Z175" s="316" t="s">
        <v>896</v>
      </c>
      <c r="AA175" s="471" t="s">
        <v>545</v>
      </c>
    </row>
    <row r="176" spans="8:27" ht="12.75">
      <c r="H176" s="316">
        <v>175</v>
      </c>
      <c r="I176" s="316" t="s">
        <v>518</v>
      </c>
      <c r="J176" s="313"/>
      <c r="V176" s="316"/>
      <c r="X176" s="316" t="s">
        <v>547</v>
      </c>
      <c r="Y176" s="316" t="s">
        <v>548</v>
      </c>
      <c r="Z176" s="316" t="s">
        <v>897</v>
      </c>
      <c r="AA176" s="471" t="s">
        <v>547</v>
      </c>
    </row>
    <row r="177" spans="8:27" ht="12.75">
      <c r="H177" s="316">
        <v>176</v>
      </c>
      <c r="I177" s="316" t="s">
        <v>520</v>
      </c>
      <c r="J177" s="313"/>
      <c r="V177" s="316"/>
      <c r="X177" s="316" t="s">
        <v>549</v>
      </c>
      <c r="Y177" s="316" t="s">
        <v>550</v>
      </c>
      <c r="Z177" s="316" t="s">
        <v>550</v>
      </c>
      <c r="AA177" s="471" t="s">
        <v>549</v>
      </c>
    </row>
    <row r="178" spans="8:27" ht="12.75">
      <c r="H178" s="316">
        <v>177</v>
      </c>
      <c r="I178" s="316" t="s">
        <v>521</v>
      </c>
      <c r="J178" s="313"/>
      <c r="V178" s="316"/>
      <c r="X178" s="316" t="s">
        <v>552</v>
      </c>
      <c r="Y178" s="316" t="s">
        <v>553</v>
      </c>
      <c r="Z178" s="316" t="s">
        <v>898</v>
      </c>
      <c r="AA178" s="471" t="s">
        <v>552</v>
      </c>
    </row>
    <row r="179" spans="8:27" ht="12.75">
      <c r="H179" s="316">
        <v>178</v>
      </c>
      <c r="I179" s="316" t="s">
        <v>522</v>
      </c>
      <c r="J179" s="313"/>
      <c r="V179" s="316"/>
      <c r="X179" s="316" t="s">
        <v>554</v>
      </c>
      <c r="Y179" s="316" t="s">
        <v>555</v>
      </c>
      <c r="Z179" s="316" t="s">
        <v>899</v>
      </c>
      <c r="AA179" s="471" t="s">
        <v>554</v>
      </c>
    </row>
    <row r="180" spans="8:27" ht="12.75">
      <c r="H180" s="316">
        <v>179</v>
      </c>
      <c r="I180" s="316" t="s">
        <v>524</v>
      </c>
      <c r="J180" s="313"/>
      <c r="V180" s="347"/>
      <c r="X180" s="316" t="s">
        <v>557</v>
      </c>
      <c r="Y180" s="316" t="s">
        <v>558</v>
      </c>
      <c r="Z180" s="316" t="s">
        <v>900</v>
      </c>
      <c r="AA180" s="471" t="s">
        <v>557</v>
      </c>
    </row>
    <row r="181" spans="8:27" ht="12.75">
      <c r="H181" s="316">
        <v>180</v>
      </c>
      <c r="I181" s="316" t="s">
        <v>525</v>
      </c>
      <c r="J181" s="313"/>
      <c r="V181" s="316"/>
      <c r="X181" s="316" t="s">
        <v>559</v>
      </c>
      <c r="Y181" s="316" t="s">
        <v>560</v>
      </c>
      <c r="Z181" s="316" t="s">
        <v>901</v>
      </c>
      <c r="AA181" s="471" t="s">
        <v>559</v>
      </c>
    </row>
    <row r="182" spans="8:27" ht="12.75">
      <c r="H182" s="316">
        <v>181</v>
      </c>
      <c r="I182" s="316" t="s">
        <v>526</v>
      </c>
      <c r="J182" s="313"/>
      <c r="V182" s="316"/>
      <c r="X182" s="316" t="s">
        <v>561</v>
      </c>
      <c r="Y182" s="316" t="s">
        <v>562</v>
      </c>
      <c r="Z182" s="316" t="s">
        <v>902</v>
      </c>
      <c r="AA182" s="471" t="s">
        <v>561</v>
      </c>
    </row>
    <row r="183" spans="8:27" ht="12.75">
      <c r="H183" s="316">
        <v>182</v>
      </c>
      <c r="I183" s="316" t="s">
        <v>528</v>
      </c>
      <c r="J183" s="313"/>
      <c r="V183" s="316"/>
      <c r="X183" s="316" t="s">
        <v>563</v>
      </c>
      <c r="Y183" s="316" t="s">
        <v>564</v>
      </c>
      <c r="Z183" s="316" t="s">
        <v>564</v>
      </c>
      <c r="AA183" s="471" t="s">
        <v>563</v>
      </c>
    </row>
    <row r="184" spans="8:27" ht="12.75">
      <c r="H184" s="316">
        <v>183</v>
      </c>
      <c r="I184" s="316" t="s">
        <v>530</v>
      </c>
      <c r="J184" s="313"/>
      <c r="V184" s="316"/>
      <c r="X184" s="316" t="s">
        <v>565</v>
      </c>
      <c r="Y184" s="316" t="s">
        <v>566</v>
      </c>
      <c r="Z184" s="316" t="s">
        <v>903</v>
      </c>
      <c r="AA184" s="471" t="s">
        <v>565</v>
      </c>
    </row>
    <row r="185" spans="8:27" ht="12.75">
      <c r="H185" s="316">
        <v>184</v>
      </c>
      <c r="I185" s="316" t="s">
        <v>532</v>
      </c>
      <c r="J185" s="313"/>
      <c r="V185" s="316"/>
      <c r="X185" s="316" t="s">
        <v>567</v>
      </c>
      <c r="Y185" s="316" t="s">
        <v>568</v>
      </c>
      <c r="Z185" s="316" t="s">
        <v>904</v>
      </c>
      <c r="AA185" s="471" t="s">
        <v>567</v>
      </c>
    </row>
    <row r="186" spans="8:27" ht="12.75">
      <c r="H186" s="316">
        <v>185</v>
      </c>
      <c r="I186" s="316" t="s">
        <v>534</v>
      </c>
      <c r="J186" s="313"/>
      <c r="V186" s="316"/>
      <c r="X186" s="316" t="s">
        <v>570</v>
      </c>
      <c r="Y186" s="316" t="s">
        <v>571</v>
      </c>
      <c r="Z186" s="316" t="s">
        <v>905</v>
      </c>
      <c r="AA186" s="471" t="s">
        <v>570</v>
      </c>
    </row>
    <row r="187" spans="8:27" ht="12.75">
      <c r="H187" s="316">
        <v>186</v>
      </c>
      <c r="I187" s="316" t="s">
        <v>536</v>
      </c>
      <c r="J187" s="313"/>
      <c r="V187" s="316"/>
      <c r="X187" s="316" t="s">
        <v>572</v>
      </c>
      <c r="Y187" s="316" t="s">
        <v>573</v>
      </c>
      <c r="Z187" s="316" t="s">
        <v>906</v>
      </c>
      <c r="AA187" s="471" t="s">
        <v>572</v>
      </c>
    </row>
    <row r="188" spans="8:27" ht="12.75">
      <c r="H188" s="316"/>
      <c r="I188" s="316"/>
      <c r="J188" s="313"/>
      <c r="V188" s="316"/>
      <c r="X188" s="348" t="s">
        <v>1348</v>
      </c>
      <c r="Y188" s="349" t="s">
        <v>1347</v>
      </c>
      <c r="Z188" s="316" t="s">
        <v>1314</v>
      </c>
      <c r="AA188" s="474" t="s">
        <v>1348</v>
      </c>
    </row>
    <row r="189" spans="8:27" ht="12.75">
      <c r="H189" s="316">
        <v>188</v>
      </c>
      <c r="I189" s="316" t="s">
        <v>540</v>
      </c>
      <c r="J189" s="313"/>
      <c r="V189" s="316"/>
      <c r="X189" s="316" t="s">
        <v>575</v>
      </c>
      <c r="Y189" s="316" t="s">
        <v>576</v>
      </c>
      <c r="Z189" s="316" t="s">
        <v>576</v>
      </c>
      <c r="AA189" s="471" t="s">
        <v>575</v>
      </c>
    </row>
    <row r="190" spans="8:27" ht="12.75">
      <c r="H190" s="316">
        <v>189</v>
      </c>
      <c r="I190" s="316" t="s">
        <v>542</v>
      </c>
      <c r="J190" s="313"/>
      <c r="V190" s="316"/>
      <c r="X190" s="316" t="s">
        <v>577</v>
      </c>
      <c r="Y190" s="316" t="s">
        <v>578</v>
      </c>
      <c r="Z190" s="316" t="s">
        <v>578</v>
      </c>
      <c r="AA190" s="471" t="s">
        <v>577</v>
      </c>
    </row>
    <row r="191" spans="8:27" ht="12.75">
      <c r="H191" s="316">
        <v>190</v>
      </c>
      <c r="I191" s="316" t="s">
        <v>544</v>
      </c>
      <c r="J191" s="313"/>
      <c r="V191" s="316"/>
      <c r="X191" s="316" t="s">
        <v>579</v>
      </c>
      <c r="Y191" s="316" t="s">
        <v>580</v>
      </c>
      <c r="Z191" s="316" t="s">
        <v>907</v>
      </c>
      <c r="AA191" s="471" t="s">
        <v>579</v>
      </c>
    </row>
    <row r="192" spans="8:27" ht="12.75">
      <c r="H192" s="316">
        <v>191</v>
      </c>
      <c r="I192" s="316" t="s">
        <v>545</v>
      </c>
      <c r="J192" s="313"/>
      <c r="V192" s="316"/>
      <c r="X192" s="316" t="s">
        <v>581</v>
      </c>
      <c r="Y192" s="316" t="s">
        <v>582</v>
      </c>
      <c r="Z192" s="316" t="s">
        <v>908</v>
      </c>
      <c r="AA192" s="471" t="s">
        <v>581</v>
      </c>
    </row>
    <row r="193" spans="8:27" ht="12.75">
      <c r="H193" s="316">
        <v>192</v>
      </c>
      <c r="I193" s="316" t="s">
        <v>547</v>
      </c>
      <c r="J193" s="313"/>
      <c r="V193" s="316"/>
      <c r="X193" s="316" t="s">
        <v>583</v>
      </c>
      <c r="Y193" s="316" t="s">
        <v>584</v>
      </c>
      <c r="Z193" s="316" t="s">
        <v>909</v>
      </c>
      <c r="AA193" s="471" t="s">
        <v>583</v>
      </c>
    </row>
    <row r="194" spans="8:27" ht="12.75">
      <c r="H194" s="316">
        <v>193</v>
      </c>
      <c r="I194" s="316" t="s">
        <v>549</v>
      </c>
      <c r="J194" s="313"/>
      <c r="V194" s="316"/>
      <c r="X194" s="316" t="s">
        <v>585</v>
      </c>
      <c r="Y194" s="316" t="s">
        <v>586</v>
      </c>
      <c r="Z194" s="316" t="s">
        <v>910</v>
      </c>
      <c r="AA194" s="471" t="s">
        <v>585</v>
      </c>
    </row>
    <row r="195" spans="8:27" ht="12.75">
      <c r="H195" s="316">
        <v>194</v>
      </c>
      <c r="I195" s="316" t="s">
        <v>551</v>
      </c>
      <c r="J195" s="313"/>
      <c r="V195" s="316"/>
      <c r="X195" s="316" t="s">
        <v>587</v>
      </c>
      <c r="Y195" s="316" t="s">
        <v>588</v>
      </c>
      <c r="Z195" s="316" t="s">
        <v>911</v>
      </c>
      <c r="AA195" s="471" t="s">
        <v>587</v>
      </c>
    </row>
    <row r="196" spans="8:27" ht="12.75">
      <c r="H196" s="316">
        <v>195</v>
      </c>
      <c r="I196" s="316" t="s">
        <v>552</v>
      </c>
      <c r="J196" s="313"/>
      <c r="V196" s="316"/>
      <c r="X196" s="316" t="s">
        <v>590</v>
      </c>
      <c r="Y196" s="316" t="s">
        <v>912</v>
      </c>
      <c r="Z196" s="316" t="s">
        <v>913</v>
      </c>
      <c r="AA196" s="471" t="s">
        <v>590</v>
      </c>
    </row>
    <row r="197" spans="8:27" ht="12.75">
      <c r="H197" s="316">
        <v>196</v>
      </c>
      <c r="I197" s="316" t="s">
        <v>554</v>
      </c>
      <c r="J197" s="313"/>
      <c r="V197" s="316"/>
      <c r="X197" s="316" t="s">
        <v>591</v>
      </c>
      <c r="Y197" s="316" t="s">
        <v>592</v>
      </c>
      <c r="Z197" s="316" t="s">
        <v>914</v>
      </c>
      <c r="AA197" s="471" t="s">
        <v>591</v>
      </c>
    </row>
    <row r="198" spans="8:27" ht="12.75">
      <c r="H198" s="316">
        <v>197</v>
      </c>
      <c r="I198" s="316" t="s">
        <v>556</v>
      </c>
      <c r="J198" s="313"/>
      <c r="V198" s="316"/>
      <c r="X198" s="316" t="s">
        <v>593</v>
      </c>
      <c r="Y198" s="316" t="s">
        <v>594</v>
      </c>
      <c r="Z198" s="316" t="s">
        <v>594</v>
      </c>
      <c r="AA198" s="471" t="s">
        <v>593</v>
      </c>
    </row>
    <row r="199" spans="8:27" ht="12.75">
      <c r="H199" s="316">
        <v>198</v>
      </c>
      <c r="I199" s="316" t="s">
        <v>557</v>
      </c>
      <c r="J199" s="313"/>
      <c r="V199" s="316"/>
      <c r="X199" s="316" t="s">
        <v>595</v>
      </c>
      <c r="Y199" s="316" t="s">
        <v>596</v>
      </c>
      <c r="Z199" s="316" t="s">
        <v>915</v>
      </c>
      <c r="AA199" s="471" t="s">
        <v>595</v>
      </c>
    </row>
    <row r="200" spans="8:27" ht="12.75">
      <c r="H200" s="316">
        <v>199</v>
      </c>
      <c r="I200" s="316" t="s">
        <v>559</v>
      </c>
      <c r="J200" s="313"/>
      <c r="V200" s="316"/>
      <c r="X200" s="316" t="s">
        <v>597</v>
      </c>
      <c r="Y200" s="316" t="s">
        <v>598</v>
      </c>
      <c r="Z200" s="316" t="s">
        <v>598</v>
      </c>
      <c r="AA200" s="471" t="s">
        <v>597</v>
      </c>
    </row>
    <row r="201" spans="8:27" ht="12.75">
      <c r="H201" s="316">
        <v>200</v>
      </c>
      <c r="I201" s="316" t="s">
        <v>561</v>
      </c>
      <c r="J201" s="313"/>
      <c r="V201" s="316"/>
      <c r="X201" s="316" t="s">
        <v>599</v>
      </c>
      <c r="Y201" s="316" t="s">
        <v>600</v>
      </c>
      <c r="Z201" s="316" t="s">
        <v>916</v>
      </c>
      <c r="AA201" s="471" t="s">
        <v>599</v>
      </c>
    </row>
    <row r="202" spans="8:27" ht="12.75">
      <c r="H202" s="316">
        <v>201</v>
      </c>
      <c r="I202" s="316" t="s">
        <v>563</v>
      </c>
      <c r="J202" s="313"/>
      <c r="V202" s="316"/>
      <c r="X202" s="316" t="s">
        <v>601</v>
      </c>
      <c r="Y202" s="316" t="s">
        <v>602</v>
      </c>
      <c r="Z202" s="316" t="s">
        <v>602</v>
      </c>
      <c r="AA202" s="471" t="s">
        <v>601</v>
      </c>
    </row>
    <row r="203" spans="8:27" ht="12.75">
      <c r="H203" s="316">
        <v>202</v>
      </c>
      <c r="I203" s="316" t="s">
        <v>565</v>
      </c>
      <c r="J203" s="313"/>
      <c r="V203" s="316"/>
      <c r="X203" s="316" t="s">
        <v>603</v>
      </c>
      <c r="Y203" s="316" t="s">
        <v>604</v>
      </c>
      <c r="Z203" s="316" t="s">
        <v>917</v>
      </c>
      <c r="AA203" s="471" t="s">
        <v>603</v>
      </c>
    </row>
    <row r="204" spans="8:27" ht="12.75">
      <c r="H204" s="316">
        <v>203</v>
      </c>
      <c r="I204" s="316" t="s">
        <v>567</v>
      </c>
      <c r="J204" s="313"/>
      <c r="V204" s="316"/>
      <c r="X204" s="316" t="s">
        <v>605</v>
      </c>
      <c r="Y204" s="316" t="s">
        <v>606</v>
      </c>
      <c r="Z204" s="316" t="s">
        <v>918</v>
      </c>
      <c r="AA204" s="471" t="s">
        <v>605</v>
      </c>
    </row>
    <row r="205" spans="8:27" ht="12.75">
      <c r="H205" s="316">
        <v>204</v>
      </c>
      <c r="I205" s="316" t="s">
        <v>569</v>
      </c>
      <c r="J205" s="313"/>
      <c r="V205" s="316"/>
      <c r="X205" s="316" t="s">
        <v>607</v>
      </c>
      <c r="Y205" s="316" t="s">
        <v>608</v>
      </c>
      <c r="Z205" s="316" t="s">
        <v>919</v>
      </c>
      <c r="AA205" s="471" t="s">
        <v>607</v>
      </c>
    </row>
    <row r="206" spans="8:27" ht="12.75">
      <c r="H206" s="316">
        <v>205</v>
      </c>
      <c r="I206" s="316" t="s">
        <v>570</v>
      </c>
      <c r="J206" s="313"/>
      <c r="V206" s="316"/>
      <c r="X206" s="316" t="s">
        <v>609</v>
      </c>
      <c r="Y206" s="316" t="s">
        <v>610</v>
      </c>
      <c r="Z206" s="316" t="s">
        <v>920</v>
      </c>
      <c r="AA206" s="471" t="s">
        <v>609</v>
      </c>
    </row>
    <row r="207" spans="8:27" ht="12.75">
      <c r="H207" s="316">
        <v>206</v>
      </c>
      <c r="I207" s="316" t="s">
        <v>572</v>
      </c>
      <c r="J207" s="313"/>
      <c r="V207" s="316"/>
      <c r="X207" s="316" t="s">
        <v>611</v>
      </c>
      <c r="Y207" s="316" t="s">
        <v>612</v>
      </c>
      <c r="Z207" s="316" t="s">
        <v>921</v>
      </c>
      <c r="AA207" s="471" t="s">
        <v>611</v>
      </c>
    </row>
    <row r="208" spans="8:27" ht="12.75">
      <c r="H208" s="316">
        <v>207</v>
      </c>
      <c r="I208" s="316" t="s">
        <v>574</v>
      </c>
      <c r="J208" s="313"/>
      <c r="V208" s="316"/>
      <c r="X208" s="316" t="s">
        <v>613</v>
      </c>
      <c r="Y208" s="316" t="s">
        <v>614</v>
      </c>
      <c r="Z208" s="316" t="s">
        <v>614</v>
      </c>
      <c r="AA208" s="471" t="s">
        <v>613</v>
      </c>
    </row>
    <row r="209" spans="8:27" ht="12.75">
      <c r="H209" s="316">
        <v>208</v>
      </c>
      <c r="I209" s="316" t="s">
        <v>575</v>
      </c>
      <c r="J209" s="313"/>
      <c r="V209" s="316"/>
      <c r="X209" s="316" t="s">
        <v>615</v>
      </c>
      <c r="Y209" s="316" t="s">
        <v>616</v>
      </c>
      <c r="Z209" s="316" t="s">
        <v>616</v>
      </c>
      <c r="AA209" s="471" t="s">
        <v>615</v>
      </c>
    </row>
    <row r="210" spans="8:27" ht="12.75">
      <c r="H210" s="316">
        <v>209</v>
      </c>
      <c r="I210" s="316" t="s">
        <v>577</v>
      </c>
      <c r="J210" s="313"/>
      <c r="V210" s="316"/>
      <c r="X210" s="316" t="s">
        <v>617</v>
      </c>
      <c r="Y210" s="316" t="s">
        <v>618</v>
      </c>
      <c r="Z210" s="316" t="s">
        <v>922</v>
      </c>
      <c r="AA210" s="471" t="s">
        <v>617</v>
      </c>
    </row>
    <row r="211" spans="8:27" ht="12.75">
      <c r="H211" s="316">
        <v>210</v>
      </c>
      <c r="I211" s="316" t="s">
        <v>579</v>
      </c>
      <c r="J211" s="313"/>
      <c r="V211" s="316"/>
      <c r="X211" s="316" t="s">
        <v>619</v>
      </c>
      <c r="Y211" s="316" t="s">
        <v>620</v>
      </c>
      <c r="Z211" s="316" t="s">
        <v>620</v>
      </c>
      <c r="AA211" s="471" t="s">
        <v>619</v>
      </c>
    </row>
    <row r="212" spans="8:27" ht="12.75">
      <c r="H212" s="316">
        <v>211</v>
      </c>
      <c r="I212" s="316" t="s">
        <v>581</v>
      </c>
      <c r="J212" s="313"/>
      <c r="V212" s="316"/>
      <c r="X212" s="316" t="s">
        <v>621</v>
      </c>
      <c r="Y212" s="316" t="s">
        <v>622</v>
      </c>
      <c r="Z212" s="316" t="s">
        <v>923</v>
      </c>
      <c r="AA212" s="471" t="s">
        <v>621</v>
      </c>
    </row>
    <row r="213" spans="8:27" ht="12.75">
      <c r="H213" s="316">
        <v>212</v>
      </c>
      <c r="I213" s="316" t="s">
        <v>583</v>
      </c>
      <c r="J213" s="313"/>
      <c r="V213" s="316"/>
      <c r="X213" s="316" t="s">
        <v>623</v>
      </c>
      <c r="Y213" s="316" t="s">
        <v>624</v>
      </c>
      <c r="Z213" s="316" t="s">
        <v>924</v>
      </c>
      <c r="AA213" s="471" t="s">
        <v>623</v>
      </c>
    </row>
    <row r="214" spans="8:27" ht="12.75">
      <c r="H214" s="316">
        <v>213</v>
      </c>
      <c r="I214" s="316" t="s">
        <v>585</v>
      </c>
      <c r="J214" s="313"/>
      <c r="V214" s="316"/>
      <c r="X214" s="316" t="s">
        <v>625</v>
      </c>
      <c r="Y214" s="316" t="s">
        <v>626</v>
      </c>
      <c r="Z214" s="316" t="s">
        <v>925</v>
      </c>
      <c r="AA214" s="471" t="s">
        <v>625</v>
      </c>
    </row>
    <row r="215" spans="8:27" ht="12.75">
      <c r="H215" s="316">
        <v>214</v>
      </c>
      <c r="I215" s="316" t="s">
        <v>587</v>
      </c>
      <c r="J215" s="313"/>
      <c r="V215" s="316"/>
      <c r="X215" s="316" t="s">
        <v>627</v>
      </c>
      <c r="Y215" s="316" t="s">
        <v>628</v>
      </c>
      <c r="Z215" s="316" t="s">
        <v>926</v>
      </c>
      <c r="AA215" s="471" t="s">
        <v>627</v>
      </c>
    </row>
    <row r="216" spans="8:27" ht="12.75">
      <c r="H216" s="316">
        <v>215</v>
      </c>
      <c r="I216" s="316" t="s">
        <v>589</v>
      </c>
      <c r="J216" s="313"/>
      <c r="V216" s="316"/>
      <c r="X216" s="316" t="s">
        <v>629</v>
      </c>
      <c r="Y216" s="316" t="s">
        <v>630</v>
      </c>
      <c r="Z216" s="316" t="s">
        <v>927</v>
      </c>
      <c r="AA216" s="471" t="s">
        <v>629</v>
      </c>
    </row>
    <row r="217" spans="8:27" ht="12.75">
      <c r="H217" s="316">
        <v>216</v>
      </c>
      <c r="I217" s="316" t="s">
        <v>590</v>
      </c>
      <c r="J217" s="313"/>
      <c r="V217" s="316"/>
      <c r="X217" s="316" t="s">
        <v>631</v>
      </c>
      <c r="Y217" s="316" t="s">
        <v>632</v>
      </c>
      <c r="Z217" s="316" t="s">
        <v>632</v>
      </c>
      <c r="AA217" s="471" t="s">
        <v>631</v>
      </c>
    </row>
    <row r="218" spans="8:27" ht="12.75">
      <c r="H218" s="316">
        <v>217</v>
      </c>
      <c r="I218" s="316" t="s">
        <v>591</v>
      </c>
      <c r="J218" s="313"/>
      <c r="V218" s="316"/>
      <c r="X218" s="316" t="s">
        <v>633</v>
      </c>
      <c r="Y218" s="316" t="s">
        <v>634</v>
      </c>
      <c r="Z218" s="316" t="s">
        <v>928</v>
      </c>
      <c r="AA218" s="471" t="s">
        <v>633</v>
      </c>
    </row>
    <row r="219" spans="8:27" ht="12.75">
      <c r="H219" s="316">
        <v>218</v>
      </c>
      <c r="I219" s="316" t="s">
        <v>593</v>
      </c>
      <c r="J219" s="313"/>
      <c r="V219" s="316"/>
      <c r="X219" s="316" t="s">
        <v>635</v>
      </c>
      <c r="Y219" s="316" t="s">
        <v>636</v>
      </c>
      <c r="Z219" s="316" t="s">
        <v>636</v>
      </c>
      <c r="AA219" s="471" t="s">
        <v>635</v>
      </c>
    </row>
    <row r="220" spans="8:27" ht="12.75">
      <c r="H220" s="316">
        <v>219</v>
      </c>
      <c r="I220" s="316" t="s">
        <v>595</v>
      </c>
      <c r="J220" s="313"/>
      <c r="V220" s="316"/>
      <c r="X220" s="316" t="s">
        <v>637</v>
      </c>
      <c r="Y220" s="316" t="s">
        <v>638</v>
      </c>
      <c r="Z220" s="316" t="s">
        <v>929</v>
      </c>
      <c r="AA220" s="471" t="s">
        <v>637</v>
      </c>
    </row>
    <row r="221" spans="8:27" ht="12.75">
      <c r="H221" s="316">
        <v>220</v>
      </c>
      <c r="I221" s="316" t="s">
        <v>597</v>
      </c>
      <c r="J221" s="313"/>
      <c r="V221" s="316"/>
      <c r="X221" s="316" t="s">
        <v>639</v>
      </c>
      <c r="Y221" s="316" t="s">
        <v>640</v>
      </c>
      <c r="Z221" s="316" t="s">
        <v>930</v>
      </c>
      <c r="AA221" s="471" t="s">
        <v>639</v>
      </c>
    </row>
    <row r="222" spans="8:27" ht="12.75">
      <c r="H222" s="316">
        <v>221</v>
      </c>
      <c r="I222" s="316" t="s">
        <v>599</v>
      </c>
      <c r="J222" s="313"/>
      <c r="V222" s="316"/>
      <c r="X222" s="316" t="s">
        <v>641</v>
      </c>
      <c r="Y222" s="316" t="s">
        <v>642</v>
      </c>
      <c r="Z222" s="316" t="s">
        <v>931</v>
      </c>
      <c r="AA222" s="471" t="s">
        <v>641</v>
      </c>
    </row>
    <row r="223" spans="8:27" ht="12.75">
      <c r="H223" s="316">
        <v>222</v>
      </c>
      <c r="I223" s="316" t="s">
        <v>601</v>
      </c>
      <c r="J223" s="313"/>
      <c r="V223" s="316"/>
      <c r="X223" s="316" t="s">
        <v>643</v>
      </c>
      <c r="Y223" s="316" t="s">
        <v>932</v>
      </c>
      <c r="Z223" s="316" t="s">
        <v>933</v>
      </c>
      <c r="AA223" s="471" t="s">
        <v>643</v>
      </c>
    </row>
    <row r="224" spans="8:27" ht="12.75">
      <c r="H224" s="316">
        <v>223</v>
      </c>
      <c r="I224" s="316" t="s">
        <v>603</v>
      </c>
      <c r="J224" s="313"/>
      <c r="V224" s="316"/>
      <c r="X224" s="316" t="s">
        <v>644</v>
      </c>
      <c r="Y224" s="316" t="s">
        <v>645</v>
      </c>
      <c r="Z224" s="316" t="s">
        <v>934</v>
      </c>
      <c r="AA224" s="471" t="s">
        <v>644</v>
      </c>
    </row>
    <row r="225" spans="8:27" ht="12.75">
      <c r="H225" s="316">
        <v>224</v>
      </c>
      <c r="I225" s="316" t="s">
        <v>605</v>
      </c>
      <c r="J225" s="313"/>
      <c r="V225" s="316"/>
      <c r="X225" s="316" t="s">
        <v>646</v>
      </c>
      <c r="Y225" s="316" t="s">
        <v>647</v>
      </c>
      <c r="Z225" s="316" t="s">
        <v>647</v>
      </c>
      <c r="AA225" s="471" t="s">
        <v>646</v>
      </c>
    </row>
    <row r="226" spans="8:27" ht="12.75">
      <c r="H226" s="316">
        <v>225</v>
      </c>
      <c r="I226" s="316" t="s">
        <v>607</v>
      </c>
      <c r="J226" s="313"/>
      <c r="V226" s="316"/>
      <c r="X226" s="316" t="s">
        <v>649</v>
      </c>
      <c r="Y226" s="316" t="s">
        <v>650</v>
      </c>
      <c r="Z226" s="316" t="s">
        <v>935</v>
      </c>
      <c r="AA226" s="471" t="s">
        <v>649</v>
      </c>
    </row>
    <row r="227" spans="8:27" ht="12.75">
      <c r="H227" s="316">
        <v>226</v>
      </c>
      <c r="I227" s="316" t="s">
        <v>609</v>
      </c>
      <c r="J227" s="313"/>
      <c r="V227" s="316"/>
      <c r="X227" s="316" t="s">
        <v>651</v>
      </c>
      <c r="Y227" s="316" t="s">
        <v>652</v>
      </c>
      <c r="Z227" s="316" t="s">
        <v>652</v>
      </c>
      <c r="AA227" s="471" t="s">
        <v>651</v>
      </c>
    </row>
    <row r="228" spans="8:27" ht="12.75">
      <c r="H228" s="316">
        <v>227</v>
      </c>
      <c r="I228" s="316" t="s">
        <v>611</v>
      </c>
      <c r="J228" s="313"/>
      <c r="V228" s="316"/>
      <c r="X228" s="316" t="s">
        <v>654</v>
      </c>
      <c r="Y228" s="316" t="s">
        <v>655</v>
      </c>
      <c r="Z228" s="316" t="s">
        <v>655</v>
      </c>
      <c r="AA228" s="471" t="s">
        <v>654</v>
      </c>
    </row>
    <row r="229" spans="8:27" ht="12.75">
      <c r="H229" s="316">
        <v>228</v>
      </c>
      <c r="I229" s="316" t="s">
        <v>613</v>
      </c>
      <c r="J229" s="313"/>
      <c r="V229" s="316"/>
      <c r="X229" s="316" t="s">
        <v>656</v>
      </c>
      <c r="Y229" s="316" t="s">
        <v>657</v>
      </c>
      <c r="Z229" s="316" t="s">
        <v>657</v>
      </c>
      <c r="AA229" s="471" t="s">
        <v>656</v>
      </c>
    </row>
    <row r="230" spans="8:27" ht="12.75">
      <c r="H230" s="316">
        <v>229</v>
      </c>
      <c r="I230" s="316" t="s">
        <v>615</v>
      </c>
      <c r="J230" s="313"/>
      <c r="V230" s="316"/>
      <c r="X230" s="316" t="s">
        <v>659</v>
      </c>
      <c r="Y230" s="316" t="s">
        <v>660</v>
      </c>
      <c r="Z230" s="316" t="s">
        <v>936</v>
      </c>
      <c r="AA230" s="471" t="s">
        <v>659</v>
      </c>
    </row>
    <row r="231" spans="8:27" ht="12.75">
      <c r="H231" s="316">
        <v>230</v>
      </c>
      <c r="I231" s="316" t="s">
        <v>617</v>
      </c>
      <c r="J231" s="313"/>
      <c r="V231" s="316"/>
      <c r="X231" s="316" t="s">
        <v>664</v>
      </c>
      <c r="Y231" s="316" t="s">
        <v>665</v>
      </c>
      <c r="Z231" s="316" t="s">
        <v>937</v>
      </c>
      <c r="AA231" s="471" t="s">
        <v>664</v>
      </c>
    </row>
    <row r="232" spans="8:27" ht="12.75">
      <c r="H232" s="316">
        <v>231</v>
      </c>
      <c r="I232" s="316" t="s">
        <v>619</v>
      </c>
      <c r="J232" s="313"/>
      <c r="V232" s="316"/>
      <c r="X232" s="316" t="s">
        <v>669</v>
      </c>
      <c r="Y232" s="316" t="s">
        <v>670</v>
      </c>
      <c r="Z232" s="316" t="s">
        <v>938</v>
      </c>
      <c r="AA232" s="471" t="s">
        <v>669</v>
      </c>
    </row>
    <row r="233" spans="8:27" ht="12.75">
      <c r="H233" s="316">
        <v>232</v>
      </c>
      <c r="I233" s="316" t="s">
        <v>621</v>
      </c>
      <c r="J233" s="313"/>
      <c r="V233" s="316"/>
      <c r="X233" s="316" t="s">
        <v>671</v>
      </c>
      <c r="Y233" s="316" t="s">
        <v>672</v>
      </c>
      <c r="Z233" s="316" t="s">
        <v>672</v>
      </c>
      <c r="AA233" s="471" t="s">
        <v>671</v>
      </c>
    </row>
    <row r="234" spans="8:25" ht="12.75">
      <c r="H234" s="316">
        <v>233</v>
      </c>
      <c r="I234" s="316" t="s">
        <v>623</v>
      </c>
      <c r="J234" s="313"/>
      <c r="V234" s="316"/>
      <c r="X234" s="316"/>
      <c r="Y234" s="316"/>
    </row>
    <row r="235" spans="8:25" ht="12.75">
      <c r="H235" s="316">
        <v>234</v>
      </c>
      <c r="I235" s="316" t="s">
        <v>625</v>
      </c>
      <c r="J235" s="313"/>
      <c r="V235" s="316"/>
      <c r="X235" s="316"/>
      <c r="Y235" s="316"/>
    </row>
    <row r="236" spans="8:25" ht="12.75">
      <c r="H236" s="316">
        <v>235</v>
      </c>
      <c r="I236" s="316" t="s">
        <v>627</v>
      </c>
      <c r="J236" s="313"/>
      <c r="V236" s="316"/>
      <c r="X236" s="316"/>
      <c r="Y236" s="316"/>
    </row>
    <row r="237" spans="8:25" ht="12.75">
      <c r="H237" s="316">
        <v>236</v>
      </c>
      <c r="I237" s="316" t="s">
        <v>629</v>
      </c>
      <c r="J237" s="313"/>
      <c r="V237" s="316"/>
      <c r="X237" s="316"/>
      <c r="Y237" s="316"/>
    </row>
    <row r="238" spans="8:25" ht="12.75">
      <c r="H238" s="316">
        <v>237</v>
      </c>
      <c r="I238" s="316" t="s">
        <v>631</v>
      </c>
      <c r="J238" s="313"/>
      <c r="V238" s="316"/>
      <c r="X238" s="316"/>
      <c r="Y238" s="316"/>
    </row>
    <row r="239" spans="8:25" ht="12.75">
      <c r="H239" s="316">
        <v>238</v>
      </c>
      <c r="I239" s="316" t="s">
        <v>633</v>
      </c>
      <c r="J239" s="313"/>
      <c r="V239" s="316"/>
      <c r="X239" s="316"/>
      <c r="Y239" s="316"/>
    </row>
    <row r="240" spans="8:25" ht="12.75">
      <c r="H240" s="316">
        <v>239</v>
      </c>
      <c r="I240" s="316" t="s">
        <v>635</v>
      </c>
      <c r="J240" s="313"/>
      <c r="V240" s="316"/>
      <c r="X240" s="316"/>
      <c r="Y240" s="316"/>
    </row>
    <row r="241" spans="8:25" ht="12.75">
      <c r="H241" s="316">
        <v>240</v>
      </c>
      <c r="I241" s="316" t="s">
        <v>637</v>
      </c>
      <c r="J241" s="313"/>
      <c r="V241" s="316"/>
      <c r="X241" s="316"/>
      <c r="Y241" s="316"/>
    </row>
    <row r="242" spans="8:25" ht="12.75">
      <c r="H242" s="316">
        <v>241</v>
      </c>
      <c r="I242" s="316" t="s">
        <v>639</v>
      </c>
      <c r="J242" s="313"/>
      <c r="V242" s="316"/>
      <c r="X242" s="316"/>
      <c r="Y242" s="316"/>
    </row>
    <row r="243" spans="8:25" ht="12.75">
      <c r="H243" s="316">
        <v>242</v>
      </c>
      <c r="I243" s="316" t="s">
        <v>641</v>
      </c>
      <c r="J243" s="313"/>
      <c r="V243" s="316"/>
      <c r="X243" s="316"/>
      <c r="Y243" s="316"/>
    </row>
    <row r="244" spans="8:25" ht="12.75">
      <c r="H244" s="316">
        <v>243</v>
      </c>
      <c r="I244" s="316" t="s">
        <v>643</v>
      </c>
      <c r="J244" s="313"/>
      <c r="V244" s="316"/>
      <c r="X244" s="316"/>
      <c r="Y244" s="316"/>
    </row>
    <row r="245" spans="8:25" ht="12.75">
      <c r="H245" s="316">
        <v>244</v>
      </c>
      <c r="I245" s="316" t="s">
        <v>644</v>
      </c>
      <c r="J245" s="313"/>
      <c r="V245" s="316"/>
      <c r="X245" s="316"/>
      <c r="Y245" s="316"/>
    </row>
    <row r="246" spans="8:25" ht="12.75">
      <c r="H246" s="316">
        <v>245</v>
      </c>
      <c r="I246" s="316" t="s">
        <v>646</v>
      </c>
      <c r="J246" s="313"/>
      <c r="V246" s="316"/>
      <c r="X246" s="316"/>
      <c r="Y246" s="316"/>
    </row>
    <row r="247" spans="8:25" ht="12.75">
      <c r="H247" s="316">
        <v>246</v>
      </c>
      <c r="I247" s="316" t="s">
        <v>648</v>
      </c>
      <c r="J247" s="313"/>
      <c r="V247" s="316"/>
      <c r="X247" s="316"/>
      <c r="Y247" s="316"/>
    </row>
    <row r="248" spans="8:25" ht="12.75">
      <c r="H248" s="316">
        <v>247</v>
      </c>
      <c r="I248" s="316" t="s">
        <v>649</v>
      </c>
      <c r="J248" s="313"/>
      <c r="V248" s="316"/>
      <c r="X248" s="316"/>
      <c r="Y248" s="316"/>
    </row>
    <row r="249" spans="8:25" ht="12.75">
      <c r="H249" s="316">
        <v>248</v>
      </c>
      <c r="I249" s="316" t="s">
        <v>651</v>
      </c>
      <c r="J249" s="313"/>
      <c r="V249" s="316"/>
      <c r="X249" s="316"/>
      <c r="Y249" s="316"/>
    </row>
    <row r="250" spans="8:25" ht="12.75">
      <c r="H250" s="316">
        <v>249</v>
      </c>
      <c r="I250" s="316" t="s">
        <v>653</v>
      </c>
      <c r="J250" s="313"/>
      <c r="V250" s="316"/>
      <c r="X250" s="316"/>
      <c r="Y250" s="316"/>
    </row>
    <row r="251" spans="8:25" ht="12.75">
      <c r="H251" s="316">
        <v>250</v>
      </c>
      <c r="I251" s="316" t="s">
        <v>654</v>
      </c>
      <c r="J251" s="313"/>
      <c r="V251" s="316"/>
      <c r="X251" s="316"/>
      <c r="Y251" s="316"/>
    </row>
    <row r="252" spans="8:25" ht="12.75">
      <c r="H252" s="316">
        <v>251</v>
      </c>
      <c r="I252" s="316" t="s">
        <v>656</v>
      </c>
      <c r="J252" s="313"/>
      <c r="V252" s="316"/>
      <c r="X252" s="316"/>
      <c r="Y252" s="316"/>
    </row>
    <row r="253" spans="8:25" ht="12.75">
      <c r="H253" s="316">
        <v>252</v>
      </c>
      <c r="I253" s="316" t="s">
        <v>658</v>
      </c>
      <c r="J253" s="313"/>
      <c r="V253" s="316"/>
      <c r="X253" s="316"/>
      <c r="Y253" s="316"/>
    </row>
    <row r="254" spans="8:25" ht="12.75">
      <c r="H254" s="316">
        <v>253</v>
      </c>
      <c r="I254" s="316" t="s">
        <v>659</v>
      </c>
      <c r="J254" s="313"/>
      <c r="V254" s="316"/>
      <c r="X254" s="316"/>
      <c r="Y254" s="316"/>
    </row>
    <row r="255" spans="8:25" ht="12.75">
      <c r="H255" s="316">
        <v>254</v>
      </c>
      <c r="I255" s="316" t="s">
        <v>661</v>
      </c>
      <c r="J255" s="313"/>
      <c r="V255" s="316"/>
      <c r="X255" s="316"/>
      <c r="Y255" s="316"/>
    </row>
    <row r="256" spans="8:25" ht="12.75">
      <c r="H256" s="316">
        <v>255</v>
      </c>
      <c r="I256" s="316" t="s">
        <v>662</v>
      </c>
      <c r="J256" s="313"/>
      <c r="V256" s="316"/>
      <c r="X256" s="316"/>
      <c r="Y256" s="316"/>
    </row>
    <row r="257" spans="8:25" ht="12.75">
      <c r="H257" s="316">
        <v>256</v>
      </c>
      <c r="I257" s="316" t="s">
        <v>663</v>
      </c>
      <c r="J257" s="313"/>
      <c r="V257" s="316"/>
      <c r="X257" s="316"/>
      <c r="Y257" s="316"/>
    </row>
    <row r="258" spans="8:25" ht="12.75">
      <c r="H258" s="316">
        <v>257</v>
      </c>
      <c r="I258" s="316" t="s">
        <v>664</v>
      </c>
      <c r="J258" s="313"/>
      <c r="V258" s="316"/>
      <c r="X258" s="316"/>
      <c r="Y258" s="316"/>
    </row>
    <row r="259" spans="8:25" ht="12.75">
      <c r="H259" s="316">
        <v>258</v>
      </c>
      <c r="I259" s="316" t="s">
        <v>666</v>
      </c>
      <c r="J259" s="313"/>
      <c r="V259" s="316"/>
      <c r="X259" s="316"/>
      <c r="Y259" s="316"/>
    </row>
    <row r="260" spans="8:25" ht="12.75">
      <c r="H260" s="316">
        <v>259</v>
      </c>
      <c r="I260" s="316" t="s">
        <v>667</v>
      </c>
      <c r="J260" s="313"/>
      <c r="V260" s="316"/>
      <c r="X260" s="316"/>
      <c r="Y260" s="316"/>
    </row>
    <row r="261" spans="8:25" ht="12.75">
      <c r="H261" s="316">
        <v>260</v>
      </c>
      <c r="I261" s="316" t="s">
        <v>668</v>
      </c>
      <c r="J261" s="313"/>
      <c r="V261" s="316"/>
      <c r="X261" s="316"/>
      <c r="Y261" s="316"/>
    </row>
    <row r="262" spans="8:25" ht="12.75">
      <c r="H262" s="316">
        <v>261</v>
      </c>
      <c r="I262" s="316" t="s">
        <v>669</v>
      </c>
      <c r="J262" s="313"/>
      <c r="V262" s="316"/>
      <c r="X262" s="316"/>
      <c r="Y262" s="316"/>
    </row>
    <row r="263" spans="8:25" ht="12.75">
      <c r="H263" s="316">
        <v>262</v>
      </c>
      <c r="I263" s="316" t="s">
        <v>671</v>
      </c>
      <c r="J263" s="313"/>
      <c r="V263" s="316"/>
      <c r="X263" s="316"/>
      <c r="Y263" s="316"/>
    </row>
    <row r="264" spans="22:25" ht="12.75">
      <c r="V264" s="316"/>
      <c r="X264" s="316"/>
      <c r="Y264" s="316"/>
    </row>
    <row r="265" spans="22:25" ht="12.75">
      <c r="V265" s="316"/>
      <c r="X265" s="316"/>
      <c r="Y265" s="316"/>
    </row>
    <row r="266" spans="22:25" ht="12.75">
      <c r="V266" s="316"/>
      <c r="X266" s="316"/>
      <c r="Y266" s="316"/>
    </row>
    <row r="267" spans="22:25" ht="12.75">
      <c r="V267" s="316"/>
      <c r="X267" s="316"/>
      <c r="Y267" s="316"/>
    </row>
    <row r="268" spans="22:25" ht="12.75">
      <c r="V268" s="316"/>
      <c r="X268" s="316"/>
      <c r="Y268" s="316"/>
    </row>
    <row r="269" spans="22:25" ht="12.75">
      <c r="V269" s="316"/>
      <c r="X269" s="316"/>
      <c r="Y269" s="316"/>
    </row>
    <row r="270" spans="22:25" ht="12.75">
      <c r="V270" s="316"/>
      <c r="X270" s="316"/>
      <c r="Y270" s="316"/>
    </row>
    <row r="271" spans="22:25" ht="12.75">
      <c r="V271" s="316"/>
      <c r="X271" s="316"/>
      <c r="Y271" s="316"/>
    </row>
    <row r="272" spans="22:25" ht="12.75">
      <c r="V272" s="316"/>
      <c r="X272" s="316"/>
      <c r="Y272" s="316"/>
    </row>
    <row r="273" spans="22:25" ht="12.75">
      <c r="V273" s="316"/>
      <c r="X273" s="316"/>
      <c r="Y273" s="316"/>
    </row>
    <row r="274" spans="22:25" ht="12.75">
      <c r="V274" s="316"/>
      <c r="X274" s="316"/>
      <c r="Y274" s="316"/>
    </row>
    <row r="275" spans="22:25" ht="12.75">
      <c r="V275" s="316"/>
      <c r="X275" s="316"/>
      <c r="Y275" s="316"/>
    </row>
    <row r="276" spans="22:25" ht="12.75">
      <c r="V276" s="316"/>
      <c r="X276" s="316"/>
      <c r="Y276" s="316"/>
    </row>
    <row r="277" spans="22:25" ht="12.75">
      <c r="V277" s="316"/>
      <c r="X277" s="316"/>
      <c r="Y277" s="316"/>
    </row>
    <row r="278" spans="22:25" ht="12.75">
      <c r="V278" s="316"/>
      <c r="X278" s="316"/>
      <c r="Y278" s="316"/>
    </row>
    <row r="279" spans="22:25" ht="12.75">
      <c r="V279" s="316"/>
      <c r="X279" s="316"/>
      <c r="Y279" s="316"/>
    </row>
    <row r="280" spans="22:25" ht="12.75">
      <c r="V280" s="316"/>
      <c r="X280" s="316"/>
      <c r="Y280" s="316"/>
    </row>
    <row r="281" spans="22:25" ht="12.75">
      <c r="V281" s="316"/>
      <c r="X281" s="316"/>
      <c r="Y281" s="316"/>
    </row>
    <row r="282" spans="22:25" ht="12.75">
      <c r="V282" s="316"/>
      <c r="X282" s="316"/>
      <c r="Y282" s="316"/>
    </row>
    <row r="283" spans="22:25" ht="12.75">
      <c r="V283" s="316"/>
      <c r="X283" s="316"/>
      <c r="Y283" s="316"/>
    </row>
    <row r="284" spans="22:25" ht="12.75">
      <c r="V284" s="316"/>
      <c r="X284" s="316"/>
      <c r="Y284" s="316"/>
    </row>
    <row r="285" spans="22:25" ht="12.75">
      <c r="V285" s="316"/>
      <c r="X285" s="316"/>
      <c r="Y285" s="316"/>
    </row>
    <row r="286" spans="22:25" ht="12.75">
      <c r="V286" s="316"/>
      <c r="X286" s="316"/>
      <c r="Y286" s="316"/>
    </row>
    <row r="287" spans="22:25" ht="12.75">
      <c r="V287" s="316"/>
      <c r="X287" s="316"/>
      <c r="Y287" s="316"/>
    </row>
    <row r="288" spans="22:25" ht="12.75">
      <c r="V288" s="316"/>
      <c r="X288" s="316"/>
      <c r="Y288" s="316"/>
    </row>
    <row r="289" spans="22:25" ht="12.75">
      <c r="V289" s="316"/>
      <c r="X289" s="316"/>
      <c r="Y289" s="316"/>
    </row>
    <row r="290" spans="22:25" ht="12.75">
      <c r="V290" s="316"/>
      <c r="X290" s="316"/>
      <c r="Y290" s="316"/>
    </row>
    <row r="291" spans="22:25" ht="12.75">
      <c r="V291" s="316"/>
      <c r="X291" s="316"/>
      <c r="Y291" s="316"/>
    </row>
    <row r="292" spans="22:25" ht="12.75">
      <c r="V292" s="316"/>
      <c r="X292" s="316"/>
      <c r="Y292" s="316"/>
    </row>
    <row r="293" spans="22:25" ht="12.75">
      <c r="V293" s="316"/>
      <c r="X293" s="316"/>
      <c r="Y293" s="316"/>
    </row>
    <row r="294" spans="22:25" ht="12.75">
      <c r="V294" s="316"/>
      <c r="X294" s="316"/>
      <c r="Y294" s="316"/>
    </row>
    <row r="295" spans="22:25" ht="12.75">
      <c r="V295" s="316"/>
      <c r="X295" s="316"/>
      <c r="Y295" s="316"/>
    </row>
    <row r="296" spans="22:25" ht="12.75">
      <c r="V296" s="316"/>
      <c r="X296" s="316"/>
      <c r="Y296" s="316"/>
    </row>
    <row r="297" spans="22:25" ht="12.75">
      <c r="V297" s="316"/>
      <c r="X297" s="316"/>
      <c r="Y297" s="316"/>
    </row>
    <row r="298" spans="22:25" ht="12.75">
      <c r="V298" s="316"/>
      <c r="X298" s="316"/>
      <c r="Y298" s="316"/>
    </row>
    <row r="299" spans="22:25" ht="12.75">
      <c r="V299" s="316"/>
      <c r="X299" s="316"/>
      <c r="Y299" s="316"/>
    </row>
    <row r="300" spans="22:25" ht="12.75">
      <c r="V300" s="316"/>
      <c r="X300" s="316"/>
      <c r="Y300" s="316"/>
    </row>
    <row r="301" spans="22:25" ht="12.75">
      <c r="V301" s="316"/>
      <c r="X301" s="316"/>
      <c r="Y301" s="316"/>
    </row>
    <row r="302" spans="22:25" ht="12.75">
      <c r="V302" s="316"/>
      <c r="X302" s="316"/>
      <c r="Y302" s="316"/>
    </row>
    <row r="303" spans="22:25" ht="12.75">
      <c r="V303" s="316"/>
      <c r="X303" s="316"/>
      <c r="Y303" s="316"/>
    </row>
    <row r="304" spans="22:25" ht="12.75">
      <c r="V304" s="316"/>
      <c r="X304" s="316"/>
      <c r="Y304" s="316"/>
    </row>
    <row r="305" spans="22:25" ht="12.75">
      <c r="V305" s="316"/>
      <c r="X305" s="316"/>
      <c r="Y305" s="316"/>
    </row>
    <row r="306" spans="22:25" ht="12.75">
      <c r="V306" s="316"/>
      <c r="X306" s="316"/>
      <c r="Y306" s="316"/>
    </row>
    <row r="307" spans="22:25" ht="12.75">
      <c r="V307" s="316"/>
      <c r="X307" s="316"/>
      <c r="Y307" s="316"/>
    </row>
    <row r="308" spans="22:25" ht="12.75">
      <c r="V308" s="316"/>
      <c r="X308" s="316"/>
      <c r="Y308" s="316"/>
    </row>
    <row r="309" spans="22:25" ht="12.75">
      <c r="V309" s="316"/>
      <c r="X309" s="316"/>
      <c r="Y309" s="316"/>
    </row>
    <row r="310" spans="22:25" ht="12.75">
      <c r="V310" s="316"/>
      <c r="X310" s="316"/>
      <c r="Y310" s="316"/>
    </row>
    <row r="311" spans="22:25" ht="12.75">
      <c r="V311" s="316"/>
      <c r="X311" s="316"/>
      <c r="Y311" s="316"/>
    </row>
    <row r="312" spans="22:25" ht="12.75">
      <c r="V312" s="316"/>
      <c r="X312" s="316"/>
      <c r="Y312" s="316"/>
    </row>
    <row r="313" spans="22:25" ht="12.75">
      <c r="V313" s="316"/>
      <c r="X313" s="316"/>
      <c r="Y313" s="316"/>
    </row>
    <row r="314" spans="22:25" ht="12.75">
      <c r="V314" s="316"/>
      <c r="X314" s="316"/>
      <c r="Y314" s="316"/>
    </row>
    <row r="315" spans="22:25" ht="12.75">
      <c r="V315" s="316"/>
      <c r="X315" s="316"/>
      <c r="Y315" s="316"/>
    </row>
    <row r="316" spans="22:25" ht="12.75">
      <c r="V316" s="316"/>
      <c r="X316" s="316"/>
      <c r="Y316" s="316"/>
    </row>
    <row r="317" spans="22:25" ht="12.75">
      <c r="V317" s="316"/>
      <c r="X317" s="316"/>
      <c r="Y317" s="316"/>
    </row>
    <row r="318" spans="22:25" ht="12.75">
      <c r="V318" s="316"/>
      <c r="X318" s="316"/>
      <c r="Y318" s="316"/>
    </row>
    <row r="319" spans="22:25" ht="12.75">
      <c r="V319" s="316"/>
      <c r="X319" s="316"/>
      <c r="Y319" s="316"/>
    </row>
    <row r="320" spans="22:25" ht="12.75">
      <c r="V320" s="316"/>
      <c r="X320" s="316"/>
      <c r="Y320" s="316"/>
    </row>
    <row r="321" spans="22:25" ht="12.75">
      <c r="V321" s="316"/>
      <c r="X321" s="316"/>
      <c r="Y321" s="316"/>
    </row>
    <row r="322" spans="22:25" ht="12.75">
      <c r="V322" s="316"/>
      <c r="X322" s="316"/>
      <c r="Y322" s="316"/>
    </row>
    <row r="323" spans="22:25" ht="12.75">
      <c r="V323" s="316"/>
      <c r="X323" s="316"/>
      <c r="Y323" s="316"/>
    </row>
    <row r="324" spans="22:25" ht="12.75">
      <c r="V324" s="316"/>
      <c r="X324" s="316"/>
      <c r="Y324" s="316"/>
    </row>
    <row r="325" spans="22:25" ht="12.75">
      <c r="V325" s="316"/>
      <c r="X325" s="316"/>
      <c r="Y325" s="316"/>
    </row>
    <row r="326" spans="22:25" ht="12.75">
      <c r="V326" s="316"/>
      <c r="X326" s="316"/>
      <c r="Y326" s="316"/>
    </row>
    <row r="327" spans="22:25" ht="12.75">
      <c r="V327" s="316"/>
      <c r="X327" s="316"/>
      <c r="Y327" s="316"/>
    </row>
    <row r="328" spans="22:25" ht="12.75">
      <c r="V328" s="316"/>
      <c r="X328" s="316"/>
      <c r="Y328" s="316"/>
    </row>
    <row r="329" spans="22:25" ht="12.75">
      <c r="V329" s="316"/>
      <c r="X329" s="316"/>
      <c r="Y329" s="316"/>
    </row>
    <row r="330" spans="22:25" ht="12.75">
      <c r="V330" s="316"/>
      <c r="X330" s="316"/>
      <c r="Y330" s="316"/>
    </row>
    <row r="331" spans="22:25" ht="12.75">
      <c r="V331" s="316"/>
      <c r="X331" s="316"/>
      <c r="Y331" s="316"/>
    </row>
    <row r="332" spans="22:25" ht="12.75">
      <c r="V332" s="316"/>
      <c r="X332" s="316"/>
      <c r="Y332" s="316"/>
    </row>
    <row r="333" spans="22:25" ht="12.75">
      <c r="V333" s="316"/>
      <c r="X333" s="316"/>
      <c r="Y333" s="316"/>
    </row>
    <row r="334" spans="22:25" ht="12.75">
      <c r="V334" s="316"/>
      <c r="X334" s="316"/>
      <c r="Y334" s="316"/>
    </row>
    <row r="335" spans="22:25" ht="12.75">
      <c r="V335" s="316"/>
      <c r="X335" s="316"/>
      <c r="Y335" s="316"/>
    </row>
    <row r="336" spans="22:25" ht="12.75">
      <c r="V336" s="316"/>
      <c r="X336" s="316"/>
      <c r="Y336" s="316"/>
    </row>
    <row r="337" spans="22:25" ht="12.75">
      <c r="V337" s="316"/>
      <c r="X337" s="316"/>
      <c r="Y337" s="316"/>
    </row>
    <row r="338" spans="22:25" ht="12.75">
      <c r="V338" s="316"/>
      <c r="X338" s="316"/>
      <c r="Y338" s="316"/>
    </row>
    <row r="339" spans="22:25" ht="12.75">
      <c r="V339" s="316"/>
      <c r="X339" s="316"/>
      <c r="Y339" s="316"/>
    </row>
    <row r="340" spans="22:25" ht="12.75">
      <c r="V340" s="316"/>
      <c r="X340" s="316"/>
      <c r="Y340" s="316"/>
    </row>
    <row r="341" spans="22:25" ht="12.75">
      <c r="V341" s="316"/>
      <c r="X341" s="316"/>
      <c r="Y341" s="316"/>
    </row>
    <row r="342" spans="22:25" ht="12.75">
      <c r="V342" s="316"/>
      <c r="X342" s="316"/>
      <c r="Y342" s="316"/>
    </row>
    <row r="343" spans="22:25" ht="12.75">
      <c r="V343" s="316"/>
      <c r="X343" s="316"/>
      <c r="Y343" s="316"/>
    </row>
    <row r="344" spans="22:25" ht="12.75">
      <c r="V344" s="316"/>
      <c r="X344" s="316"/>
      <c r="Y344" s="316"/>
    </row>
    <row r="345" spans="22:25" ht="12.75">
      <c r="V345" s="316"/>
      <c r="X345" s="316"/>
      <c r="Y345" s="316"/>
    </row>
    <row r="346" spans="22:25" ht="12.75">
      <c r="V346" s="316"/>
      <c r="X346" s="316"/>
      <c r="Y346" s="316"/>
    </row>
    <row r="347" spans="22:25" ht="12.75">
      <c r="V347" s="316"/>
      <c r="X347" s="316"/>
      <c r="Y347" s="316"/>
    </row>
    <row r="348" spans="22:25" ht="12.75">
      <c r="V348" s="316"/>
      <c r="X348" s="316"/>
      <c r="Y348" s="316"/>
    </row>
    <row r="349" spans="22:25" ht="12.75">
      <c r="V349" s="316"/>
      <c r="X349" s="316"/>
      <c r="Y349" s="316"/>
    </row>
    <row r="350" spans="22:25" ht="12.75">
      <c r="V350" s="316"/>
      <c r="X350" s="316"/>
      <c r="Y350" s="316"/>
    </row>
    <row r="351" spans="22:25" ht="12.75">
      <c r="V351" s="316"/>
      <c r="X351" s="316"/>
      <c r="Y351" s="316"/>
    </row>
    <row r="352" spans="22:25" ht="12.75">
      <c r="V352" s="316"/>
      <c r="X352" s="316"/>
      <c r="Y352" s="316"/>
    </row>
    <row r="353" spans="22:25" ht="12.75">
      <c r="V353" s="316"/>
      <c r="X353" s="316"/>
      <c r="Y353" s="316"/>
    </row>
    <row r="354" spans="22:25" ht="12.75">
      <c r="V354" s="316"/>
      <c r="X354" s="316"/>
      <c r="Y354" s="316"/>
    </row>
    <row r="355" spans="22:25" ht="12.75">
      <c r="V355" s="316"/>
      <c r="X355" s="316"/>
      <c r="Y355" s="316"/>
    </row>
    <row r="356" spans="22:25" ht="12.75">
      <c r="V356" s="316"/>
      <c r="X356" s="316"/>
      <c r="Y356" s="316"/>
    </row>
    <row r="357" spans="22:25" ht="12.75">
      <c r="V357" s="316"/>
      <c r="X357" s="316"/>
      <c r="Y357" s="316"/>
    </row>
    <row r="358" spans="22:25" ht="12.75">
      <c r="V358" s="316"/>
      <c r="X358" s="316"/>
      <c r="Y358" s="316"/>
    </row>
    <row r="359" spans="22:25" ht="12.75">
      <c r="V359" s="316"/>
      <c r="X359" s="316"/>
      <c r="Y359" s="316"/>
    </row>
    <row r="360" spans="22:25" ht="12.75">
      <c r="V360" s="316"/>
      <c r="X360" s="316"/>
      <c r="Y360" s="316"/>
    </row>
    <row r="361" spans="22:25" ht="12.75">
      <c r="V361" s="316"/>
      <c r="X361" s="316"/>
      <c r="Y361" s="316"/>
    </row>
    <row r="362" spans="22:25" ht="12.75">
      <c r="V362" s="316"/>
      <c r="X362" s="316"/>
      <c r="Y362" s="316"/>
    </row>
    <row r="363" spans="22:25" ht="12.75">
      <c r="V363" s="316"/>
      <c r="X363" s="316"/>
      <c r="Y363" s="316"/>
    </row>
    <row r="364" spans="22:25" ht="12.75">
      <c r="V364" s="316"/>
      <c r="X364" s="316"/>
      <c r="Y364" s="316"/>
    </row>
    <row r="365" spans="22:25" ht="12.75">
      <c r="V365" s="316"/>
      <c r="X365" s="316"/>
      <c r="Y365" s="316"/>
    </row>
    <row r="366" spans="22:25" ht="12.75">
      <c r="V366" s="316"/>
      <c r="X366" s="316"/>
      <c r="Y366" s="316"/>
    </row>
    <row r="367" spans="22:25" ht="12.75">
      <c r="V367" s="316"/>
      <c r="X367" s="316"/>
      <c r="Y367" s="316"/>
    </row>
    <row r="368" spans="22:25" ht="12.75">
      <c r="V368" s="316"/>
      <c r="X368" s="316"/>
      <c r="Y368" s="316"/>
    </row>
    <row r="369" spans="22:25" ht="12.75">
      <c r="V369" s="316"/>
      <c r="X369" s="316"/>
      <c r="Y369" s="316"/>
    </row>
    <row r="370" spans="22:25" ht="12.75">
      <c r="V370" s="316"/>
      <c r="X370" s="316"/>
      <c r="Y370" s="316"/>
    </row>
    <row r="371" spans="22:25" ht="12.75">
      <c r="V371" s="316"/>
      <c r="X371" s="316"/>
      <c r="Y371" s="316"/>
    </row>
    <row r="372" spans="22:25" ht="12.75">
      <c r="V372" s="316"/>
      <c r="X372" s="316"/>
      <c r="Y372" s="316"/>
    </row>
    <row r="373" spans="22:25" ht="12.75">
      <c r="V373" s="316"/>
      <c r="X373" s="316"/>
      <c r="Y373" s="316"/>
    </row>
    <row r="374" spans="22:25" ht="12.75">
      <c r="V374" s="316"/>
      <c r="X374" s="316"/>
      <c r="Y374" s="316"/>
    </row>
    <row r="375" spans="22:25" ht="12.75">
      <c r="V375" s="316"/>
      <c r="X375" s="316"/>
      <c r="Y375" s="316"/>
    </row>
    <row r="376" spans="22:25" ht="12.75">
      <c r="V376" s="316"/>
      <c r="X376" s="316"/>
      <c r="Y376" s="316"/>
    </row>
    <row r="377" spans="22:25" ht="12.75">
      <c r="V377" s="316"/>
      <c r="X377" s="316"/>
      <c r="Y377" s="316"/>
    </row>
    <row r="378" spans="22:25" ht="12.75">
      <c r="V378" s="316"/>
      <c r="X378" s="316"/>
      <c r="Y378" s="316"/>
    </row>
    <row r="379" spans="22:25" ht="12.75">
      <c r="V379" s="316"/>
      <c r="X379" s="316"/>
      <c r="Y379" s="316"/>
    </row>
    <row r="380" spans="22:25" ht="12.75">
      <c r="V380" s="316"/>
      <c r="X380" s="316"/>
      <c r="Y380" s="316"/>
    </row>
    <row r="381" spans="22:25" ht="12.75">
      <c r="V381" s="316"/>
      <c r="X381" s="316"/>
      <c r="Y381" s="316"/>
    </row>
    <row r="382" spans="22:25" ht="12.75">
      <c r="V382" s="316"/>
      <c r="X382" s="316"/>
      <c r="Y382" s="316"/>
    </row>
    <row r="383" spans="22:25" ht="12.75">
      <c r="V383" s="316"/>
      <c r="X383" s="316"/>
      <c r="Y383" s="316"/>
    </row>
    <row r="384" spans="22:25" ht="12.75">
      <c r="V384" s="316"/>
      <c r="X384" s="316"/>
      <c r="Y384" s="316"/>
    </row>
    <row r="385" spans="22:25" ht="12.75">
      <c r="V385" s="316"/>
      <c r="X385" s="316"/>
      <c r="Y385" s="316"/>
    </row>
    <row r="386" spans="22:25" ht="12.75">
      <c r="V386" s="316"/>
      <c r="X386" s="316"/>
      <c r="Y386" s="316"/>
    </row>
    <row r="387" spans="22:25" ht="12.75">
      <c r="V387" s="316"/>
      <c r="X387" s="316"/>
      <c r="Y387" s="316"/>
    </row>
    <row r="388" spans="22:25" ht="12.75">
      <c r="V388" s="316"/>
      <c r="X388" s="316"/>
      <c r="Y388" s="316"/>
    </row>
    <row r="389" spans="22:25" ht="12.75">
      <c r="V389" s="316"/>
      <c r="X389" s="316"/>
      <c r="Y389" s="316"/>
    </row>
    <row r="390" spans="22:25" ht="12.75">
      <c r="V390" s="316"/>
      <c r="X390" s="316"/>
      <c r="Y390" s="316"/>
    </row>
    <row r="391" spans="22:25" ht="12.75">
      <c r="V391" s="316"/>
      <c r="X391" s="316"/>
      <c r="Y391" s="316"/>
    </row>
    <row r="392" spans="22:25" ht="12.75">
      <c r="V392" s="316"/>
      <c r="X392" s="316"/>
      <c r="Y392" s="316"/>
    </row>
    <row r="393" spans="22:25" ht="12.75">
      <c r="V393" s="316"/>
      <c r="X393" s="316"/>
      <c r="Y393" s="316"/>
    </row>
    <row r="394" spans="22:25" ht="12.75">
      <c r="V394" s="316"/>
      <c r="X394" s="316"/>
      <c r="Y394" s="316"/>
    </row>
    <row r="395" spans="22:25" ht="12.75">
      <c r="V395" s="316"/>
      <c r="X395" s="316"/>
      <c r="Y395" s="316"/>
    </row>
    <row r="396" spans="22:25" ht="12.75">
      <c r="V396" s="316"/>
      <c r="X396" s="316"/>
      <c r="Y396" s="316"/>
    </row>
    <row r="397" spans="22:25" ht="12.75">
      <c r="V397" s="316"/>
      <c r="X397" s="316"/>
      <c r="Y397" s="316"/>
    </row>
    <row r="398" spans="22:25" ht="12.75">
      <c r="V398" s="316"/>
      <c r="X398" s="316"/>
      <c r="Y398" s="316"/>
    </row>
    <row r="399" spans="22:25" ht="12.75">
      <c r="V399" s="316"/>
      <c r="X399" s="316"/>
      <c r="Y399" s="316"/>
    </row>
    <row r="400" spans="22:25" ht="12.75">
      <c r="V400" s="316"/>
      <c r="X400" s="316"/>
      <c r="Y400" s="316"/>
    </row>
    <row r="401" spans="22:25" ht="12.75">
      <c r="V401" s="316"/>
      <c r="X401" s="316"/>
      <c r="Y401" s="316"/>
    </row>
    <row r="402" spans="22:25" ht="12.75">
      <c r="V402" s="316"/>
      <c r="X402" s="316"/>
      <c r="Y402" s="316"/>
    </row>
    <row r="403" spans="22:25" ht="12.75">
      <c r="V403" s="316"/>
      <c r="X403" s="316"/>
      <c r="Y403" s="316"/>
    </row>
    <row r="404" spans="22:25" ht="12.75">
      <c r="V404" s="316"/>
      <c r="X404" s="316"/>
      <c r="Y404" s="316"/>
    </row>
    <row r="405" spans="22:25" ht="12.75">
      <c r="V405" s="316"/>
      <c r="X405" s="316"/>
      <c r="Y405" s="316"/>
    </row>
    <row r="406" spans="22:25" ht="12.75">
      <c r="V406" s="316"/>
      <c r="X406" s="316"/>
      <c r="Y406" s="316"/>
    </row>
    <row r="407" spans="22:25" ht="12.75">
      <c r="V407" s="316"/>
      <c r="X407" s="316"/>
      <c r="Y407" s="316"/>
    </row>
    <row r="408" spans="22:25" ht="12.75">
      <c r="V408" s="316"/>
      <c r="X408" s="316"/>
      <c r="Y408" s="316"/>
    </row>
    <row r="409" spans="22:25" ht="12.75">
      <c r="V409" s="316"/>
      <c r="X409" s="316"/>
      <c r="Y409" s="316"/>
    </row>
    <row r="410" spans="22:25" ht="12.75">
      <c r="V410" s="316"/>
      <c r="X410" s="316"/>
      <c r="Y410" s="316"/>
    </row>
    <row r="411" spans="22:25" ht="12.75">
      <c r="V411" s="316"/>
      <c r="X411" s="316"/>
      <c r="Y411" s="316"/>
    </row>
    <row r="412" spans="22:25" ht="12.75">
      <c r="V412" s="316"/>
      <c r="X412" s="316"/>
      <c r="Y412" s="316"/>
    </row>
    <row r="413" spans="22:25" ht="12.75">
      <c r="V413" s="316"/>
      <c r="X413" s="316"/>
      <c r="Y413" s="316"/>
    </row>
    <row r="414" spans="22:25" ht="12.75">
      <c r="V414" s="316"/>
      <c r="X414" s="316"/>
      <c r="Y414" s="316"/>
    </row>
    <row r="415" spans="22:25" ht="12.75">
      <c r="V415" s="316"/>
      <c r="X415" s="316"/>
      <c r="Y415" s="316"/>
    </row>
    <row r="416" spans="22:25" ht="12.75">
      <c r="V416" s="316"/>
      <c r="X416" s="316"/>
      <c r="Y416" s="316"/>
    </row>
    <row r="417" spans="22:25" ht="12.75">
      <c r="V417" s="316"/>
      <c r="X417" s="316"/>
      <c r="Y417" s="316"/>
    </row>
    <row r="418" spans="22:25" ht="12.75">
      <c r="V418" s="316"/>
      <c r="X418" s="316"/>
      <c r="Y418" s="316"/>
    </row>
    <row r="419" spans="22:25" ht="12.75">
      <c r="V419" s="316"/>
      <c r="X419" s="316"/>
      <c r="Y419" s="316"/>
    </row>
    <row r="420" spans="22:25" ht="12.75">
      <c r="V420" s="316"/>
      <c r="X420" s="316"/>
      <c r="Y420" s="316"/>
    </row>
    <row r="421" spans="22:25" ht="12.75">
      <c r="V421" s="316"/>
      <c r="X421" s="316"/>
      <c r="Y421" s="316"/>
    </row>
    <row r="422" spans="22:25" ht="12.75">
      <c r="V422" s="316"/>
      <c r="X422" s="316"/>
      <c r="Y422" s="316"/>
    </row>
    <row r="423" spans="22:25" ht="12.75">
      <c r="V423" s="316"/>
      <c r="X423" s="316"/>
      <c r="Y423" s="316"/>
    </row>
    <row r="424" spans="22:25" ht="12.75">
      <c r="V424" s="316"/>
      <c r="X424" s="316"/>
      <c r="Y424" s="316"/>
    </row>
    <row r="425" spans="22:25" ht="12.75">
      <c r="V425" s="316"/>
      <c r="X425" s="316"/>
      <c r="Y425" s="316"/>
    </row>
    <row r="426" spans="22:25" ht="12.75">
      <c r="V426" s="316"/>
      <c r="X426" s="316"/>
      <c r="Y426" s="316"/>
    </row>
    <row r="427" spans="22:25" ht="12.75">
      <c r="V427" s="316"/>
      <c r="X427" s="316"/>
      <c r="Y427" s="316"/>
    </row>
    <row r="428" spans="22:25" ht="12.75">
      <c r="V428" s="316"/>
      <c r="X428" s="316"/>
      <c r="Y428" s="316"/>
    </row>
    <row r="429" spans="22:25" ht="12.75">
      <c r="V429" s="316"/>
      <c r="X429" s="316"/>
      <c r="Y429" s="316"/>
    </row>
    <row r="430" spans="22:25" ht="12.75">
      <c r="V430" s="316"/>
      <c r="X430" s="316"/>
      <c r="Y430" s="316"/>
    </row>
    <row r="431" spans="22:25" ht="12.75">
      <c r="V431" s="316"/>
      <c r="X431" s="316"/>
      <c r="Y431" s="316"/>
    </row>
    <row r="432" spans="22:25" ht="12.75">
      <c r="V432" s="316"/>
      <c r="X432" s="316"/>
      <c r="Y432" s="316"/>
    </row>
    <row r="433" spans="22:25" ht="12.75">
      <c r="V433" s="316"/>
      <c r="X433" s="316"/>
      <c r="Y433" s="316"/>
    </row>
    <row r="434" spans="22:25" ht="12.75">
      <c r="V434" s="316"/>
      <c r="X434" s="316"/>
      <c r="Y434" s="316"/>
    </row>
    <row r="435" spans="22:25" ht="12.75">
      <c r="V435" s="316"/>
      <c r="X435" s="316"/>
      <c r="Y435" s="316"/>
    </row>
    <row r="436" spans="22:25" ht="12.75">
      <c r="V436" s="316"/>
      <c r="X436" s="316"/>
      <c r="Y436" s="316"/>
    </row>
    <row r="437" spans="22:25" ht="12.75">
      <c r="V437" s="316"/>
      <c r="X437" s="316"/>
      <c r="Y437" s="316"/>
    </row>
    <row r="438" spans="22:25" ht="12.75">
      <c r="V438" s="316"/>
      <c r="X438" s="316"/>
      <c r="Y438" s="316"/>
    </row>
    <row r="439" spans="22:25" ht="12.75">
      <c r="V439" s="316"/>
      <c r="X439" s="316"/>
      <c r="Y439" s="316"/>
    </row>
    <row r="440" spans="22:25" ht="12.75">
      <c r="V440" s="316"/>
      <c r="X440" s="316"/>
      <c r="Y440" s="316"/>
    </row>
    <row r="441" spans="22:25" ht="12.75">
      <c r="V441" s="316"/>
      <c r="X441" s="316"/>
      <c r="Y441" s="316"/>
    </row>
    <row r="442" spans="22:25" ht="12.75">
      <c r="V442" s="316"/>
      <c r="X442" s="316"/>
      <c r="Y442" s="316"/>
    </row>
    <row r="443" spans="22:25" ht="12.75">
      <c r="V443" s="316"/>
      <c r="X443" s="316"/>
      <c r="Y443" s="316"/>
    </row>
    <row r="444" spans="22:25" ht="12.75">
      <c r="V444" s="316"/>
      <c r="X444" s="316"/>
      <c r="Y444" s="316"/>
    </row>
    <row r="445" spans="22:25" ht="12.75">
      <c r="V445" s="316"/>
      <c r="X445" s="316"/>
      <c r="Y445" s="316"/>
    </row>
    <row r="446" spans="22:25" ht="12.75">
      <c r="V446" s="316"/>
      <c r="X446" s="316"/>
      <c r="Y446" s="316"/>
    </row>
    <row r="447" spans="22:25" ht="12.75">
      <c r="V447" s="316"/>
      <c r="X447" s="316"/>
      <c r="Y447" s="316"/>
    </row>
    <row r="448" spans="22:25" ht="12.75">
      <c r="V448" s="316"/>
      <c r="X448" s="316"/>
      <c r="Y448" s="316"/>
    </row>
    <row r="449" spans="22:25" ht="12.75">
      <c r="V449" s="316"/>
      <c r="X449" s="316"/>
      <c r="Y449" s="316"/>
    </row>
    <row r="450" spans="22:25" ht="12.75">
      <c r="V450" s="316"/>
      <c r="X450" s="316"/>
      <c r="Y450" s="316"/>
    </row>
    <row r="451" spans="22:25" ht="12.75">
      <c r="V451" s="316"/>
      <c r="X451" s="316"/>
      <c r="Y451" s="316"/>
    </row>
    <row r="452" spans="22:25" ht="12.75">
      <c r="V452" s="316"/>
      <c r="X452" s="316"/>
      <c r="Y452" s="316"/>
    </row>
    <row r="453" spans="22:25" ht="12.75">
      <c r="V453" s="316"/>
      <c r="X453" s="316"/>
      <c r="Y453" s="316"/>
    </row>
    <row r="454" spans="22:25" ht="12.75">
      <c r="V454" s="316"/>
      <c r="X454" s="316"/>
      <c r="Y454" s="316"/>
    </row>
    <row r="455" spans="22:25" ht="12.75">
      <c r="V455" s="316"/>
      <c r="X455" s="316"/>
      <c r="Y455" s="316"/>
    </row>
    <row r="456" spans="22:25" ht="12.75">
      <c r="V456" s="316"/>
      <c r="X456" s="316"/>
      <c r="Y456" s="316"/>
    </row>
    <row r="457" spans="22:25" ht="12.75">
      <c r="V457" s="316"/>
      <c r="X457" s="316"/>
      <c r="Y457" s="316"/>
    </row>
    <row r="458" spans="22:25" ht="12.75">
      <c r="V458" s="316"/>
      <c r="X458" s="316"/>
      <c r="Y458" s="316"/>
    </row>
    <row r="459" spans="22:25" ht="12.75">
      <c r="V459" s="316"/>
      <c r="X459" s="316"/>
      <c r="Y459" s="316"/>
    </row>
    <row r="460" spans="22:25" ht="12.75">
      <c r="V460" s="316"/>
      <c r="X460" s="316"/>
      <c r="Y460" s="316"/>
    </row>
    <row r="461" spans="22:25" ht="12.75">
      <c r="V461" s="316"/>
      <c r="X461" s="316"/>
      <c r="Y461" s="316"/>
    </row>
    <row r="462" spans="22:25" ht="12.75">
      <c r="V462" s="316"/>
      <c r="X462" s="316"/>
      <c r="Y462" s="316"/>
    </row>
    <row r="463" spans="22:25" ht="12.75">
      <c r="V463" s="316"/>
      <c r="X463" s="316"/>
      <c r="Y463" s="316"/>
    </row>
    <row r="464" spans="22:25" ht="12.75">
      <c r="V464" s="316"/>
      <c r="X464" s="316"/>
      <c r="Y464" s="316"/>
    </row>
    <row r="465" spans="22:25" ht="12.75">
      <c r="V465" s="316"/>
      <c r="X465" s="316"/>
      <c r="Y465" s="316"/>
    </row>
    <row r="466" spans="22:25" ht="12.75">
      <c r="V466" s="316"/>
      <c r="X466" s="316"/>
      <c r="Y466" s="316"/>
    </row>
    <row r="467" spans="22:25" ht="12.75">
      <c r="V467" s="316"/>
      <c r="X467" s="316"/>
      <c r="Y467" s="316"/>
    </row>
    <row r="468" spans="22:25" ht="12.75">
      <c r="V468" s="316"/>
      <c r="X468" s="316"/>
      <c r="Y468" s="316"/>
    </row>
    <row r="469" spans="22:25" ht="12.75">
      <c r="V469" s="316"/>
      <c r="X469" s="316"/>
      <c r="Y469" s="316"/>
    </row>
    <row r="470" spans="22:25" ht="12.75">
      <c r="V470" s="316"/>
      <c r="X470" s="316"/>
      <c r="Y470" s="316"/>
    </row>
    <row r="471" spans="22:25" ht="12.75">
      <c r="V471" s="316"/>
      <c r="X471" s="316"/>
      <c r="Y471" s="316"/>
    </row>
    <row r="472" spans="22:25" ht="12.75">
      <c r="V472" s="316"/>
      <c r="X472" s="316"/>
      <c r="Y472" s="316"/>
    </row>
    <row r="473" spans="22:25" ht="12.75">
      <c r="V473" s="316"/>
      <c r="X473" s="316"/>
      <c r="Y473" s="316"/>
    </row>
    <row r="474" spans="22:25" ht="12.75">
      <c r="V474" s="316"/>
      <c r="X474" s="316"/>
      <c r="Y474" s="316"/>
    </row>
    <row r="475" spans="22:25" ht="12.75">
      <c r="V475" s="316"/>
      <c r="X475" s="316"/>
      <c r="Y475" s="316"/>
    </row>
    <row r="476" spans="22:25" ht="12.75">
      <c r="V476" s="316"/>
      <c r="X476" s="316"/>
      <c r="Y476" s="316"/>
    </row>
    <row r="477" spans="22:25" ht="12.75">
      <c r="V477" s="316"/>
      <c r="X477" s="316"/>
      <c r="Y477" s="316"/>
    </row>
    <row r="478" spans="22:25" ht="12.75">
      <c r="V478" s="316"/>
      <c r="X478" s="316"/>
      <c r="Y478" s="316"/>
    </row>
    <row r="479" spans="22:25" ht="12.75">
      <c r="V479" s="316"/>
      <c r="X479" s="316"/>
      <c r="Y479" s="316"/>
    </row>
    <row r="480" spans="22:25" ht="12.75">
      <c r="V480" s="316"/>
      <c r="X480" s="316"/>
      <c r="Y480" s="316"/>
    </row>
    <row r="481" spans="22:25" ht="12.75">
      <c r="V481" s="316"/>
      <c r="X481" s="316"/>
      <c r="Y481" s="316"/>
    </row>
    <row r="482" spans="22:25" ht="12.75">
      <c r="V482" s="316"/>
      <c r="X482" s="316"/>
      <c r="Y482" s="316"/>
    </row>
    <row r="483" spans="22:25" ht="12.75">
      <c r="V483" s="316"/>
      <c r="X483" s="316"/>
      <c r="Y483" s="316"/>
    </row>
    <row r="484" spans="22:25" ht="12.75">
      <c r="V484" s="316"/>
      <c r="X484" s="316"/>
      <c r="Y484" s="316"/>
    </row>
    <row r="485" spans="22:25" ht="12.75">
      <c r="V485" s="316"/>
      <c r="X485" s="316"/>
      <c r="Y485" s="316"/>
    </row>
    <row r="486" spans="22:25" ht="12.75">
      <c r="V486" s="316"/>
      <c r="X486" s="316"/>
      <c r="Y486" s="316"/>
    </row>
    <row r="487" spans="22:25" ht="12.75">
      <c r="V487" s="316"/>
      <c r="X487" s="316"/>
      <c r="Y487" s="316"/>
    </row>
    <row r="488" spans="22:25" ht="12.75">
      <c r="V488" s="316"/>
      <c r="X488" s="316"/>
      <c r="Y488" s="316"/>
    </row>
    <row r="489" spans="22:25" ht="12.75">
      <c r="V489" s="316"/>
      <c r="X489" s="316"/>
      <c r="Y489" s="316"/>
    </row>
    <row r="490" spans="22:25" ht="12.75">
      <c r="V490" s="316"/>
      <c r="X490" s="316"/>
      <c r="Y490" s="316"/>
    </row>
    <row r="491" spans="22:25" ht="12.75">
      <c r="V491" s="316"/>
      <c r="X491" s="316"/>
      <c r="Y491" s="316"/>
    </row>
    <row r="492" spans="22:25" ht="12.75">
      <c r="V492" s="316"/>
      <c r="X492" s="316"/>
      <c r="Y492" s="316"/>
    </row>
    <row r="493" spans="22:25" ht="12.75">
      <c r="V493" s="316"/>
      <c r="X493" s="316"/>
      <c r="Y493" s="316"/>
    </row>
    <row r="494" spans="22:25" ht="12.75">
      <c r="V494" s="316"/>
      <c r="X494" s="316"/>
      <c r="Y494" s="316"/>
    </row>
    <row r="495" spans="22:25" ht="12.75">
      <c r="V495" s="316"/>
      <c r="X495" s="316"/>
      <c r="Y495" s="316"/>
    </row>
    <row r="496" spans="22:25" ht="12.75">
      <c r="V496" s="316"/>
      <c r="X496" s="316"/>
      <c r="Y496" s="316"/>
    </row>
    <row r="497" spans="22:25" ht="12.75">
      <c r="V497" s="316"/>
      <c r="X497" s="316"/>
      <c r="Y497" s="316"/>
    </row>
    <row r="498" spans="22:25" ht="12.75">
      <c r="V498" s="316"/>
      <c r="X498" s="316"/>
      <c r="Y498" s="316"/>
    </row>
    <row r="499" spans="22:25" ht="12.75">
      <c r="V499" s="316"/>
      <c r="X499" s="316"/>
      <c r="Y499" s="316"/>
    </row>
    <row r="500" spans="22:25" ht="12.75">
      <c r="V500" s="316"/>
      <c r="X500" s="316"/>
      <c r="Y500" s="316"/>
    </row>
    <row r="501" spans="22:25" ht="12.75">
      <c r="V501" s="316"/>
      <c r="X501" s="316"/>
      <c r="Y501" s="316"/>
    </row>
    <row r="502" spans="22:25" ht="12.75">
      <c r="V502" s="316"/>
      <c r="X502" s="316"/>
      <c r="Y502" s="316"/>
    </row>
    <row r="503" spans="22:25" ht="12.75">
      <c r="V503" s="316"/>
      <c r="X503" s="316"/>
      <c r="Y503" s="316"/>
    </row>
    <row r="504" spans="22:25" ht="12.75">
      <c r="V504" s="316"/>
      <c r="X504" s="316"/>
      <c r="Y504" s="316"/>
    </row>
    <row r="505" spans="22:25" ht="12.75">
      <c r="V505" s="316"/>
      <c r="X505" s="316"/>
      <c r="Y505" s="316"/>
    </row>
    <row r="506" spans="22:25" ht="12.75">
      <c r="V506" s="316"/>
      <c r="X506" s="316"/>
      <c r="Y506" s="316"/>
    </row>
    <row r="507" spans="22:25" ht="12.75">
      <c r="V507" s="316"/>
      <c r="X507" s="316"/>
      <c r="Y507" s="316"/>
    </row>
    <row r="508" spans="22:25" ht="12.75">
      <c r="V508" s="316"/>
      <c r="X508" s="316"/>
      <c r="Y508" s="316"/>
    </row>
    <row r="509" spans="22:25" ht="12.75">
      <c r="V509" s="316"/>
      <c r="X509" s="316"/>
      <c r="Y509" s="316"/>
    </row>
    <row r="510" spans="22:25" ht="12.75">
      <c r="V510" s="316"/>
      <c r="X510" s="316"/>
      <c r="Y510" s="316"/>
    </row>
    <row r="511" spans="22:25" ht="12.75">
      <c r="V511" s="316"/>
      <c r="X511" s="316"/>
      <c r="Y511" s="316"/>
    </row>
    <row r="512" spans="22:25" ht="12.75">
      <c r="V512" s="316"/>
      <c r="X512" s="316"/>
      <c r="Y512" s="316"/>
    </row>
    <row r="513" spans="22:25" ht="12.75">
      <c r="V513" s="316"/>
      <c r="X513" s="316"/>
      <c r="Y513" s="316"/>
    </row>
    <row r="514" spans="22:25" ht="12.75">
      <c r="V514" s="316"/>
      <c r="X514" s="316"/>
      <c r="Y514" s="316"/>
    </row>
    <row r="515" spans="22:25" ht="12.75">
      <c r="V515" s="316"/>
      <c r="X515" s="316"/>
      <c r="Y515" s="316"/>
    </row>
    <row r="516" spans="22:25" ht="12.75">
      <c r="V516" s="316"/>
      <c r="X516" s="316"/>
      <c r="Y516" s="316"/>
    </row>
    <row r="517" spans="22:25" ht="12.75">
      <c r="V517" s="316"/>
      <c r="X517" s="316"/>
      <c r="Y517" s="316"/>
    </row>
    <row r="518" spans="22:25" ht="12.75">
      <c r="V518" s="316"/>
      <c r="X518" s="316"/>
      <c r="Y518" s="316"/>
    </row>
    <row r="519" spans="22:25" ht="12.75">
      <c r="V519" s="316"/>
      <c r="X519" s="316"/>
      <c r="Y519" s="316"/>
    </row>
    <row r="520" spans="22:25" ht="12.75">
      <c r="V520" s="316"/>
      <c r="X520" s="316"/>
      <c r="Y520" s="316"/>
    </row>
    <row r="521" spans="22:25" ht="12.75">
      <c r="V521" s="316"/>
      <c r="X521" s="316"/>
      <c r="Y521" s="316"/>
    </row>
    <row r="522" spans="22:25" ht="12.75">
      <c r="V522" s="316"/>
      <c r="X522" s="316"/>
      <c r="Y522" s="316"/>
    </row>
    <row r="523" spans="22:25" ht="12.75">
      <c r="V523" s="316"/>
      <c r="X523" s="316"/>
      <c r="Y523" s="316"/>
    </row>
    <row r="524" spans="22:25" ht="12.75">
      <c r="V524" s="316"/>
      <c r="X524" s="316"/>
      <c r="Y524" s="316"/>
    </row>
    <row r="525" spans="22:25" ht="12.75">
      <c r="V525" s="316"/>
      <c r="X525" s="316"/>
      <c r="Y525" s="316"/>
    </row>
    <row r="526" spans="22:25" ht="12.75">
      <c r="V526" s="316"/>
      <c r="X526" s="316"/>
      <c r="Y526" s="316"/>
    </row>
    <row r="527" spans="22:25" ht="12.75">
      <c r="V527" s="316"/>
      <c r="X527" s="316"/>
      <c r="Y527" s="316"/>
    </row>
    <row r="528" spans="22:25" ht="12.75">
      <c r="V528" s="316"/>
      <c r="X528" s="316"/>
      <c r="Y528" s="316"/>
    </row>
    <row r="529" spans="22:25" ht="12.75">
      <c r="V529" s="316"/>
      <c r="X529" s="316"/>
      <c r="Y529" s="316"/>
    </row>
    <row r="530" spans="22:25" ht="12.75">
      <c r="V530" s="316"/>
      <c r="X530" s="316"/>
      <c r="Y530" s="316"/>
    </row>
    <row r="531" spans="22:25" ht="12.75">
      <c r="V531" s="316"/>
      <c r="X531" s="316"/>
      <c r="Y531" s="316"/>
    </row>
    <row r="532" spans="22:25" ht="12.75">
      <c r="V532" s="316"/>
      <c r="X532" s="316"/>
      <c r="Y532" s="316"/>
    </row>
    <row r="533" spans="22:25" ht="12.75">
      <c r="V533" s="316"/>
      <c r="X533" s="316"/>
      <c r="Y533" s="316"/>
    </row>
    <row r="534" spans="22:25" ht="12.75">
      <c r="V534" s="316"/>
      <c r="X534" s="316"/>
      <c r="Y534" s="316"/>
    </row>
    <row r="535" spans="22:25" ht="12.75">
      <c r="V535" s="316"/>
      <c r="X535" s="316"/>
      <c r="Y535" s="316"/>
    </row>
    <row r="536" spans="22:25" ht="12.75">
      <c r="V536" s="316"/>
      <c r="X536" s="316"/>
      <c r="Y536" s="316"/>
    </row>
    <row r="537" spans="22:25" ht="12.75">
      <c r="V537" s="316"/>
      <c r="X537" s="316"/>
      <c r="Y537" s="316"/>
    </row>
    <row r="538" spans="22:25" ht="12.75">
      <c r="V538" s="316"/>
      <c r="X538" s="316"/>
      <c r="Y538" s="316"/>
    </row>
    <row r="539" spans="22:25" ht="12.75">
      <c r="V539" s="316"/>
      <c r="X539" s="316"/>
      <c r="Y539" s="316"/>
    </row>
    <row r="540" spans="22:25" ht="12.75">
      <c r="V540" s="316"/>
      <c r="X540" s="316"/>
      <c r="Y540" s="316"/>
    </row>
    <row r="541" spans="22:25" ht="12.75">
      <c r="V541" s="316"/>
      <c r="X541" s="316"/>
      <c r="Y541" s="316"/>
    </row>
    <row r="542" spans="22:25" ht="12.75">
      <c r="V542" s="316"/>
      <c r="X542" s="316"/>
      <c r="Y542" s="316"/>
    </row>
    <row r="543" spans="22:25" ht="12.75">
      <c r="V543" s="316"/>
      <c r="X543" s="316"/>
      <c r="Y543" s="316"/>
    </row>
    <row r="544" spans="22:25" ht="12.75">
      <c r="V544" s="316"/>
      <c r="X544" s="316"/>
      <c r="Y544" s="316"/>
    </row>
    <row r="545" spans="22:25" ht="12.75">
      <c r="V545" s="316"/>
      <c r="X545" s="316"/>
      <c r="Y545" s="316"/>
    </row>
    <row r="546" spans="22:25" ht="12.75">
      <c r="V546" s="316"/>
      <c r="X546" s="316"/>
      <c r="Y546" s="316"/>
    </row>
    <row r="547" spans="22:25" ht="12.75">
      <c r="V547" s="316"/>
      <c r="X547" s="316"/>
      <c r="Y547" s="316"/>
    </row>
    <row r="548" spans="22:25" ht="12.75">
      <c r="V548" s="316"/>
      <c r="X548" s="316"/>
      <c r="Y548" s="316"/>
    </row>
    <row r="549" spans="22:25" ht="12.75">
      <c r="V549" s="316"/>
      <c r="X549" s="316"/>
      <c r="Y549" s="316"/>
    </row>
    <row r="550" spans="22:25" ht="12.75">
      <c r="V550" s="316"/>
      <c r="X550" s="316"/>
      <c r="Y550" s="316"/>
    </row>
    <row r="551" spans="22:25" ht="12.75">
      <c r="V551" s="316"/>
      <c r="X551" s="316"/>
      <c r="Y551" s="316"/>
    </row>
    <row r="552" spans="22:25" ht="12.75">
      <c r="V552" s="316"/>
      <c r="X552" s="316"/>
      <c r="Y552" s="316"/>
    </row>
    <row r="553" spans="22:25" ht="12.75">
      <c r="V553" s="316"/>
      <c r="X553" s="316"/>
      <c r="Y553" s="316"/>
    </row>
    <row r="554" spans="22:25" ht="12.75">
      <c r="V554" s="316"/>
      <c r="X554" s="316"/>
      <c r="Y554" s="316"/>
    </row>
    <row r="555" spans="22:25" ht="12.75">
      <c r="V555" s="316"/>
      <c r="X555" s="316"/>
      <c r="Y555" s="316"/>
    </row>
    <row r="556" spans="22:25" ht="12.75">
      <c r="V556" s="316"/>
      <c r="X556" s="316"/>
      <c r="Y556" s="316"/>
    </row>
    <row r="557" spans="22:25" ht="12.75">
      <c r="V557" s="316"/>
      <c r="X557" s="316"/>
      <c r="Y557" s="316"/>
    </row>
    <row r="558" spans="22:25" ht="12.75">
      <c r="V558" s="316"/>
      <c r="X558" s="316"/>
      <c r="Y558" s="316"/>
    </row>
    <row r="559" spans="22:25" ht="12.75">
      <c r="V559" s="316"/>
      <c r="X559" s="316"/>
      <c r="Y559" s="316"/>
    </row>
    <row r="560" spans="22:25" ht="12.75">
      <c r="V560" s="316"/>
      <c r="X560" s="316"/>
      <c r="Y560" s="316"/>
    </row>
    <row r="561" spans="22:25" ht="12.75">
      <c r="V561" s="316"/>
      <c r="X561" s="316"/>
      <c r="Y561" s="316"/>
    </row>
    <row r="562" spans="22:25" ht="12.75">
      <c r="V562" s="316"/>
      <c r="X562" s="316"/>
      <c r="Y562" s="316"/>
    </row>
    <row r="563" spans="22:25" ht="12.75">
      <c r="V563" s="316"/>
      <c r="X563" s="316"/>
      <c r="Y563" s="316"/>
    </row>
    <row r="564" spans="22:25" ht="12.75">
      <c r="V564" s="316"/>
      <c r="X564" s="316"/>
      <c r="Y564" s="316"/>
    </row>
    <row r="565" spans="22:25" ht="12.75">
      <c r="V565" s="316"/>
      <c r="X565" s="316"/>
      <c r="Y565" s="316"/>
    </row>
    <row r="566" spans="22:25" ht="12.75">
      <c r="V566" s="316"/>
      <c r="X566" s="316"/>
      <c r="Y566" s="316"/>
    </row>
    <row r="567" spans="22:25" ht="12.75">
      <c r="V567" s="316"/>
      <c r="X567" s="316"/>
      <c r="Y567" s="316"/>
    </row>
    <row r="568" spans="22:25" ht="12.75">
      <c r="V568" s="316"/>
      <c r="X568" s="316"/>
      <c r="Y568" s="316"/>
    </row>
    <row r="569" spans="22:25" ht="12.75">
      <c r="V569" s="316"/>
      <c r="X569" s="316"/>
      <c r="Y569" s="316"/>
    </row>
    <row r="570" spans="22:25" ht="12.75">
      <c r="V570" s="316"/>
      <c r="X570" s="316"/>
      <c r="Y570" s="316"/>
    </row>
    <row r="571" spans="22:25" ht="12.75">
      <c r="V571" s="316"/>
      <c r="X571" s="316"/>
      <c r="Y571" s="316"/>
    </row>
    <row r="572" spans="22:25" ht="12.75">
      <c r="V572" s="316"/>
      <c r="X572" s="316"/>
      <c r="Y572" s="316"/>
    </row>
    <row r="573" spans="22:25" ht="12.75">
      <c r="V573" s="316"/>
      <c r="X573" s="316"/>
      <c r="Y573" s="316"/>
    </row>
    <row r="574" spans="22:25" ht="12.75">
      <c r="V574" s="316"/>
      <c r="X574" s="316"/>
      <c r="Y574" s="316"/>
    </row>
    <row r="575" spans="22:25" ht="12.75">
      <c r="V575" s="316"/>
      <c r="X575" s="316"/>
      <c r="Y575" s="316"/>
    </row>
    <row r="576" spans="22:25" ht="12.75">
      <c r="V576" s="316"/>
      <c r="X576" s="316"/>
      <c r="Y576" s="316"/>
    </row>
    <row r="577" spans="22:25" ht="12.75">
      <c r="V577" s="316"/>
      <c r="X577" s="316"/>
      <c r="Y577" s="316"/>
    </row>
    <row r="578" spans="22:25" ht="12.75">
      <c r="V578" s="316"/>
      <c r="X578" s="316"/>
      <c r="Y578" s="316"/>
    </row>
    <row r="579" spans="22:25" ht="12.75">
      <c r="V579" s="316"/>
      <c r="X579" s="316"/>
      <c r="Y579" s="316"/>
    </row>
    <row r="580" spans="22:25" ht="12.75">
      <c r="V580" s="316"/>
      <c r="X580" s="316"/>
      <c r="Y580" s="316"/>
    </row>
    <row r="581" spans="22:25" ht="12.75">
      <c r="V581" s="316"/>
      <c r="X581" s="316"/>
      <c r="Y581" s="316"/>
    </row>
    <row r="582" spans="22:25" ht="12.75">
      <c r="V582" s="316"/>
      <c r="X582" s="316"/>
      <c r="Y582" s="316"/>
    </row>
    <row r="583" spans="22:25" ht="12.75">
      <c r="V583" s="316"/>
      <c r="X583" s="316"/>
      <c r="Y583" s="316"/>
    </row>
    <row r="584" spans="22:25" ht="12.75">
      <c r="V584" s="316"/>
      <c r="X584" s="316"/>
      <c r="Y584" s="316"/>
    </row>
    <row r="585" spans="22:25" ht="12.75">
      <c r="V585" s="316"/>
      <c r="X585" s="316"/>
      <c r="Y585" s="316"/>
    </row>
    <row r="586" spans="22:25" ht="12.75">
      <c r="V586" s="316"/>
      <c r="X586" s="316"/>
      <c r="Y586" s="316"/>
    </row>
    <row r="587" spans="22:25" ht="12.75">
      <c r="V587" s="316"/>
      <c r="X587" s="316"/>
      <c r="Y587" s="316"/>
    </row>
    <row r="588" spans="22:25" ht="12.75">
      <c r="V588" s="316"/>
      <c r="X588" s="316"/>
      <c r="Y588" s="316"/>
    </row>
    <row r="589" spans="22:25" ht="12.75">
      <c r="V589" s="316"/>
      <c r="X589" s="316"/>
      <c r="Y589" s="316"/>
    </row>
    <row r="590" spans="22:25" ht="12.75">
      <c r="V590" s="316"/>
      <c r="X590" s="316"/>
      <c r="Y590" s="316"/>
    </row>
    <row r="591" spans="22:25" ht="12.75">
      <c r="V591" s="316"/>
      <c r="X591" s="316"/>
      <c r="Y591" s="316"/>
    </row>
    <row r="592" spans="22:25" ht="12.75">
      <c r="V592" s="316"/>
      <c r="X592" s="316"/>
      <c r="Y592" s="316"/>
    </row>
    <row r="593" spans="22:25" ht="12.75">
      <c r="V593" s="316"/>
      <c r="X593" s="316"/>
      <c r="Y593" s="316"/>
    </row>
    <row r="594" spans="22:25" ht="12.75">
      <c r="V594" s="316"/>
      <c r="X594" s="316"/>
      <c r="Y594" s="316"/>
    </row>
    <row r="595" spans="22:25" ht="12.75">
      <c r="V595" s="316"/>
      <c r="X595" s="316"/>
      <c r="Y595" s="316"/>
    </row>
    <row r="596" spans="22:25" ht="12.75">
      <c r="V596" s="316"/>
      <c r="X596" s="316"/>
      <c r="Y596" s="316"/>
    </row>
    <row r="597" spans="22:25" ht="12.75">
      <c r="V597" s="316"/>
      <c r="X597" s="316"/>
      <c r="Y597" s="316"/>
    </row>
    <row r="598" spans="22:25" ht="12.75">
      <c r="V598" s="316"/>
      <c r="X598" s="316"/>
      <c r="Y598" s="316"/>
    </row>
    <row r="599" spans="22:25" ht="12.75">
      <c r="V599" s="316"/>
      <c r="X599" s="316"/>
      <c r="Y599" s="316"/>
    </row>
    <row r="600" spans="22:25" ht="12.75">
      <c r="V600" s="316"/>
      <c r="X600" s="316"/>
      <c r="Y600" s="316"/>
    </row>
    <row r="601" spans="22:25" ht="12.75">
      <c r="V601" s="316"/>
      <c r="X601" s="316"/>
      <c r="Y601" s="316"/>
    </row>
    <row r="602" spans="22:25" ht="12.75">
      <c r="V602" s="316"/>
      <c r="X602" s="316"/>
      <c r="Y602" s="316"/>
    </row>
    <row r="603" spans="22:25" ht="12.75">
      <c r="V603" s="316"/>
      <c r="X603" s="316"/>
      <c r="Y603" s="316"/>
    </row>
    <row r="604" spans="22:25" ht="12.75">
      <c r="V604" s="316"/>
      <c r="X604" s="316"/>
      <c r="Y604" s="316"/>
    </row>
    <row r="605" spans="22:25" ht="12.75">
      <c r="V605" s="316"/>
      <c r="X605" s="316"/>
      <c r="Y605" s="316"/>
    </row>
    <row r="606" spans="22:25" ht="12.75">
      <c r="V606" s="316"/>
      <c r="X606" s="316"/>
      <c r="Y606" s="316"/>
    </row>
    <row r="607" spans="22:25" ht="12.75">
      <c r="V607" s="316"/>
      <c r="X607" s="316"/>
      <c r="Y607" s="316"/>
    </row>
    <row r="608" spans="22:25" ht="12.75">
      <c r="V608" s="316"/>
      <c r="X608" s="316"/>
      <c r="Y608" s="316"/>
    </row>
    <row r="609" spans="22:25" ht="12.75">
      <c r="V609" s="316"/>
      <c r="X609" s="316"/>
      <c r="Y609" s="316"/>
    </row>
    <row r="610" spans="22:25" ht="12.75">
      <c r="V610" s="316"/>
      <c r="X610" s="316"/>
      <c r="Y610" s="316"/>
    </row>
    <row r="611" spans="22:25" ht="12.75">
      <c r="V611" s="316"/>
      <c r="X611" s="316"/>
      <c r="Y611" s="316"/>
    </row>
    <row r="612" spans="22:25" ht="12.75">
      <c r="V612" s="316"/>
      <c r="X612" s="316"/>
      <c r="Y612" s="316"/>
    </row>
    <row r="613" spans="24:25" ht="12.75">
      <c r="X613" s="316"/>
      <c r="Y613" s="316"/>
    </row>
    <row r="614" spans="24:25" ht="12.75">
      <c r="X614" s="316"/>
      <c r="Y614" s="316"/>
    </row>
    <row r="615" spans="24:25" ht="12.75">
      <c r="X615" s="316"/>
      <c r="Y615" s="316"/>
    </row>
    <row r="616" spans="24:25" ht="12.75">
      <c r="X616" s="316"/>
      <c r="Y616" s="316"/>
    </row>
    <row r="617" spans="24:25" ht="12.75">
      <c r="X617" s="316"/>
      <c r="Y617" s="316"/>
    </row>
    <row r="618" spans="24:25" ht="12.75">
      <c r="X618" s="316"/>
      <c r="Y618" s="316"/>
    </row>
    <row r="619" spans="24:25" ht="12.75">
      <c r="X619" s="316"/>
      <c r="Y619" s="316"/>
    </row>
    <row r="620" spans="24:25" ht="12.75">
      <c r="X620" s="316"/>
      <c r="Y620" s="316"/>
    </row>
  </sheetData>
  <sheetProtection password="FB2B" sheet="1" formatColumns="0" selectLockedCells="1"/>
  <mergeCells count="6">
    <mergeCell ref="B26:F26"/>
    <mergeCell ref="B23:F23"/>
    <mergeCell ref="B21:F21"/>
    <mergeCell ref="B25:F25"/>
    <mergeCell ref="B22:F22"/>
    <mergeCell ref="B24:F24"/>
  </mergeCells>
  <dataValidations count="4">
    <dataValidation type="list" allowBlank="1" sqref="C8">
      <formula1>Countries_english</formula1>
    </dataValidation>
    <dataValidation type="list" allowBlank="1" showInputMessage="1" showErrorMessage="1" sqref="Y1:Y2">
      <formula1>"box C2:C10"</formula1>
    </dataValidation>
    <dataValidation type="list" allowBlank="1" showInputMessage="1" showErrorMessage="1" sqref="Z1:Z2">
      <formula1>"Yes,No"</formula1>
    </dataValidation>
    <dataValidation type="list" allowBlank="1" showInputMessage="1" showErrorMessage="1" sqref="C9">
      <formula1>$V$1:$V$14</formula1>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89" r:id="rId2"/>
  <headerFooter alignWithMargins="0">
    <oddFooter>&amp;LUNCTAD Questionnaire on ICT usage by enterprises and on the ICT sector&amp;R&amp;"Arial,Gras"&amp;A&amp;"Arial,Normal"
Page &amp;P of &amp;N</oddFooter>
  </headerFooter>
  <ignoredErrors>
    <ignoredError sqref="C19" evalError="1"/>
    <ignoredError sqref="AA2:AA233" numberStoredAsText="1"/>
  </ignoredErrors>
  <drawing r:id="rId1"/>
</worksheet>
</file>

<file path=xl/worksheets/sheet10.xml><?xml version="1.0" encoding="utf-8"?>
<worksheet xmlns="http://schemas.openxmlformats.org/spreadsheetml/2006/main" xmlns:r="http://schemas.openxmlformats.org/officeDocument/2006/relationships">
  <sheetPr codeName="IndustryConcordance1">
    <pageSetUpPr fitToPage="1"/>
  </sheetPr>
  <dimension ref="B1:AH41"/>
  <sheetViews>
    <sheetView zoomScalePageLayoutView="0" workbookViewId="0" topLeftCell="A1">
      <selection activeCell="F11" sqref="F11:G11"/>
    </sheetView>
  </sheetViews>
  <sheetFormatPr defaultColWidth="9.140625" defaultRowHeight="12.75"/>
  <cols>
    <col min="1" max="1" width="1.7109375" style="5" customWidth="1"/>
    <col min="2" max="2" width="4.28125" style="5" customWidth="1"/>
    <col min="3" max="3" width="4.57421875" style="5" customWidth="1"/>
    <col min="4" max="4" width="67.57421875" style="5" customWidth="1"/>
    <col min="5" max="5" width="8.421875" style="5" customWidth="1"/>
    <col min="6" max="6" width="24.57421875" style="5" customWidth="1"/>
    <col min="7" max="7" width="32.7109375" style="5" customWidth="1"/>
    <col min="8" max="8" width="33.140625" style="5" customWidth="1"/>
    <col min="9" max="9" width="4.28125" style="5" customWidth="1"/>
    <col min="10" max="16384" width="9.140625" style="5" customWidth="1"/>
  </cols>
  <sheetData>
    <row r="1" spans="2:34" s="1" customFormat="1" ht="24.75" customHeight="1">
      <c r="B1" s="50" t="s">
        <v>699</v>
      </c>
      <c r="C1" s="23"/>
      <c r="D1" s="23"/>
      <c r="E1" s="49"/>
      <c r="F1" s="24"/>
      <c r="G1" s="24"/>
      <c r="H1" s="25"/>
      <c r="I1" s="25"/>
      <c r="J1" s="19"/>
      <c r="K1" s="19"/>
      <c r="L1" s="19"/>
      <c r="M1" s="14"/>
      <c r="N1" s="15"/>
      <c r="O1" s="15"/>
      <c r="P1" s="15"/>
      <c r="Q1" s="15"/>
      <c r="R1" s="15"/>
      <c r="S1" s="15"/>
      <c r="T1" s="15"/>
      <c r="U1" s="15"/>
      <c r="V1" s="19"/>
      <c r="W1" s="19"/>
      <c r="X1" s="19"/>
      <c r="Y1" s="19"/>
      <c r="Z1" s="19"/>
      <c r="AA1" s="19"/>
      <c r="AB1" s="19"/>
      <c r="AC1" s="19"/>
      <c r="AD1" s="19"/>
      <c r="AE1" s="19"/>
      <c r="AF1" s="19"/>
      <c r="AG1" s="19"/>
      <c r="AH1" s="19"/>
    </row>
    <row r="2" spans="2:4" s="51" customFormat="1" ht="15.75" customHeight="1">
      <c r="B2" s="52" t="s">
        <v>117</v>
      </c>
      <c r="C2" s="52"/>
      <c r="D2" s="52"/>
    </row>
    <row r="3" s="19" customFormat="1" ht="5.25" customHeight="1"/>
    <row r="4" spans="2:9" s="2" customFormat="1" ht="35.25" customHeight="1">
      <c r="B4" s="735" t="s">
        <v>725</v>
      </c>
      <c r="C4" s="736"/>
      <c r="D4" s="736"/>
      <c r="E4" s="736"/>
      <c r="F4" s="736"/>
      <c r="G4" s="736"/>
      <c r="H4" s="736"/>
      <c r="I4" s="737"/>
    </row>
    <row r="5" ht="7.5" customHeight="1" thickBot="1"/>
    <row r="6" spans="2:9" ht="6.75" customHeight="1" thickTop="1">
      <c r="B6" s="26"/>
      <c r="C6" s="27"/>
      <c r="D6" s="68"/>
      <c r="E6" s="738"/>
      <c r="F6" s="739"/>
      <c r="G6" s="740"/>
      <c r="H6" s="740"/>
      <c r="I6" s="73"/>
    </row>
    <row r="7" spans="2:9" ht="23.25" customHeight="1">
      <c r="B7" s="69"/>
      <c r="C7" s="70"/>
      <c r="D7" s="71" t="s">
        <v>713</v>
      </c>
      <c r="E7" s="741" t="s">
        <v>772</v>
      </c>
      <c r="F7" s="742"/>
      <c r="G7" s="743"/>
      <c r="H7" s="744"/>
      <c r="I7" s="74"/>
    </row>
    <row r="8" spans="2:9" ht="6" customHeight="1">
      <c r="B8" s="69"/>
      <c r="C8" s="70"/>
      <c r="D8" s="71"/>
      <c r="E8" s="60"/>
      <c r="F8" s="215"/>
      <c r="G8" s="216"/>
      <c r="H8" s="217"/>
      <c r="I8" s="74"/>
    </row>
    <row r="9" spans="2:9" ht="37.5" customHeight="1">
      <c r="B9" s="69"/>
      <c r="C9" s="70"/>
      <c r="D9" s="71"/>
      <c r="E9" s="60"/>
      <c r="F9" s="60" t="s">
        <v>66</v>
      </c>
      <c r="G9" s="743"/>
      <c r="H9" s="745"/>
      <c r="I9" s="74"/>
    </row>
    <row r="10" spans="2:10" ht="57" customHeight="1" thickBot="1">
      <c r="B10" s="451" t="s">
        <v>150</v>
      </c>
      <c r="C10" s="452" t="s">
        <v>81</v>
      </c>
      <c r="D10" s="29" t="s">
        <v>113</v>
      </c>
      <c r="E10" s="450" t="s">
        <v>149</v>
      </c>
      <c r="F10" s="30" t="s">
        <v>113</v>
      </c>
      <c r="G10" s="30"/>
      <c r="H10" s="70" t="s">
        <v>118</v>
      </c>
      <c r="I10" s="72"/>
      <c r="J10" s="543" t="s">
        <v>1509</v>
      </c>
    </row>
    <row r="11" spans="2:10" s="33" customFormat="1" ht="25.5" customHeight="1" thickTop="1">
      <c r="B11" s="31" t="s">
        <v>89</v>
      </c>
      <c r="C11" s="32"/>
      <c r="D11" s="436" t="s">
        <v>737</v>
      </c>
      <c r="E11" s="267"/>
      <c r="F11" s="712"/>
      <c r="G11" s="723"/>
      <c r="H11" s="712"/>
      <c r="I11" s="748"/>
      <c r="J11" s="544" t="s">
        <v>89</v>
      </c>
    </row>
    <row r="12" spans="2:10" s="33" customFormat="1" ht="25.5" customHeight="1">
      <c r="B12" s="34" t="s">
        <v>90</v>
      </c>
      <c r="C12" s="21"/>
      <c r="D12" s="437" t="s">
        <v>151</v>
      </c>
      <c r="E12" s="268"/>
      <c r="F12" s="715"/>
      <c r="G12" s="716"/>
      <c r="H12" s="715"/>
      <c r="I12" s="749"/>
      <c r="J12" s="544" t="s">
        <v>90</v>
      </c>
    </row>
    <row r="13" spans="2:10" s="33" customFormat="1" ht="25.5" customHeight="1">
      <c r="B13" s="34" t="s">
        <v>91</v>
      </c>
      <c r="C13" s="21"/>
      <c r="D13" s="437" t="s">
        <v>152</v>
      </c>
      <c r="E13" s="268"/>
      <c r="F13" s="715"/>
      <c r="G13" s="716"/>
      <c r="H13" s="726"/>
      <c r="I13" s="727"/>
      <c r="J13" s="544" t="s">
        <v>91</v>
      </c>
    </row>
    <row r="14" spans="2:10" s="33" customFormat="1" ht="25.5" customHeight="1">
      <c r="B14" s="34" t="s">
        <v>92</v>
      </c>
      <c r="C14" s="21"/>
      <c r="D14" s="437" t="s">
        <v>738</v>
      </c>
      <c r="E14" s="268"/>
      <c r="F14" s="715"/>
      <c r="G14" s="716"/>
      <c r="H14" s="715"/>
      <c r="I14" s="749"/>
      <c r="J14" s="544" t="s">
        <v>92</v>
      </c>
    </row>
    <row r="15" spans="2:10" s="33" customFormat="1" ht="25.5" customHeight="1">
      <c r="B15" s="34" t="s">
        <v>93</v>
      </c>
      <c r="C15" s="21"/>
      <c r="D15" s="437" t="s">
        <v>739</v>
      </c>
      <c r="E15" s="268"/>
      <c r="F15" s="715"/>
      <c r="G15" s="716"/>
      <c r="H15" s="717"/>
      <c r="I15" s="734"/>
      <c r="J15" s="544" t="s">
        <v>93</v>
      </c>
    </row>
    <row r="16" spans="2:10" s="33" customFormat="1" ht="25.5" customHeight="1" thickBot="1">
      <c r="B16" s="44" t="s">
        <v>94</v>
      </c>
      <c r="C16" s="42"/>
      <c r="D16" s="43" t="s">
        <v>153</v>
      </c>
      <c r="E16" s="269"/>
      <c r="F16" s="709"/>
      <c r="G16" s="710"/>
      <c r="H16" s="709"/>
      <c r="I16" s="711"/>
      <c r="J16" s="544" t="s">
        <v>94</v>
      </c>
    </row>
    <row r="17" spans="2:10" s="33" customFormat="1" ht="25.5" customHeight="1" thickTop="1">
      <c r="B17" s="719" t="s">
        <v>114</v>
      </c>
      <c r="C17" s="32">
        <v>45</v>
      </c>
      <c r="D17" s="436" t="s">
        <v>740</v>
      </c>
      <c r="E17" s="267"/>
      <c r="F17" s="712"/>
      <c r="G17" s="723"/>
      <c r="H17" s="724"/>
      <c r="I17" s="725"/>
      <c r="J17" s="544" t="s">
        <v>1460</v>
      </c>
    </row>
    <row r="18" spans="2:10" s="33" customFormat="1" ht="25.5" customHeight="1">
      <c r="B18" s="721"/>
      <c r="C18" s="21">
        <v>46</v>
      </c>
      <c r="D18" s="437" t="s">
        <v>741</v>
      </c>
      <c r="E18" s="268"/>
      <c r="F18" s="715"/>
      <c r="G18" s="716"/>
      <c r="H18" s="717"/>
      <c r="I18" s="718"/>
      <c r="J18" s="544" t="s">
        <v>1461</v>
      </c>
    </row>
    <row r="19" spans="2:10" s="33" customFormat="1" ht="25.5" customHeight="1" thickBot="1">
      <c r="B19" s="722"/>
      <c r="C19" s="22">
        <v>47</v>
      </c>
      <c r="D19" s="443" t="s">
        <v>742</v>
      </c>
      <c r="E19" s="270"/>
      <c r="F19" s="709"/>
      <c r="G19" s="710"/>
      <c r="H19" s="732"/>
      <c r="I19" s="733"/>
      <c r="J19" s="544" t="s">
        <v>1462</v>
      </c>
    </row>
    <row r="20" spans="2:10" s="33" customFormat="1" ht="25.5" customHeight="1" thickTop="1">
      <c r="B20" s="719" t="s">
        <v>95</v>
      </c>
      <c r="C20" s="32">
        <v>49</v>
      </c>
      <c r="D20" s="436" t="s">
        <v>743</v>
      </c>
      <c r="E20" s="267"/>
      <c r="F20" s="712"/>
      <c r="G20" s="723"/>
      <c r="H20" s="724"/>
      <c r="I20" s="725"/>
      <c r="J20" s="544" t="s">
        <v>1463</v>
      </c>
    </row>
    <row r="21" spans="2:10" s="33" customFormat="1" ht="25.5" customHeight="1">
      <c r="B21" s="721"/>
      <c r="C21" s="21">
        <v>50</v>
      </c>
      <c r="D21" s="437" t="s">
        <v>154</v>
      </c>
      <c r="E21" s="268"/>
      <c r="F21" s="715"/>
      <c r="G21" s="716"/>
      <c r="H21" s="717"/>
      <c r="I21" s="718"/>
      <c r="J21" s="544" t="s">
        <v>1464</v>
      </c>
    </row>
    <row r="22" spans="2:10" s="33" customFormat="1" ht="25.5" customHeight="1">
      <c r="B22" s="721"/>
      <c r="C22" s="21">
        <v>51</v>
      </c>
      <c r="D22" s="41" t="s">
        <v>155</v>
      </c>
      <c r="E22" s="268"/>
      <c r="F22" s="715"/>
      <c r="G22" s="716"/>
      <c r="H22" s="717"/>
      <c r="I22" s="718"/>
      <c r="J22" s="544" t="s">
        <v>1465</v>
      </c>
    </row>
    <row r="23" spans="2:10" s="33" customFormat="1" ht="25.5" customHeight="1">
      <c r="B23" s="721"/>
      <c r="C23" s="21">
        <v>52</v>
      </c>
      <c r="D23" s="437" t="s">
        <v>744</v>
      </c>
      <c r="E23" s="268"/>
      <c r="F23" s="715"/>
      <c r="G23" s="716"/>
      <c r="H23" s="717"/>
      <c r="I23" s="718"/>
      <c r="J23" s="544" t="s">
        <v>1466</v>
      </c>
    </row>
    <row r="24" spans="2:10" s="33" customFormat="1" ht="25.5" customHeight="1" thickBot="1">
      <c r="B24" s="722"/>
      <c r="C24" s="22">
        <v>53</v>
      </c>
      <c r="D24" s="443" t="s">
        <v>745</v>
      </c>
      <c r="E24" s="270"/>
      <c r="F24" s="709"/>
      <c r="G24" s="710"/>
      <c r="H24" s="732"/>
      <c r="I24" s="733"/>
      <c r="J24" s="544" t="s">
        <v>1467</v>
      </c>
    </row>
    <row r="25" spans="2:10" s="33" customFormat="1" ht="25.5" customHeight="1" thickBot="1" thickTop="1">
      <c r="B25" s="58" t="s">
        <v>115</v>
      </c>
      <c r="C25" s="59"/>
      <c r="D25" s="440" t="s">
        <v>746</v>
      </c>
      <c r="E25" s="444"/>
      <c r="F25" s="730"/>
      <c r="G25" s="731"/>
      <c r="H25" s="728"/>
      <c r="I25" s="729"/>
      <c r="J25" s="544" t="s">
        <v>115</v>
      </c>
    </row>
    <row r="26" spans="2:10" s="33" customFormat="1" ht="25.5" customHeight="1" thickBot="1" thickTop="1">
      <c r="B26" s="58" t="s">
        <v>96</v>
      </c>
      <c r="C26" s="59"/>
      <c r="D26" s="440" t="s">
        <v>747</v>
      </c>
      <c r="E26" s="444"/>
      <c r="F26" s="730"/>
      <c r="G26" s="731"/>
      <c r="H26" s="728"/>
      <c r="I26" s="729"/>
      <c r="J26" s="544" t="s">
        <v>96</v>
      </c>
    </row>
    <row r="27" spans="2:10" s="33" customFormat="1" ht="25.5" customHeight="1" thickBot="1" thickTop="1">
      <c r="B27" s="58" t="s">
        <v>116</v>
      </c>
      <c r="C27" s="59"/>
      <c r="D27" s="440" t="s">
        <v>748</v>
      </c>
      <c r="E27" s="444"/>
      <c r="F27" s="730"/>
      <c r="G27" s="731"/>
      <c r="H27" s="728"/>
      <c r="I27" s="729"/>
      <c r="J27" s="544" t="s">
        <v>116</v>
      </c>
    </row>
    <row r="28" spans="2:10" s="33" customFormat="1" ht="25.5" customHeight="1" thickBot="1" thickTop="1">
      <c r="B28" s="46" t="s">
        <v>749</v>
      </c>
      <c r="C28" s="45"/>
      <c r="D28" s="445" t="s">
        <v>156</v>
      </c>
      <c r="E28" s="271"/>
      <c r="F28" s="730"/>
      <c r="G28" s="731"/>
      <c r="H28" s="728"/>
      <c r="I28" s="729"/>
      <c r="J28" s="544" t="s">
        <v>749</v>
      </c>
    </row>
    <row r="29" spans="2:10" s="33" customFormat="1" ht="25.5" customHeight="1" thickTop="1">
      <c r="B29" s="719" t="s">
        <v>97</v>
      </c>
      <c r="C29" s="32">
        <v>69</v>
      </c>
      <c r="D29" s="436" t="s">
        <v>759</v>
      </c>
      <c r="E29" s="267"/>
      <c r="F29" s="712"/>
      <c r="G29" s="723"/>
      <c r="H29" s="724"/>
      <c r="I29" s="725"/>
      <c r="J29" s="544" t="s">
        <v>1468</v>
      </c>
    </row>
    <row r="30" spans="2:10" s="33" customFormat="1" ht="25.5" customHeight="1">
      <c r="B30" s="720"/>
      <c r="C30" s="21">
        <v>70</v>
      </c>
      <c r="D30" s="437" t="s">
        <v>758</v>
      </c>
      <c r="E30" s="268"/>
      <c r="F30" s="715"/>
      <c r="G30" s="716"/>
      <c r="H30" s="717"/>
      <c r="I30" s="718"/>
      <c r="J30" s="544" t="s">
        <v>1469</v>
      </c>
    </row>
    <row r="31" spans="2:10" s="33" customFormat="1" ht="25.5" customHeight="1">
      <c r="B31" s="721"/>
      <c r="C31" s="21">
        <v>71</v>
      </c>
      <c r="D31" s="437" t="s">
        <v>757</v>
      </c>
      <c r="E31" s="268"/>
      <c r="F31" s="715"/>
      <c r="G31" s="716"/>
      <c r="H31" s="717"/>
      <c r="I31" s="718"/>
      <c r="J31" s="544" t="s">
        <v>1470</v>
      </c>
    </row>
    <row r="32" spans="2:10" s="33" customFormat="1" ht="25.5" customHeight="1">
      <c r="B32" s="721"/>
      <c r="C32" s="21">
        <v>72</v>
      </c>
      <c r="D32" s="437" t="s">
        <v>755</v>
      </c>
      <c r="E32" s="268"/>
      <c r="F32" s="715"/>
      <c r="G32" s="716"/>
      <c r="H32" s="726"/>
      <c r="I32" s="727"/>
      <c r="J32" s="544" t="s">
        <v>1471</v>
      </c>
    </row>
    <row r="33" spans="2:10" s="33" customFormat="1" ht="25.5" customHeight="1">
      <c r="B33" s="721"/>
      <c r="C33" s="21">
        <v>73</v>
      </c>
      <c r="D33" s="437" t="s">
        <v>756</v>
      </c>
      <c r="E33" s="268"/>
      <c r="F33" s="715"/>
      <c r="G33" s="716"/>
      <c r="H33" s="717"/>
      <c r="I33" s="718"/>
      <c r="J33" s="544" t="s">
        <v>1472</v>
      </c>
    </row>
    <row r="34" spans="2:10" s="33" customFormat="1" ht="25.5" customHeight="1">
      <c r="B34" s="721"/>
      <c r="C34" s="42">
        <v>74</v>
      </c>
      <c r="D34" s="438" t="s">
        <v>754</v>
      </c>
      <c r="E34" s="269"/>
      <c r="F34" s="455"/>
      <c r="G34" s="456"/>
      <c r="H34" s="453"/>
      <c r="I34" s="454"/>
      <c r="J34" s="544" t="s">
        <v>1473</v>
      </c>
    </row>
    <row r="35" spans="2:10" s="33" customFormat="1" ht="25.5" customHeight="1" thickBot="1">
      <c r="B35" s="722"/>
      <c r="C35" s="42">
        <v>75</v>
      </c>
      <c r="D35" s="438" t="s">
        <v>1370</v>
      </c>
      <c r="E35" s="269"/>
      <c r="F35" s="709"/>
      <c r="G35" s="710"/>
      <c r="H35" s="746"/>
      <c r="I35" s="747"/>
      <c r="J35" s="544" t="s">
        <v>1474</v>
      </c>
    </row>
    <row r="36" spans="2:10" s="33" customFormat="1" ht="25.5" customHeight="1" thickBot="1" thickTop="1">
      <c r="B36" s="58" t="s">
        <v>98</v>
      </c>
      <c r="C36" s="59"/>
      <c r="D36" s="440" t="s">
        <v>760</v>
      </c>
      <c r="E36" s="444"/>
      <c r="F36" s="730"/>
      <c r="G36" s="731"/>
      <c r="H36" s="728"/>
      <c r="I36" s="729"/>
      <c r="J36" s="544" t="s">
        <v>98</v>
      </c>
    </row>
    <row r="37" spans="2:10" s="33" customFormat="1" ht="25.5" customHeight="1" thickTop="1">
      <c r="B37" s="31" t="s">
        <v>750</v>
      </c>
      <c r="C37" s="32"/>
      <c r="D37" s="40" t="s">
        <v>157</v>
      </c>
      <c r="E37" s="267"/>
      <c r="F37" s="712"/>
      <c r="G37" s="713"/>
      <c r="H37" s="712"/>
      <c r="I37" s="714"/>
      <c r="J37" s="545" t="s">
        <v>750</v>
      </c>
    </row>
    <row r="38" spans="2:10" s="33" customFormat="1" ht="25.5" customHeight="1">
      <c r="B38" s="34" t="s">
        <v>751</v>
      </c>
      <c r="C38" s="21"/>
      <c r="D38" s="437" t="s">
        <v>752</v>
      </c>
      <c r="E38" s="268"/>
      <c r="F38" s="715"/>
      <c r="G38" s="716"/>
      <c r="H38" s="717"/>
      <c r="I38" s="718"/>
      <c r="J38" s="545" t="s">
        <v>751</v>
      </c>
    </row>
    <row r="39" spans="2:10" s="33" customFormat="1" ht="25.5" customHeight="1" thickBot="1">
      <c r="B39" s="35" t="s">
        <v>724</v>
      </c>
      <c r="C39" s="22"/>
      <c r="D39" s="443" t="s">
        <v>753</v>
      </c>
      <c r="E39" s="270"/>
      <c r="F39" s="709"/>
      <c r="G39" s="710"/>
      <c r="H39" s="709"/>
      <c r="I39" s="711"/>
      <c r="J39" s="543" t="s">
        <v>724</v>
      </c>
    </row>
    <row r="40" s="36" customFormat="1" ht="12.75" thickTop="1">
      <c r="J40" s="5"/>
    </row>
    <row r="41" s="36" customFormat="1" ht="12">
      <c r="J41" s="5"/>
    </row>
  </sheetData>
  <sheetProtection password="FB2B" sheet="1" formatColumns="0" formatRows="0" selectLockedCells="1"/>
  <mergeCells count="65">
    <mergeCell ref="F11:G11"/>
    <mergeCell ref="H11:I11"/>
    <mergeCell ref="F12:G12"/>
    <mergeCell ref="H12:I12"/>
    <mergeCell ref="F19:G19"/>
    <mergeCell ref="H19:I19"/>
    <mergeCell ref="F13:G13"/>
    <mergeCell ref="H13:I13"/>
    <mergeCell ref="F14:G14"/>
    <mergeCell ref="H14:I14"/>
    <mergeCell ref="F36:G36"/>
    <mergeCell ref="H36:I36"/>
    <mergeCell ref="F26:G26"/>
    <mergeCell ref="H26:I26"/>
    <mergeCell ref="F28:G28"/>
    <mergeCell ref="H28:I28"/>
    <mergeCell ref="H30:I30"/>
    <mergeCell ref="H35:I35"/>
    <mergeCell ref="F32:G32"/>
    <mergeCell ref="F27:G27"/>
    <mergeCell ref="B4:I4"/>
    <mergeCell ref="E6:F6"/>
    <mergeCell ref="G6:H6"/>
    <mergeCell ref="E7:F7"/>
    <mergeCell ref="G7:H7"/>
    <mergeCell ref="G9:H9"/>
    <mergeCell ref="F15:G15"/>
    <mergeCell ref="H15:I15"/>
    <mergeCell ref="F16:G16"/>
    <mergeCell ref="H16:I16"/>
    <mergeCell ref="F22:G22"/>
    <mergeCell ref="H22:I22"/>
    <mergeCell ref="F24:G24"/>
    <mergeCell ref="B17:B19"/>
    <mergeCell ref="F17:G17"/>
    <mergeCell ref="H17:I17"/>
    <mergeCell ref="F18:G18"/>
    <mergeCell ref="H18:I18"/>
    <mergeCell ref="H24:I24"/>
    <mergeCell ref="H27:I27"/>
    <mergeCell ref="F25:G25"/>
    <mergeCell ref="H25:I25"/>
    <mergeCell ref="B20:B24"/>
    <mergeCell ref="F20:G20"/>
    <mergeCell ref="H20:I20"/>
    <mergeCell ref="F21:G21"/>
    <mergeCell ref="H21:I21"/>
    <mergeCell ref="F23:G23"/>
    <mergeCell ref="H23:I23"/>
    <mergeCell ref="B29:B35"/>
    <mergeCell ref="F29:G29"/>
    <mergeCell ref="H29:I29"/>
    <mergeCell ref="F31:G31"/>
    <mergeCell ref="H31:I31"/>
    <mergeCell ref="H32:I32"/>
    <mergeCell ref="F33:G33"/>
    <mergeCell ref="H33:I33"/>
    <mergeCell ref="F35:G35"/>
    <mergeCell ref="F30:G30"/>
    <mergeCell ref="F39:G39"/>
    <mergeCell ref="H39:I39"/>
    <mergeCell ref="F37:G37"/>
    <mergeCell ref="H37:I37"/>
    <mergeCell ref="F38:G38"/>
    <mergeCell ref="H38:I38"/>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61" r:id="rId3"/>
  <headerFooter alignWithMargins="0">
    <oddFooter>&amp;LUNCTAD Questionnaire on ICT usage by enterprises and on the ICT sector&amp;R&amp;"Arial,Gras"&amp;A&amp;"Arial,Normal"
Page &amp;P of &amp;N</oddFooter>
  </headerFooter>
  <legacyDrawing r:id="rId2"/>
</worksheet>
</file>

<file path=xl/worksheets/sheet11.xml><?xml version="1.0" encoding="utf-8"?>
<worksheet xmlns="http://schemas.openxmlformats.org/spreadsheetml/2006/main" xmlns:r="http://schemas.openxmlformats.org/officeDocument/2006/relationships">
  <sheetPr codeName="ICTSectorConcordance1">
    <pageSetUpPr fitToPage="1"/>
  </sheetPr>
  <dimension ref="B1:AH25"/>
  <sheetViews>
    <sheetView zoomScale="115" zoomScaleNormal="115" zoomScalePageLayoutView="0" workbookViewId="0" topLeftCell="A1">
      <pane xSplit="4" ySplit="11" topLeftCell="E12" activePane="bottomRight" state="frozen"/>
      <selection pane="topLeft" activeCell="A1" sqref="A1"/>
      <selection pane="topRight" activeCell="E1" sqref="E1"/>
      <selection pane="bottomLeft" activeCell="A10" sqref="A10"/>
      <selection pane="bottomRight" activeCell="F12" sqref="F12:G12"/>
    </sheetView>
  </sheetViews>
  <sheetFormatPr defaultColWidth="9.140625" defaultRowHeight="12.75"/>
  <cols>
    <col min="1" max="1" width="1.7109375" style="5" customWidth="1"/>
    <col min="2" max="2" width="5.28125" style="5" customWidth="1"/>
    <col min="3" max="3" width="7.57421875" style="5" customWidth="1"/>
    <col min="4" max="4" width="59.00390625" style="5" customWidth="1"/>
    <col min="5" max="5" width="8.421875" style="5" customWidth="1"/>
    <col min="6" max="6" width="23.28125" style="5" customWidth="1"/>
    <col min="7" max="7" width="32.7109375" style="5" customWidth="1"/>
    <col min="8" max="8" width="33.140625" style="5" customWidth="1"/>
    <col min="9" max="9" width="0.9921875" style="5" customWidth="1"/>
    <col min="10" max="16384" width="9.140625" style="5" customWidth="1"/>
  </cols>
  <sheetData>
    <row r="1" spans="2:34" s="1" customFormat="1" ht="24.75" customHeight="1">
      <c r="B1" s="50" t="s">
        <v>700</v>
      </c>
      <c r="C1" s="23"/>
      <c r="D1" s="23"/>
      <c r="E1" s="49"/>
      <c r="F1" s="24"/>
      <c r="G1" s="24"/>
      <c r="H1" s="25"/>
      <c r="I1" s="25"/>
      <c r="J1" s="19"/>
      <c r="K1" s="19"/>
      <c r="L1" s="19"/>
      <c r="M1" s="14"/>
      <c r="N1" s="15"/>
      <c r="O1" s="15"/>
      <c r="P1" s="15"/>
      <c r="Q1" s="15"/>
      <c r="R1" s="15"/>
      <c r="S1" s="15"/>
      <c r="T1" s="15"/>
      <c r="U1" s="15"/>
      <c r="V1" s="19"/>
      <c r="W1" s="19"/>
      <c r="X1" s="19"/>
      <c r="Y1" s="19"/>
      <c r="Z1" s="19"/>
      <c r="AA1" s="19"/>
      <c r="AB1" s="19"/>
      <c r="AC1" s="19"/>
      <c r="AD1" s="19"/>
      <c r="AE1" s="19"/>
      <c r="AF1" s="19"/>
      <c r="AG1" s="19"/>
      <c r="AH1" s="19"/>
    </row>
    <row r="2" spans="2:4" s="51" customFormat="1" ht="15.75" customHeight="1">
      <c r="B2" s="52"/>
      <c r="C2" s="52"/>
      <c r="D2" s="52"/>
    </row>
    <row r="3" s="19" customFormat="1" ht="5.25" customHeight="1" thickBot="1"/>
    <row r="4" spans="2:9" s="2" customFormat="1" ht="26.25" customHeight="1" thickTop="1">
      <c r="B4" s="762" t="s">
        <v>715</v>
      </c>
      <c r="C4" s="763"/>
      <c r="D4" s="763"/>
      <c r="E4" s="763"/>
      <c r="F4" s="763"/>
      <c r="G4" s="763"/>
      <c r="H4" s="763"/>
      <c r="I4" s="75"/>
    </row>
    <row r="5" spans="2:9" s="2" customFormat="1" ht="11.25" customHeight="1" thickBot="1">
      <c r="B5" s="764"/>
      <c r="C5" s="765"/>
      <c r="D5" s="765"/>
      <c r="E5" s="765"/>
      <c r="F5" s="765"/>
      <c r="G5" s="765"/>
      <c r="H5" s="765"/>
      <c r="I5" s="76"/>
    </row>
    <row r="6" ht="7.5" customHeight="1" thickBot="1" thickTop="1"/>
    <row r="7" spans="2:9" ht="6.75" customHeight="1" thickTop="1">
      <c r="B7" s="26"/>
      <c r="C7" s="27"/>
      <c r="D7" s="37"/>
      <c r="E7" s="766"/>
      <c r="F7" s="767"/>
      <c r="G7" s="66"/>
      <c r="H7" s="79"/>
      <c r="I7" s="77"/>
    </row>
    <row r="8" spans="2:9" ht="14.25" customHeight="1">
      <c r="B8" s="69"/>
      <c r="C8" s="70"/>
      <c r="D8" s="71" t="s">
        <v>713</v>
      </c>
      <c r="E8" s="741" t="s">
        <v>772</v>
      </c>
      <c r="F8" s="742"/>
      <c r="G8" s="743"/>
      <c r="H8" s="768"/>
      <c r="I8" s="80"/>
    </row>
    <row r="9" spans="2:9" ht="9.75" customHeight="1">
      <c r="B9" s="69"/>
      <c r="C9" s="70"/>
      <c r="D9" s="71"/>
      <c r="E9" s="60"/>
      <c r="F9" s="215"/>
      <c r="G9" s="222"/>
      <c r="H9" s="223"/>
      <c r="I9" s="80"/>
    </row>
    <row r="10" spans="2:9" ht="37.5" customHeight="1">
      <c r="B10" s="69"/>
      <c r="C10" s="70"/>
      <c r="D10" s="71"/>
      <c r="E10" s="60"/>
      <c r="F10" s="60" t="s">
        <v>66</v>
      </c>
      <c r="G10" s="743"/>
      <c r="H10" s="768"/>
      <c r="I10" s="80"/>
    </row>
    <row r="11" spans="2:10" ht="44.25" customHeight="1" thickBot="1">
      <c r="B11" s="38" t="s">
        <v>150</v>
      </c>
      <c r="C11" s="39" t="s">
        <v>177</v>
      </c>
      <c r="D11" s="29" t="s">
        <v>113</v>
      </c>
      <c r="E11" s="28" t="s">
        <v>149</v>
      </c>
      <c r="F11" s="30" t="s">
        <v>113</v>
      </c>
      <c r="G11" s="30"/>
      <c r="H11" s="30" t="s">
        <v>118</v>
      </c>
      <c r="I11" s="78"/>
      <c r="J11" s="543" t="s">
        <v>1509</v>
      </c>
    </row>
    <row r="12" spans="2:10" s="33" customFormat="1" ht="25.5" customHeight="1" thickTop="1">
      <c r="B12" s="719" t="s">
        <v>91</v>
      </c>
      <c r="C12" s="32">
        <v>2610</v>
      </c>
      <c r="D12" s="436" t="s">
        <v>714</v>
      </c>
      <c r="E12" s="218"/>
      <c r="F12" s="755"/>
      <c r="G12" s="756"/>
      <c r="H12" s="755"/>
      <c r="I12" s="757"/>
      <c r="J12" s="544" t="s">
        <v>1476</v>
      </c>
    </row>
    <row r="13" spans="2:10" s="33" customFormat="1" ht="25.5" customHeight="1">
      <c r="B13" s="721"/>
      <c r="C13" s="21">
        <v>2620</v>
      </c>
      <c r="D13" s="437" t="s">
        <v>716</v>
      </c>
      <c r="E13" s="219"/>
      <c r="F13" s="753"/>
      <c r="G13" s="758"/>
      <c r="H13" s="753"/>
      <c r="I13" s="754"/>
      <c r="J13" s="544" t="s">
        <v>1477</v>
      </c>
    </row>
    <row r="14" spans="2:10" s="33" customFormat="1" ht="25.5" customHeight="1">
      <c r="B14" s="721"/>
      <c r="C14" s="21">
        <v>2630</v>
      </c>
      <c r="D14" s="437" t="s">
        <v>717</v>
      </c>
      <c r="E14" s="219"/>
      <c r="F14" s="753"/>
      <c r="G14" s="758"/>
      <c r="H14" s="753"/>
      <c r="I14" s="761"/>
      <c r="J14" s="544" t="s">
        <v>1478</v>
      </c>
    </row>
    <row r="15" spans="2:10" s="33" customFormat="1" ht="25.5" customHeight="1">
      <c r="B15" s="721"/>
      <c r="C15" s="21">
        <v>2640</v>
      </c>
      <c r="D15" s="437" t="s">
        <v>718</v>
      </c>
      <c r="E15" s="219"/>
      <c r="F15" s="753"/>
      <c r="G15" s="758"/>
      <c r="H15" s="753"/>
      <c r="I15" s="761"/>
      <c r="J15" s="544" t="s">
        <v>1479</v>
      </c>
    </row>
    <row r="16" spans="2:10" s="33" customFormat="1" ht="25.5" customHeight="1" thickBot="1">
      <c r="B16" s="721"/>
      <c r="C16" s="21">
        <v>2680</v>
      </c>
      <c r="D16" s="437" t="s">
        <v>719</v>
      </c>
      <c r="E16" s="219"/>
      <c r="F16" s="753"/>
      <c r="G16" s="758"/>
      <c r="H16" s="753"/>
      <c r="I16" s="761"/>
      <c r="J16" s="544" t="s">
        <v>1480</v>
      </c>
    </row>
    <row r="17" spans="2:10" s="33" customFormat="1" ht="25.5" customHeight="1" thickTop="1">
      <c r="B17" s="719" t="s">
        <v>114</v>
      </c>
      <c r="C17" s="32">
        <v>4651</v>
      </c>
      <c r="D17" s="40" t="s">
        <v>173</v>
      </c>
      <c r="E17" s="218"/>
      <c r="F17" s="755"/>
      <c r="G17" s="756"/>
      <c r="H17" s="755"/>
      <c r="I17" s="757"/>
      <c r="J17" s="544" t="s">
        <v>1481</v>
      </c>
    </row>
    <row r="18" spans="2:10" s="33" customFormat="1" ht="25.5" customHeight="1" thickBot="1">
      <c r="B18" s="721"/>
      <c r="C18" s="42">
        <v>4652</v>
      </c>
      <c r="D18" s="438" t="s">
        <v>720</v>
      </c>
      <c r="E18" s="220"/>
      <c r="F18" s="750"/>
      <c r="G18" s="759"/>
      <c r="H18" s="750"/>
      <c r="I18" s="760"/>
      <c r="J18" s="544" t="s">
        <v>1482</v>
      </c>
    </row>
    <row r="19" spans="2:10" s="33" customFormat="1" ht="25.5" customHeight="1" thickTop="1">
      <c r="B19" s="719" t="s">
        <v>96</v>
      </c>
      <c r="C19" s="32">
        <v>5820</v>
      </c>
      <c r="D19" s="436" t="s">
        <v>175</v>
      </c>
      <c r="E19" s="218"/>
      <c r="F19" s="755"/>
      <c r="G19" s="756"/>
      <c r="H19" s="755"/>
      <c r="I19" s="757"/>
      <c r="J19" s="544" t="s">
        <v>1483</v>
      </c>
    </row>
    <row r="20" spans="2:10" s="33" customFormat="1" ht="25.5" customHeight="1">
      <c r="B20" s="720"/>
      <c r="C20" s="21">
        <v>61</v>
      </c>
      <c r="D20" s="437" t="s">
        <v>174</v>
      </c>
      <c r="E20" s="219"/>
      <c r="F20" s="753"/>
      <c r="G20" s="758"/>
      <c r="H20" s="753"/>
      <c r="I20" s="754"/>
      <c r="J20" s="544" t="s">
        <v>1484</v>
      </c>
    </row>
    <row r="21" spans="2:10" s="33" customFormat="1" ht="25.5" customHeight="1">
      <c r="B21" s="720"/>
      <c r="C21" s="21">
        <v>62</v>
      </c>
      <c r="D21" s="437" t="s">
        <v>721</v>
      </c>
      <c r="E21" s="219"/>
      <c r="F21" s="753"/>
      <c r="G21" s="758"/>
      <c r="H21" s="753"/>
      <c r="I21" s="754"/>
      <c r="J21" s="544" t="s">
        <v>1485</v>
      </c>
    </row>
    <row r="22" spans="2:10" s="33" customFormat="1" ht="25.5" customHeight="1" thickBot="1">
      <c r="B22" s="720"/>
      <c r="C22" s="42">
        <v>631</v>
      </c>
      <c r="D22" s="438" t="s">
        <v>722</v>
      </c>
      <c r="E22" s="219"/>
      <c r="F22" s="753"/>
      <c r="G22" s="758"/>
      <c r="H22" s="753"/>
      <c r="I22" s="754"/>
      <c r="J22" s="544" t="s">
        <v>1486</v>
      </c>
    </row>
    <row r="23" spans="2:10" s="33" customFormat="1" ht="25.5" customHeight="1" thickBot="1" thickTop="1">
      <c r="B23" s="441" t="s">
        <v>724</v>
      </c>
      <c r="C23" s="59">
        <v>951</v>
      </c>
      <c r="D23" s="440" t="s">
        <v>723</v>
      </c>
      <c r="E23" s="221"/>
      <c r="F23" s="750"/>
      <c r="G23" s="751"/>
      <c r="H23" s="750"/>
      <c r="I23" s="752"/>
      <c r="J23" s="544" t="s">
        <v>1487</v>
      </c>
    </row>
    <row r="24" s="36" customFormat="1" ht="12" customHeight="1" thickTop="1"/>
    <row r="25" s="36" customFormat="1" ht="12.75">
      <c r="C25" s="439"/>
    </row>
  </sheetData>
  <sheetProtection password="FB2B" sheet="1" formatColumns="0" formatRows="0" selectLockedCells="1"/>
  <mergeCells count="32">
    <mergeCell ref="B4:H5"/>
    <mergeCell ref="E7:F7"/>
    <mergeCell ref="E8:F8"/>
    <mergeCell ref="G8:H8"/>
    <mergeCell ref="G10:H10"/>
    <mergeCell ref="B12:B16"/>
    <mergeCell ref="F12:G12"/>
    <mergeCell ref="H12:I12"/>
    <mergeCell ref="F13:G13"/>
    <mergeCell ref="H13:I13"/>
    <mergeCell ref="F14:G14"/>
    <mergeCell ref="H14:I14"/>
    <mergeCell ref="F15:G15"/>
    <mergeCell ref="H15:I15"/>
    <mergeCell ref="F16:G16"/>
    <mergeCell ref="H16:I16"/>
    <mergeCell ref="F22:G22"/>
    <mergeCell ref="B17:B18"/>
    <mergeCell ref="F17:G17"/>
    <mergeCell ref="H17:I17"/>
    <mergeCell ref="F18:G18"/>
    <mergeCell ref="H18:I18"/>
    <mergeCell ref="F23:G23"/>
    <mergeCell ref="H23:I23"/>
    <mergeCell ref="B19:B22"/>
    <mergeCell ref="H22:I22"/>
    <mergeCell ref="F19:G19"/>
    <mergeCell ref="H19:I19"/>
    <mergeCell ref="F20:G20"/>
    <mergeCell ref="H20:I20"/>
    <mergeCell ref="F21:G21"/>
    <mergeCell ref="H21:I21"/>
  </mergeCells>
  <printOptions horizontalCentered="1" verticalCentered="1"/>
  <pageMargins left="0.7480314960629921" right="0.7480314960629921" top="0.6692913385826772" bottom="0.6692913385826772" header="0.11811023622047245" footer="0.35433070866141736"/>
  <pageSetup fitToHeight="1" fitToWidth="1" horizontalDpi="300" verticalDpi="300" orientation="landscape" paperSize="9" scale="76" r:id="rId3"/>
  <headerFooter alignWithMargins="0">
    <oddFooter>&amp;LUNCTAD Questionnaire on ICT usage by enterprises and on the ICT sector&amp;R&amp;"Arial,Gras"&amp;A&amp;"Arial,Normal"
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Feuil1"/>
  <dimension ref="B2:E46"/>
  <sheetViews>
    <sheetView zoomScale="115" zoomScaleNormal="115" zoomScaleSheetLayoutView="80" zoomScalePageLayoutView="0" workbookViewId="0" topLeftCell="A1">
      <selection activeCell="E8" sqref="E8"/>
    </sheetView>
  </sheetViews>
  <sheetFormatPr defaultColWidth="9.140625" defaultRowHeight="12.75"/>
  <cols>
    <col min="1" max="1" width="2.28125" style="67" customWidth="1"/>
    <col min="2" max="2" width="7.57421875" style="67" customWidth="1"/>
    <col min="3" max="3" width="29.57421875" style="67" customWidth="1"/>
    <col min="4" max="4" width="41.8515625" style="67" customWidth="1"/>
    <col min="5" max="5" width="58.8515625" style="67" customWidth="1"/>
    <col min="6" max="16384" width="9.140625" style="67" customWidth="1"/>
  </cols>
  <sheetData>
    <row r="2" spans="2:5" ht="21" customHeight="1">
      <c r="B2" s="769" t="s">
        <v>1373</v>
      </c>
      <c r="C2" s="769"/>
      <c r="D2" s="769"/>
      <c r="E2" s="769"/>
    </row>
    <row r="3" spans="2:5" ht="16.5" customHeight="1">
      <c r="B3" s="772" t="s">
        <v>1332</v>
      </c>
      <c r="C3" s="772"/>
      <c r="D3" s="288" t="s">
        <v>1333</v>
      </c>
      <c r="E3" s="288" t="s">
        <v>1334</v>
      </c>
    </row>
    <row r="4" spans="2:5" ht="63" customHeight="1">
      <c r="B4" s="355" t="s">
        <v>131</v>
      </c>
      <c r="C4" s="289" t="s">
        <v>1335</v>
      </c>
      <c r="D4" s="289" t="s">
        <v>3</v>
      </c>
      <c r="E4" s="289" t="s">
        <v>1374</v>
      </c>
    </row>
    <row r="5" spans="2:5" ht="67.5" customHeight="1">
      <c r="B5" s="773" t="s">
        <v>119</v>
      </c>
      <c r="C5" s="774" t="s">
        <v>1221</v>
      </c>
      <c r="D5" s="775" t="s">
        <v>4</v>
      </c>
      <c r="E5" s="295" t="s">
        <v>5</v>
      </c>
    </row>
    <row r="6" spans="2:5" ht="12.75" customHeight="1">
      <c r="B6" s="773"/>
      <c r="C6" s="774"/>
      <c r="D6" s="776"/>
      <c r="E6" s="296" t="s">
        <v>6</v>
      </c>
    </row>
    <row r="7" spans="2:5" ht="72.75" customHeight="1">
      <c r="B7" s="355" t="s">
        <v>120</v>
      </c>
      <c r="C7" s="289" t="s">
        <v>1336</v>
      </c>
      <c r="D7" s="289" t="s">
        <v>7</v>
      </c>
      <c r="E7" s="294" t="s">
        <v>1375</v>
      </c>
    </row>
    <row r="8" spans="2:5" ht="90.75" customHeight="1">
      <c r="B8" s="355" t="s">
        <v>121</v>
      </c>
      <c r="C8" s="372" t="s">
        <v>1222</v>
      </c>
      <c r="D8" s="289" t="s">
        <v>8</v>
      </c>
      <c r="E8" s="290" t="s">
        <v>1230</v>
      </c>
    </row>
    <row r="9" spans="2:5" ht="49.5" customHeight="1">
      <c r="B9" s="355" t="s">
        <v>122</v>
      </c>
      <c r="C9" s="289" t="s">
        <v>1337</v>
      </c>
      <c r="D9" s="289" t="s">
        <v>1338</v>
      </c>
      <c r="E9" s="289" t="s">
        <v>1339</v>
      </c>
    </row>
    <row r="10" spans="2:5" ht="48" customHeight="1">
      <c r="B10" s="355" t="s">
        <v>123</v>
      </c>
      <c r="C10" s="289" t="s">
        <v>1340</v>
      </c>
      <c r="D10" s="289" t="s">
        <v>1341</v>
      </c>
      <c r="E10" s="289" t="s">
        <v>16</v>
      </c>
    </row>
    <row r="11" spans="2:5" ht="72.75" customHeight="1">
      <c r="B11" s="773" t="s">
        <v>124</v>
      </c>
      <c r="C11" s="775" t="s">
        <v>1342</v>
      </c>
      <c r="D11" s="297" t="s">
        <v>1343</v>
      </c>
      <c r="E11" s="295" t="s">
        <v>17</v>
      </c>
    </row>
    <row r="12" spans="2:5" ht="14.25" customHeight="1">
      <c r="B12" s="773"/>
      <c r="C12" s="775"/>
      <c r="D12" s="777" t="s">
        <v>1344</v>
      </c>
      <c r="E12" s="770" t="s">
        <v>18</v>
      </c>
    </row>
    <row r="13" spans="2:5" ht="27" customHeight="1">
      <c r="B13" s="773"/>
      <c r="C13" s="775"/>
      <c r="D13" s="778"/>
      <c r="E13" s="771"/>
    </row>
    <row r="14" spans="2:5" ht="72" customHeight="1">
      <c r="B14" s="773" t="s">
        <v>125</v>
      </c>
      <c r="C14" s="775" t="s">
        <v>1345</v>
      </c>
      <c r="D14" s="786" t="s">
        <v>1349</v>
      </c>
      <c r="E14" s="298" t="s">
        <v>23</v>
      </c>
    </row>
    <row r="15" spans="2:5" ht="12.75" customHeight="1">
      <c r="B15" s="773"/>
      <c r="C15" s="775"/>
      <c r="D15" s="776"/>
      <c r="E15" s="296" t="s">
        <v>24</v>
      </c>
    </row>
    <row r="16" spans="2:5" ht="86.25" customHeight="1">
      <c r="B16" s="781" t="s">
        <v>1350</v>
      </c>
      <c r="C16" s="779" t="s">
        <v>1351</v>
      </c>
      <c r="D16" s="779" t="s">
        <v>1353</v>
      </c>
      <c r="E16" s="299" t="s">
        <v>1354</v>
      </c>
    </row>
    <row r="17" spans="2:5" ht="22.5" customHeight="1">
      <c r="B17" s="782"/>
      <c r="C17" s="777"/>
      <c r="D17" s="787"/>
      <c r="E17" s="294" t="s">
        <v>1355</v>
      </c>
    </row>
    <row r="18" spans="2:5" ht="24" customHeight="1">
      <c r="B18" s="782"/>
      <c r="C18" s="301" t="s">
        <v>1352</v>
      </c>
      <c r="D18" s="293"/>
      <c r="E18" s="293"/>
    </row>
    <row r="19" spans="2:5" ht="64.5" customHeight="1">
      <c r="B19" s="782"/>
      <c r="C19" s="291" t="s">
        <v>25</v>
      </c>
      <c r="D19" s="300"/>
      <c r="E19" s="290" t="s">
        <v>1376</v>
      </c>
    </row>
    <row r="20" spans="2:5" ht="48">
      <c r="B20" s="782"/>
      <c r="C20" s="302" t="s">
        <v>29</v>
      </c>
      <c r="D20" s="300"/>
      <c r="E20" s="290" t="s">
        <v>30</v>
      </c>
    </row>
    <row r="21" spans="2:5" ht="72.75" customHeight="1">
      <c r="B21" s="788"/>
      <c r="C21" s="302" t="s">
        <v>31</v>
      </c>
      <c r="D21" s="300"/>
      <c r="E21" s="290" t="s">
        <v>1377</v>
      </c>
    </row>
    <row r="22" spans="2:5" ht="53.25" customHeight="1">
      <c r="B22" s="355" t="s">
        <v>126</v>
      </c>
      <c r="C22" s="289" t="s">
        <v>1356</v>
      </c>
      <c r="D22" s="289" t="s">
        <v>1357</v>
      </c>
      <c r="E22" s="289" t="s">
        <v>32</v>
      </c>
    </row>
    <row r="23" spans="2:5" ht="10.5" customHeight="1" hidden="1">
      <c r="B23" s="773" t="s">
        <v>127</v>
      </c>
      <c r="C23" s="775" t="s">
        <v>1358</v>
      </c>
      <c r="D23" s="775" t="s">
        <v>1359</v>
      </c>
      <c r="E23" s="775" t="s">
        <v>33</v>
      </c>
    </row>
    <row r="24" spans="2:5" ht="84" customHeight="1">
      <c r="B24" s="773"/>
      <c r="C24" s="775"/>
      <c r="D24" s="775"/>
      <c r="E24" s="775"/>
    </row>
    <row r="25" spans="2:5" ht="49.5" customHeight="1">
      <c r="B25" s="781" t="s">
        <v>1360</v>
      </c>
      <c r="C25" s="779" t="s">
        <v>1361</v>
      </c>
      <c r="D25" s="292" t="s">
        <v>1362</v>
      </c>
      <c r="E25" s="295" t="s">
        <v>34</v>
      </c>
    </row>
    <row r="26" spans="2:5" ht="93.75" customHeight="1">
      <c r="B26" s="782"/>
      <c r="C26" s="780"/>
      <c r="D26" s="294" t="s">
        <v>1363</v>
      </c>
      <c r="E26" s="294" t="s">
        <v>1364</v>
      </c>
    </row>
    <row r="27" spans="2:5" ht="24" customHeight="1">
      <c r="B27" s="782"/>
      <c r="C27" s="301" t="s">
        <v>1352</v>
      </c>
      <c r="D27" s="293"/>
      <c r="E27" s="356"/>
    </row>
    <row r="28" spans="2:5" ht="28.5" customHeight="1">
      <c r="B28" s="782"/>
      <c r="C28" s="291" t="s">
        <v>35</v>
      </c>
      <c r="D28" s="289"/>
      <c r="E28" s="289"/>
    </row>
    <row r="29" spans="2:5" ht="61.5" customHeight="1">
      <c r="B29" s="782"/>
      <c r="C29" s="291" t="s">
        <v>36</v>
      </c>
      <c r="D29" s="289"/>
      <c r="E29" s="289" t="s">
        <v>1365</v>
      </c>
    </row>
    <row r="30" spans="2:5" ht="37.5" customHeight="1">
      <c r="B30" s="782"/>
      <c r="C30" s="291" t="s">
        <v>37</v>
      </c>
      <c r="D30" s="289"/>
      <c r="E30" s="289"/>
    </row>
    <row r="31" spans="2:5" ht="36.75" customHeight="1">
      <c r="B31" s="782"/>
      <c r="C31" s="291" t="s">
        <v>38</v>
      </c>
      <c r="D31" s="289"/>
      <c r="E31" s="289"/>
    </row>
    <row r="32" spans="2:5" ht="99" customHeight="1">
      <c r="B32" s="782"/>
      <c r="C32" s="291" t="s">
        <v>39</v>
      </c>
      <c r="D32" s="289"/>
      <c r="E32" s="290" t="s">
        <v>43</v>
      </c>
    </row>
    <row r="33" spans="2:5" ht="49.5" customHeight="1">
      <c r="B33" s="782"/>
      <c r="C33" s="291" t="s">
        <v>44</v>
      </c>
      <c r="D33" s="289"/>
      <c r="E33" s="289" t="s">
        <v>1366</v>
      </c>
    </row>
    <row r="34" spans="2:5" ht="24.75" customHeight="1">
      <c r="B34" s="782"/>
      <c r="C34" s="291" t="s">
        <v>45</v>
      </c>
      <c r="D34" s="289"/>
      <c r="E34" s="289" t="s">
        <v>1367</v>
      </c>
    </row>
    <row r="35" spans="2:5" ht="37.5" customHeight="1">
      <c r="B35" s="782"/>
      <c r="C35" s="291" t="s">
        <v>46</v>
      </c>
      <c r="D35" s="289"/>
      <c r="E35" s="289" t="s">
        <v>1368</v>
      </c>
    </row>
    <row r="36" spans="2:5" ht="39" customHeight="1">
      <c r="B36" s="782"/>
      <c r="C36" s="291" t="s">
        <v>47</v>
      </c>
      <c r="D36" s="289"/>
      <c r="E36" s="290" t="s">
        <v>48</v>
      </c>
    </row>
    <row r="37" spans="2:5" ht="48.75" customHeight="1">
      <c r="B37" s="782"/>
      <c r="C37" s="291" t="s">
        <v>49</v>
      </c>
      <c r="D37" s="289"/>
      <c r="E37" s="290" t="s">
        <v>50</v>
      </c>
    </row>
    <row r="38" spans="2:5" ht="39.75" customHeight="1">
      <c r="B38" s="782"/>
      <c r="C38" s="291" t="s">
        <v>51</v>
      </c>
      <c r="D38" s="289"/>
      <c r="E38" s="289" t="s">
        <v>1369</v>
      </c>
    </row>
    <row r="39" spans="2:5" ht="24" customHeight="1">
      <c r="B39" s="782"/>
      <c r="C39" s="303" t="s">
        <v>52</v>
      </c>
      <c r="D39" s="292"/>
      <c r="E39" s="292" t="s">
        <v>0</v>
      </c>
    </row>
    <row r="40" spans="2:5" ht="21" customHeight="1">
      <c r="B40" s="769" t="s">
        <v>1378</v>
      </c>
      <c r="C40" s="769"/>
      <c r="D40" s="769"/>
      <c r="E40" s="769"/>
    </row>
    <row r="41" spans="2:5" ht="16.5" customHeight="1">
      <c r="B41" s="772" t="s">
        <v>1332</v>
      </c>
      <c r="C41" s="772"/>
      <c r="D41" s="288" t="s">
        <v>1333</v>
      </c>
      <c r="E41" s="288" t="s">
        <v>1334</v>
      </c>
    </row>
    <row r="42" spans="2:5" ht="135" customHeight="1">
      <c r="B42" s="355" t="s">
        <v>176</v>
      </c>
      <c r="C42" s="289" t="s">
        <v>1227</v>
      </c>
      <c r="D42" s="289" t="s">
        <v>19</v>
      </c>
      <c r="E42" s="289" t="s">
        <v>21</v>
      </c>
    </row>
    <row r="43" spans="2:5" ht="84" customHeight="1">
      <c r="B43" s="355" t="s">
        <v>691</v>
      </c>
      <c r="C43" s="289" t="s">
        <v>1228</v>
      </c>
      <c r="D43" s="289" t="s">
        <v>20</v>
      </c>
      <c r="E43" s="289" t="s">
        <v>22</v>
      </c>
    </row>
    <row r="44" spans="2:5" ht="16.5" customHeight="1">
      <c r="B44" s="367"/>
      <c r="C44" s="368"/>
      <c r="D44" s="368"/>
      <c r="E44" s="369"/>
    </row>
    <row r="45" spans="2:5" ht="12.75">
      <c r="B45" s="783" t="s">
        <v>1</v>
      </c>
      <c r="C45" s="784"/>
      <c r="D45" s="784"/>
      <c r="E45" s="785"/>
    </row>
    <row r="46" spans="2:5" ht="12.75">
      <c r="B46" s="783" t="s">
        <v>2</v>
      </c>
      <c r="C46" s="784"/>
      <c r="D46" s="784"/>
      <c r="E46" s="785"/>
    </row>
  </sheetData>
  <sheetProtection password="FB2B" sheet="1" formatColumns="0" formatRows="0" selectLockedCells="1"/>
  <mergeCells count="25">
    <mergeCell ref="E23:E24"/>
    <mergeCell ref="B14:B15"/>
    <mergeCell ref="C14:C15"/>
    <mergeCell ref="D14:D15"/>
    <mergeCell ref="B23:B24"/>
    <mergeCell ref="C23:C24"/>
    <mergeCell ref="D23:D24"/>
    <mergeCell ref="C16:C17"/>
    <mergeCell ref="D16:D17"/>
    <mergeCell ref="B16:B21"/>
    <mergeCell ref="C25:C26"/>
    <mergeCell ref="B25:B39"/>
    <mergeCell ref="B45:E45"/>
    <mergeCell ref="B46:E46"/>
    <mergeCell ref="B41:C41"/>
    <mergeCell ref="B40:E40"/>
    <mergeCell ref="B2:E2"/>
    <mergeCell ref="E12:E13"/>
    <mergeCell ref="B3:C3"/>
    <mergeCell ref="B5:B6"/>
    <mergeCell ref="C5:C6"/>
    <mergeCell ref="D5:D6"/>
    <mergeCell ref="B11:B13"/>
    <mergeCell ref="C11:C13"/>
    <mergeCell ref="D12:D13"/>
  </mergeCells>
  <hyperlinks>
    <hyperlink ref="C5" location="_ftn1" display="_ftn1"/>
    <hyperlink ref="C8" location="Annex!B48" display="Proportion of persons employed routinely using a computer with access to  the Internet[2]"/>
    <hyperlink ref="B45" location="_ftnref1" display="_ftnref1"/>
    <hyperlink ref="B46" location="_ftnref2" display="_ftnref2"/>
    <hyperlink ref="C5:C6" location="Annex!B47" display="Proportion of persons employed routinely using computers [1]"/>
  </hyperlinks>
  <printOptions horizontalCentered="1"/>
  <pageMargins left="0.2362204724409449" right="0.2362204724409449" top="0.7480314960629921" bottom="0.7480314960629921" header="0.31496062992125984" footer="0.31496062992125984"/>
  <pageSetup fitToHeight="3" fitToWidth="3" horizontalDpi="600" verticalDpi="600" orientation="portrait" paperSize="9" scale="65" r:id="rId1"/>
  <headerFooter alignWithMargins="0">
    <oddFooter>&amp;LUNCTAD Questionnaire on ICT usage by enterprises and on the ICT sector&amp;R&amp;A
Page &amp;P of &amp;N</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codeName="Sheet3"/>
  <dimension ref="A1:Z4"/>
  <sheetViews>
    <sheetView zoomScalePageLayoutView="0" workbookViewId="0" topLeftCell="A1">
      <selection activeCell="A4" sqref="A4"/>
    </sheetView>
  </sheetViews>
  <sheetFormatPr defaultColWidth="9.140625" defaultRowHeight="12.75"/>
  <cols>
    <col min="1" max="1" width="23.8515625" style="0" customWidth="1"/>
    <col min="2" max="2" width="14.57421875" style="0" customWidth="1"/>
  </cols>
  <sheetData>
    <row r="1" spans="1:26" ht="12.75">
      <c r="A1" s="433" t="s">
        <v>1223</v>
      </c>
      <c r="B1" s="433"/>
      <c r="Z1" s="278">
        <v>10</v>
      </c>
    </row>
    <row r="2" spans="1:26" ht="12.75">
      <c r="A2" s="433" t="s">
        <v>1224</v>
      </c>
      <c r="B2" s="433"/>
      <c r="Z2" s="278">
        <v>12</v>
      </c>
    </row>
    <row r="3" spans="1:26" ht="12.75">
      <c r="A3" s="433" t="s">
        <v>1229</v>
      </c>
      <c r="B3" s="434" t="s">
        <v>1225</v>
      </c>
      <c r="Z3" s="411">
        <v>14</v>
      </c>
    </row>
    <row r="4" spans="1:26" ht="12.75">
      <c r="A4" t="s">
        <v>1328</v>
      </c>
      <c r="Z4" s="412">
        <v>21</v>
      </c>
    </row>
  </sheetData>
  <sheetProtection password="FB2B" sheet="1" objects="1" scenarios="1" formatColumns="0" selectLockedCells="1"/>
  <printOptions/>
  <pageMargins left="0.787401575" right="0.787401575" top="0.984251969" bottom="0.984251969"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assword="FB2B" sheet="1" objects="1" scenarios="1" formatColumns="0"/>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2:C28"/>
  <sheetViews>
    <sheetView zoomScalePageLayoutView="0" workbookViewId="0" topLeftCell="A1">
      <selection activeCell="B2" sqref="B2:C2"/>
    </sheetView>
  </sheetViews>
  <sheetFormatPr defaultColWidth="9.140625" defaultRowHeight="12.75"/>
  <cols>
    <col min="1" max="1" width="1.7109375" style="285" customWidth="1"/>
    <col min="2" max="2" width="18.00390625" style="285" customWidth="1"/>
    <col min="3" max="3" width="97.7109375" style="285" customWidth="1"/>
    <col min="4" max="16384" width="9.140625" style="285" customWidth="1"/>
  </cols>
  <sheetData>
    <row r="1" ht="6.75" customHeight="1"/>
    <row r="2" spans="2:3" s="350" customFormat="1" ht="33" customHeight="1">
      <c r="B2" s="560" t="s">
        <v>763</v>
      </c>
      <c r="C2" s="561"/>
    </row>
    <row r="3" ht="9.75" customHeight="1"/>
    <row r="4" spans="2:3" s="284" customFormat="1" ht="17.25" customHeight="1">
      <c r="B4" s="562" t="s">
        <v>766</v>
      </c>
      <c r="C4" s="563"/>
    </row>
    <row r="5" spans="2:3" s="284" customFormat="1" ht="15" customHeight="1">
      <c r="B5" s="564" t="s">
        <v>674</v>
      </c>
      <c r="C5" s="565"/>
    </row>
    <row r="6" spans="2:3" s="284" customFormat="1" ht="18.75" customHeight="1">
      <c r="B6" s="566" t="s">
        <v>767</v>
      </c>
      <c r="C6" s="567"/>
    </row>
    <row r="7" spans="2:3" s="284" customFormat="1" ht="20.25" customHeight="1">
      <c r="B7" s="358" t="s">
        <v>698</v>
      </c>
      <c r="C7" s="358" t="s">
        <v>768</v>
      </c>
    </row>
    <row r="8" spans="2:3" s="284" customFormat="1" ht="39.75" customHeight="1">
      <c r="B8" s="359" t="s">
        <v>764</v>
      </c>
      <c r="C8" s="360" t="s">
        <v>9</v>
      </c>
    </row>
    <row r="9" spans="2:3" s="284" customFormat="1" ht="24.75" customHeight="1">
      <c r="B9" s="359" t="s">
        <v>763</v>
      </c>
      <c r="C9" s="360" t="s">
        <v>10</v>
      </c>
    </row>
    <row r="10" spans="2:3" s="284" customFormat="1" ht="51.75" customHeight="1">
      <c r="B10" s="359" t="s">
        <v>76</v>
      </c>
      <c r="C10" s="360" t="s">
        <v>11</v>
      </c>
    </row>
    <row r="11" spans="2:3" s="284" customFormat="1" ht="117.75" customHeight="1">
      <c r="B11" s="359" t="s">
        <v>939</v>
      </c>
      <c r="C11" s="360" t="s">
        <v>12</v>
      </c>
    </row>
    <row r="12" spans="2:3" s="352" customFormat="1" ht="91.5" customHeight="1">
      <c r="B12" s="359" t="s">
        <v>940</v>
      </c>
      <c r="C12" s="360" t="s">
        <v>13</v>
      </c>
    </row>
    <row r="13" spans="2:3" s="284" customFormat="1" ht="78.75" customHeight="1">
      <c r="B13" s="361" t="s">
        <v>941</v>
      </c>
      <c r="C13" s="362" t="s">
        <v>734</v>
      </c>
    </row>
    <row r="14" spans="2:3" s="284" customFormat="1" ht="106.5" customHeight="1">
      <c r="B14" s="361" t="s">
        <v>942</v>
      </c>
      <c r="C14" s="363" t="s">
        <v>735</v>
      </c>
    </row>
    <row r="15" spans="2:3" s="284" customFormat="1" ht="56.25" customHeight="1">
      <c r="B15" s="364"/>
      <c r="C15" s="365" t="s">
        <v>67</v>
      </c>
    </row>
    <row r="16" spans="2:3" s="284" customFormat="1" ht="127.5" customHeight="1">
      <c r="B16" s="361" t="s">
        <v>943</v>
      </c>
      <c r="C16" s="363" t="s">
        <v>728</v>
      </c>
    </row>
    <row r="17" spans="2:3" s="284" customFormat="1" ht="47.25" customHeight="1">
      <c r="B17" s="359" t="s">
        <v>100</v>
      </c>
      <c r="C17" s="360" t="s">
        <v>56</v>
      </c>
    </row>
    <row r="18" spans="2:3" s="284" customFormat="1" ht="42.75">
      <c r="B18" s="359" t="s">
        <v>699</v>
      </c>
      <c r="C18" s="360" t="s">
        <v>726</v>
      </c>
    </row>
    <row r="19" spans="2:3" s="284" customFormat="1" ht="42.75">
      <c r="B19" s="359" t="s">
        <v>700</v>
      </c>
      <c r="C19" s="360" t="s">
        <v>727</v>
      </c>
    </row>
    <row r="20" spans="2:3" s="284" customFormat="1" ht="47.25" customHeight="1">
      <c r="B20" s="359" t="s">
        <v>53</v>
      </c>
      <c r="C20" s="360" t="s">
        <v>14</v>
      </c>
    </row>
    <row r="21" spans="2:3" s="284" customFormat="1" ht="11.25" customHeight="1">
      <c r="B21" s="351"/>
      <c r="C21" s="351"/>
    </row>
    <row r="22" spans="2:3" s="284" customFormat="1" ht="26.25" customHeight="1">
      <c r="B22" s="353" t="s">
        <v>770</v>
      </c>
      <c r="C22" s="354" t="s">
        <v>771</v>
      </c>
    </row>
    <row r="23" spans="2:3" s="284" customFormat="1" ht="7.5" customHeight="1">
      <c r="B23" s="353"/>
      <c r="C23" s="354"/>
    </row>
    <row r="24" spans="2:3" s="284" customFormat="1" ht="20.25" customHeight="1">
      <c r="B24" s="568" t="s">
        <v>71</v>
      </c>
      <c r="C24" s="568"/>
    </row>
    <row r="25" spans="2:3" s="284" customFormat="1" ht="25.5" customHeight="1">
      <c r="B25" s="557" t="s">
        <v>1323</v>
      </c>
      <c r="C25" s="558"/>
    </row>
    <row r="26" spans="2:3" s="284" customFormat="1" ht="25.5" customHeight="1">
      <c r="B26" s="557" t="s">
        <v>40</v>
      </c>
      <c r="C26" s="559"/>
    </row>
    <row r="27" spans="2:3" s="284" customFormat="1" ht="25.5" customHeight="1">
      <c r="B27" s="557" t="s">
        <v>72</v>
      </c>
      <c r="C27" s="559"/>
    </row>
    <row r="28" spans="2:3" s="284" customFormat="1" ht="25.5" customHeight="1">
      <c r="B28" s="557" t="s">
        <v>73</v>
      </c>
      <c r="C28" s="559"/>
    </row>
    <row r="29" ht="12.75" customHeight="1"/>
  </sheetData>
  <sheetProtection password="FB2B" sheet="1" formatColumns="0" formatRows="0" selectLockedCells="1"/>
  <mergeCells count="9">
    <mergeCell ref="B25:C25"/>
    <mergeCell ref="B27:C27"/>
    <mergeCell ref="B28:C28"/>
    <mergeCell ref="B2:C2"/>
    <mergeCell ref="B4:C4"/>
    <mergeCell ref="B5:C5"/>
    <mergeCell ref="B6:C6"/>
    <mergeCell ref="B24:C24"/>
    <mergeCell ref="B26:C26"/>
  </mergeCells>
  <hyperlinks>
    <hyperlink ref="B27" r:id="rId1" display="Core ICT Indicators"/>
    <hyperlink ref="B27:C27" r:id="rId2" display="Classifications Registry of the UN Statistics Division"/>
    <hyperlink ref="B28" r:id="rId3" display="Core ICT Indicators"/>
    <hyperlink ref="B28:C28" r:id="rId4" display="Measuring ICT website, hosted by UNCTAD"/>
    <hyperlink ref="B25:C25" r:id="rId5" display="Manual for the Production of Statistics on the Information Economy"/>
    <hyperlink ref="B26:C26" r:id="rId6" display="Core ICT Indicators 2010"/>
  </hyperlink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9" r:id="rId7"/>
  <headerFooter alignWithMargins="0">
    <oddFooter>&amp;LUNCTAD Questionnaire on ICT usage by enterprises and on the ICT sector&amp;R&amp;"Arial,Gras"&amp;A&amp;"Arial,Normal"
Page &amp;P of &amp;N</oddFooter>
  </headerFooter>
</worksheet>
</file>

<file path=xl/worksheets/sheet3.xml><?xml version="1.0" encoding="utf-8"?>
<worksheet xmlns="http://schemas.openxmlformats.org/spreadsheetml/2006/main" xmlns:r="http://schemas.openxmlformats.org/officeDocument/2006/relationships">
  <sheetPr codeName="SurveyVehicles">
    <pageSetUpPr fitToPage="1"/>
  </sheetPr>
  <dimension ref="A1:K35"/>
  <sheetViews>
    <sheetView zoomScale="115" zoomScaleNormal="115" zoomScalePageLayoutView="0" workbookViewId="0" topLeftCell="A1">
      <pane xSplit="4" ySplit="19" topLeftCell="E20" activePane="bottomRight" state="frozen"/>
      <selection pane="topLeft" activeCell="A1" sqref="A1"/>
      <selection pane="topRight" activeCell="E1" sqref="E1"/>
      <selection pane="bottomLeft" activeCell="A13" sqref="A13"/>
      <selection pane="bottomRight" activeCell="E20" sqref="E20"/>
    </sheetView>
  </sheetViews>
  <sheetFormatPr defaultColWidth="9.140625" defaultRowHeight="12.75"/>
  <cols>
    <col min="1" max="1" width="1.7109375" style="5" customWidth="1"/>
    <col min="2" max="2" width="5.140625" style="12" customWidth="1"/>
    <col min="3" max="3" width="3.57421875" style="12" customWidth="1"/>
    <col min="4" max="4" width="15.140625" style="13" customWidth="1"/>
    <col min="5" max="5" width="35.28125" style="12" customWidth="1"/>
    <col min="6" max="6" width="35.7109375" style="12" customWidth="1"/>
    <col min="7" max="7" width="27.8515625" style="12" customWidth="1"/>
    <col min="8" max="8" width="25.140625" style="5" customWidth="1"/>
    <col min="9" max="9" width="26.140625" style="5" customWidth="1"/>
    <col min="10" max="10" width="25.57421875" style="5" customWidth="1"/>
    <col min="11" max="16384" width="9.140625" style="5" customWidth="1"/>
  </cols>
  <sheetData>
    <row r="1" spans="2:7" ht="31.5" customHeight="1">
      <c r="B1" s="588" t="s">
        <v>76</v>
      </c>
      <c r="C1" s="588"/>
      <c r="D1" s="588"/>
      <c r="E1" s="588"/>
      <c r="F1" s="17"/>
      <c r="G1" s="18"/>
    </row>
    <row r="2" spans="2:10" s="2" customFormat="1" ht="21.75" customHeight="1">
      <c r="B2" s="569" t="s">
        <v>75</v>
      </c>
      <c r="C2" s="570"/>
      <c r="D2" s="570"/>
      <c r="E2" s="570"/>
      <c r="F2" s="570"/>
      <c r="G2" s="570"/>
      <c r="H2" s="570"/>
      <c r="I2" s="56"/>
      <c r="J2" s="53"/>
    </row>
    <row r="3" spans="2:10" s="8" customFormat="1" ht="6.75" customHeight="1">
      <c r="B3" s="54"/>
      <c r="C3" s="47"/>
      <c r="D3" s="47"/>
      <c r="E3" s="47"/>
      <c r="F3" s="47"/>
      <c r="G3" s="47"/>
      <c r="H3" s="57"/>
      <c r="I3" s="57"/>
      <c r="J3" s="55"/>
    </row>
    <row r="4" spans="2:10" s="81" customFormat="1" ht="15" customHeight="1">
      <c r="B4" s="573" t="s">
        <v>761</v>
      </c>
      <c r="C4" s="576"/>
      <c r="D4" s="576"/>
      <c r="E4" s="576"/>
      <c r="F4" s="576"/>
      <c r="G4" s="576"/>
      <c r="H4" s="576"/>
      <c r="I4" s="576"/>
      <c r="J4" s="593"/>
    </row>
    <row r="5" spans="2:10" s="81" customFormat="1" ht="12.75" customHeight="1">
      <c r="B5" s="573" t="s">
        <v>951</v>
      </c>
      <c r="C5" s="574"/>
      <c r="D5" s="574"/>
      <c r="E5" s="574"/>
      <c r="F5" s="574"/>
      <c r="G5" s="574"/>
      <c r="H5" s="574"/>
      <c r="I5" s="82"/>
      <c r="J5" s="83"/>
    </row>
    <row r="6" spans="2:10" s="81" customFormat="1" ht="14.25" customHeight="1">
      <c r="B6" s="573" t="s">
        <v>769</v>
      </c>
      <c r="C6" s="574"/>
      <c r="D6" s="574"/>
      <c r="E6" s="574"/>
      <c r="F6" s="574"/>
      <c r="G6" s="574"/>
      <c r="H6" s="574"/>
      <c r="I6" s="82"/>
      <c r="J6" s="83"/>
    </row>
    <row r="7" spans="2:10" s="81" customFormat="1" ht="15" customHeight="1">
      <c r="B7" s="573" t="s">
        <v>54</v>
      </c>
      <c r="C7" s="594"/>
      <c r="D7" s="594"/>
      <c r="E7" s="594"/>
      <c r="F7" s="594"/>
      <c r="G7" s="594"/>
      <c r="H7" s="82"/>
      <c r="I7" s="82"/>
      <c r="J7" s="83"/>
    </row>
    <row r="8" spans="2:10" s="81" customFormat="1" ht="14.25" customHeight="1">
      <c r="B8" s="573" t="s">
        <v>709</v>
      </c>
      <c r="C8" s="575"/>
      <c r="D8" s="575"/>
      <c r="E8" s="575"/>
      <c r="F8" s="575"/>
      <c r="G8" s="575"/>
      <c r="H8" s="82"/>
      <c r="I8" s="82"/>
      <c r="J8" s="83"/>
    </row>
    <row r="9" spans="2:10" s="81" customFormat="1" ht="14.25" customHeight="1">
      <c r="B9" s="571" t="s">
        <v>68</v>
      </c>
      <c r="C9" s="572"/>
      <c r="D9" s="572"/>
      <c r="E9" s="572"/>
      <c r="F9" s="572"/>
      <c r="G9" s="572"/>
      <c r="H9" s="572"/>
      <c r="I9" s="82"/>
      <c r="J9" s="83"/>
    </row>
    <row r="10" spans="2:10" s="81" customFormat="1" ht="14.25" customHeight="1">
      <c r="B10" s="84" t="s">
        <v>708</v>
      </c>
      <c r="C10" s="85"/>
      <c r="D10" s="85"/>
      <c r="E10" s="85"/>
      <c r="F10" s="85"/>
      <c r="G10" s="85"/>
      <c r="H10" s="82"/>
      <c r="I10" s="82"/>
      <c r="J10" s="83"/>
    </row>
    <row r="11" spans="2:10" s="81" customFormat="1" ht="14.25" customHeight="1">
      <c r="B11" s="84" t="s">
        <v>706</v>
      </c>
      <c r="C11" s="85"/>
      <c r="D11" s="85"/>
      <c r="E11" s="85"/>
      <c r="F11" s="85"/>
      <c r="G11" s="85"/>
      <c r="H11" s="82"/>
      <c r="I11" s="82"/>
      <c r="J11" s="83"/>
    </row>
    <row r="12" spans="2:10" s="81" customFormat="1" ht="15.75" customHeight="1">
      <c r="B12" s="573" t="s">
        <v>264</v>
      </c>
      <c r="C12" s="576"/>
      <c r="D12" s="576"/>
      <c r="E12" s="576"/>
      <c r="F12" s="576"/>
      <c r="G12" s="576"/>
      <c r="H12" s="576"/>
      <c r="I12" s="576"/>
      <c r="J12" s="593"/>
    </row>
    <row r="13" spans="2:10" s="81" customFormat="1" ht="25.5" customHeight="1">
      <c r="B13" s="597" t="s">
        <v>41</v>
      </c>
      <c r="C13" s="598"/>
      <c r="D13" s="598"/>
      <c r="E13" s="598"/>
      <c r="F13" s="598"/>
      <c r="G13" s="598"/>
      <c r="H13" s="598"/>
      <c r="I13" s="598"/>
      <c r="J13" s="599"/>
    </row>
    <row r="14" spans="2:10" s="81" customFormat="1" ht="14.25" customHeight="1">
      <c r="B14" s="573" t="s">
        <v>945</v>
      </c>
      <c r="C14" s="576"/>
      <c r="D14" s="576"/>
      <c r="E14" s="576"/>
      <c r="F14" s="576"/>
      <c r="G14" s="576"/>
      <c r="H14" s="82"/>
      <c r="I14" s="82"/>
      <c r="J14" s="83"/>
    </row>
    <row r="15" spans="2:10" s="81" customFormat="1" ht="13.5" customHeight="1">
      <c r="B15" s="573" t="s">
        <v>707</v>
      </c>
      <c r="C15" s="576"/>
      <c r="D15" s="576"/>
      <c r="E15" s="576"/>
      <c r="F15" s="576"/>
      <c r="G15" s="576"/>
      <c r="H15" s="82"/>
      <c r="I15" s="82"/>
      <c r="J15" s="83"/>
    </row>
    <row r="16" spans="2:10" s="81" customFormat="1" ht="15" customHeight="1">
      <c r="B16" s="591" t="s">
        <v>762</v>
      </c>
      <c r="C16" s="592"/>
      <c r="D16" s="592"/>
      <c r="E16" s="592"/>
      <c r="F16" s="592"/>
      <c r="G16" s="592"/>
      <c r="H16" s="592"/>
      <c r="I16" s="592"/>
      <c r="J16" s="83"/>
    </row>
    <row r="17" spans="2:10" s="81" customFormat="1" ht="15" customHeight="1">
      <c r="B17" s="589" t="s">
        <v>705</v>
      </c>
      <c r="C17" s="590"/>
      <c r="D17" s="590"/>
      <c r="E17" s="590"/>
      <c r="F17" s="590"/>
      <c r="G17" s="590"/>
      <c r="H17" s="590"/>
      <c r="I17" s="86"/>
      <c r="J17" s="87"/>
    </row>
    <row r="18" spans="2:7" s="8" customFormat="1" ht="10.5" customHeight="1" thickBot="1">
      <c r="B18" s="577"/>
      <c r="C18" s="578"/>
      <c r="D18" s="578"/>
      <c r="E18" s="578"/>
      <c r="F18" s="578"/>
      <c r="G18" s="578"/>
    </row>
    <row r="19" spans="1:10" s="8" customFormat="1" ht="30.75" customHeight="1" thickBot="1" thickTop="1">
      <c r="A19" s="477" t="s">
        <v>1432</v>
      </c>
      <c r="B19" s="476" t="s">
        <v>1427</v>
      </c>
      <c r="C19" s="475"/>
      <c r="D19" s="194" t="s">
        <v>144</v>
      </c>
      <c r="E19" s="64" t="s">
        <v>141</v>
      </c>
      <c r="F19" s="65" t="s">
        <v>142</v>
      </c>
      <c r="G19" s="65" t="s">
        <v>143</v>
      </c>
      <c r="H19" s="65" t="s">
        <v>161</v>
      </c>
      <c r="I19" s="65" t="s">
        <v>171</v>
      </c>
      <c r="J19" s="88" t="s">
        <v>172</v>
      </c>
    </row>
    <row r="20" spans="1:10" s="1" customFormat="1" ht="34.5" customHeight="1" thickTop="1">
      <c r="A20" s="478" t="s">
        <v>711</v>
      </c>
      <c r="B20" s="582" t="s">
        <v>711</v>
      </c>
      <c r="C20" s="583"/>
      <c r="D20" s="584"/>
      <c r="E20" s="229"/>
      <c r="F20" s="230"/>
      <c r="G20" s="230"/>
      <c r="H20" s="230"/>
      <c r="I20" s="230"/>
      <c r="J20" s="245"/>
    </row>
    <row r="21" spans="1:10" s="1" customFormat="1" ht="43.5" customHeight="1">
      <c r="A21" s="478" t="s">
        <v>1322</v>
      </c>
      <c r="B21" s="585" t="s">
        <v>1322</v>
      </c>
      <c r="C21" s="595"/>
      <c r="D21" s="596"/>
      <c r="E21" s="228"/>
      <c r="F21" s="231"/>
      <c r="G21" s="231"/>
      <c r="H21" s="231"/>
      <c r="I21" s="231"/>
      <c r="J21" s="246"/>
    </row>
    <row r="22" spans="1:10" s="1" customFormat="1" ht="30.75" customHeight="1">
      <c r="A22" s="478" t="s">
        <v>1430</v>
      </c>
      <c r="B22" s="585" t="s">
        <v>702</v>
      </c>
      <c r="C22" s="595"/>
      <c r="D22" s="596"/>
      <c r="E22" s="232"/>
      <c r="F22" s="231"/>
      <c r="G22" s="231"/>
      <c r="H22" s="231"/>
      <c r="I22" s="231"/>
      <c r="J22" s="246"/>
    </row>
    <row r="23" spans="1:10" s="1" customFormat="1" ht="34.5" customHeight="1">
      <c r="A23" s="478" t="s">
        <v>145</v>
      </c>
      <c r="B23" s="585" t="s">
        <v>145</v>
      </c>
      <c r="C23" s="586"/>
      <c r="D23" s="587"/>
      <c r="E23" s="232"/>
      <c r="F23" s="231"/>
      <c r="G23" s="231"/>
      <c r="H23" s="231"/>
      <c r="I23" s="231"/>
      <c r="J23" s="246"/>
    </row>
    <row r="24" spans="1:10" s="3" customFormat="1" ht="34.5" customHeight="1">
      <c r="A24" s="479" t="s">
        <v>710</v>
      </c>
      <c r="B24" s="585" t="s">
        <v>710</v>
      </c>
      <c r="C24" s="586"/>
      <c r="D24" s="587"/>
      <c r="E24" s="232"/>
      <c r="F24" s="231"/>
      <c r="G24" s="231"/>
      <c r="H24" s="231"/>
      <c r="I24" s="231"/>
      <c r="J24" s="246"/>
    </row>
    <row r="25" spans="1:10" s="3" customFormat="1" ht="30.75" customHeight="1">
      <c r="A25" s="479" t="s">
        <v>170</v>
      </c>
      <c r="B25" s="585" t="s">
        <v>170</v>
      </c>
      <c r="C25" s="586"/>
      <c r="D25" s="587"/>
      <c r="E25" s="232"/>
      <c r="F25" s="231"/>
      <c r="G25" s="231"/>
      <c r="H25" s="231"/>
      <c r="I25" s="231"/>
      <c r="J25" s="246"/>
    </row>
    <row r="26" spans="1:10" s="3" customFormat="1" ht="30.75" customHeight="1">
      <c r="A26" s="479" t="s">
        <v>146</v>
      </c>
      <c r="B26" s="585" t="s">
        <v>146</v>
      </c>
      <c r="C26" s="586"/>
      <c r="D26" s="587"/>
      <c r="E26" s="229"/>
      <c r="F26" s="230"/>
      <c r="G26" s="230"/>
      <c r="H26" s="230"/>
      <c r="I26" s="230"/>
      <c r="J26" s="247"/>
    </row>
    <row r="27" spans="1:10" s="3" customFormat="1" ht="43.5" customHeight="1">
      <c r="A27" s="479" t="s">
        <v>138</v>
      </c>
      <c r="B27" s="585" t="s">
        <v>138</v>
      </c>
      <c r="C27" s="586"/>
      <c r="D27" s="587"/>
      <c r="E27" s="232"/>
      <c r="F27" s="231"/>
      <c r="G27" s="231"/>
      <c r="H27" s="231"/>
      <c r="I27" s="231"/>
      <c r="J27" s="246"/>
    </row>
    <row r="28" spans="1:10" s="3" customFormat="1" ht="60" customHeight="1">
      <c r="A28" s="479" t="s">
        <v>703</v>
      </c>
      <c r="B28" s="585" t="s">
        <v>703</v>
      </c>
      <c r="C28" s="586"/>
      <c r="D28" s="587"/>
      <c r="E28" s="232"/>
      <c r="F28" s="231"/>
      <c r="G28" s="231"/>
      <c r="H28" s="231"/>
      <c r="I28" s="231"/>
      <c r="J28" s="246"/>
    </row>
    <row r="29" spans="1:10" s="3" customFormat="1" ht="60" customHeight="1">
      <c r="A29" s="479" t="s">
        <v>263</v>
      </c>
      <c r="B29" s="579" t="s">
        <v>263</v>
      </c>
      <c r="C29" s="580"/>
      <c r="D29" s="581"/>
      <c r="E29" s="233"/>
      <c r="F29" s="234"/>
      <c r="G29" s="234"/>
      <c r="H29" s="234"/>
      <c r="I29" s="234"/>
      <c r="J29" s="247"/>
    </row>
    <row r="30" spans="1:10" s="3" customFormat="1" ht="29.25" customHeight="1">
      <c r="A30" s="479" t="s">
        <v>139</v>
      </c>
      <c r="B30" s="585" t="s">
        <v>139</v>
      </c>
      <c r="C30" s="586"/>
      <c r="D30" s="587"/>
      <c r="E30" s="233"/>
      <c r="F30" s="234"/>
      <c r="G30" s="234"/>
      <c r="H30" s="234"/>
      <c r="I30" s="234"/>
      <c r="J30" s="247"/>
    </row>
    <row r="31" spans="1:11" s="3" customFormat="1" ht="34.5" customHeight="1">
      <c r="A31" s="479" t="s">
        <v>160</v>
      </c>
      <c r="B31" s="585" t="s">
        <v>160</v>
      </c>
      <c r="C31" s="586"/>
      <c r="D31" s="587"/>
      <c r="E31" s="232"/>
      <c r="F31" s="231"/>
      <c r="G31" s="231"/>
      <c r="H31" s="231"/>
      <c r="I31" s="231"/>
      <c r="J31" s="246"/>
      <c r="K31" s="1"/>
    </row>
    <row r="32" spans="1:11" s="3" customFormat="1" ht="37.5" customHeight="1">
      <c r="A32" s="479" t="s">
        <v>140</v>
      </c>
      <c r="B32" s="585" t="s">
        <v>140</v>
      </c>
      <c r="C32" s="586"/>
      <c r="D32" s="587"/>
      <c r="E32" s="228"/>
      <c r="F32" s="231"/>
      <c r="G32" s="231"/>
      <c r="H32" s="231"/>
      <c r="I32" s="231"/>
      <c r="J32" s="246"/>
      <c r="K32" s="1"/>
    </row>
    <row r="33" spans="1:10" s="3" customFormat="1" ht="34.5" customHeight="1" thickBot="1">
      <c r="A33" s="479" t="s">
        <v>1431</v>
      </c>
      <c r="B33" s="602" t="s">
        <v>704</v>
      </c>
      <c r="C33" s="603"/>
      <c r="D33" s="604"/>
      <c r="E33" s="235"/>
      <c r="F33" s="236"/>
      <c r="G33" s="236"/>
      <c r="H33" s="236"/>
      <c r="I33" s="236"/>
      <c r="J33" s="248"/>
    </row>
    <row r="34" spans="2:4" ht="15.75" customHeight="1" thickTop="1">
      <c r="B34" s="605"/>
      <c r="C34" s="606"/>
      <c r="D34" s="606"/>
    </row>
    <row r="35" spans="2:7" s="20" customFormat="1" ht="30.75" customHeight="1">
      <c r="B35" s="283"/>
      <c r="C35" s="600"/>
      <c r="D35" s="601"/>
      <c r="E35" s="19"/>
      <c r="F35" s="19"/>
      <c r="G35" s="19"/>
    </row>
  </sheetData>
  <sheetProtection password="FB2B" sheet="1" formatColumns="0" selectLockedCells="1"/>
  <mergeCells count="31">
    <mergeCell ref="C35:D35"/>
    <mergeCell ref="B33:D33"/>
    <mergeCell ref="B34:D34"/>
    <mergeCell ref="B31:D31"/>
    <mergeCell ref="B32:D32"/>
    <mergeCell ref="B21:D21"/>
    <mergeCell ref="B25:D25"/>
    <mergeCell ref="B26:D26"/>
    <mergeCell ref="B23:D23"/>
    <mergeCell ref="B1:E1"/>
    <mergeCell ref="B17:H17"/>
    <mergeCell ref="B16:I16"/>
    <mergeCell ref="B4:J4"/>
    <mergeCell ref="B12:J12"/>
    <mergeCell ref="B30:D30"/>
    <mergeCell ref="B7:G7"/>
    <mergeCell ref="B15:G15"/>
    <mergeCell ref="B22:D22"/>
    <mergeCell ref="B13:J13"/>
    <mergeCell ref="B18:G18"/>
    <mergeCell ref="B29:D29"/>
    <mergeCell ref="B20:D20"/>
    <mergeCell ref="B28:D28"/>
    <mergeCell ref="B24:D24"/>
    <mergeCell ref="B27:D27"/>
    <mergeCell ref="B2:H2"/>
    <mergeCell ref="B9:H9"/>
    <mergeCell ref="B6:H6"/>
    <mergeCell ref="B8:G8"/>
    <mergeCell ref="B14:G14"/>
    <mergeCell ref="B5:H5"/>
  </mergeCells>
  <printOptions horizontalCentered="1" verticalCentered="1"/>
  <pageMargins left="0.7480314960629921" right="0.7480314960629921" top="0.7874015748031497" bottom="0.984251968503937" header="0.03937007874015748" footer="0.5118110236220472"/>
  <pageSetup fitToHeight="1" fitToWidth="1" horizontalDpi="300" verticalDpi="300" orientation="landscape" paperSize="9" scale="55" r:id="rId1"/>
  <headerFooter alignWithMargins="0">
    <oddFooter>&amp;LUNCTAD Questionnaire on ICT usage by enterprises and on the ICT sector&amp;R&amp;"Arial,Gras"&amp;A &amp;"Arial,Normal"
Page &amp;P of &amp;N</oddFooter>
  </headerFooter>
</worksheet>
</file>

<file path=xl/worksheets/sheet4.xml><?xml version="1.0" encoding="utf-8"?>
<worksheet xmlns="http://schemas.openxmlformats.org/spreadsheetml/2006/main" xmlns:r="http://schemas.openxmlformats.org/officeDocument/2006/relationships">
  <sheetPr codeName="Aa"/>
  <dimension ref="B1:W39"/>
  <sheetViews>
    <sheetView showGridLines="0" zoomScale="115" zoomScaleNormal="115" zoomScalePageLayoutView="0" workbookViewId="0" topLeftCell="A1">
      <pane xSplit="4" ySplit="9" topLeftCell="E10" activePane="bottomRight" state="frozen"/>
      <selection pane="topLeft" activeCell="A1" sqref="A1"/>
      <selection pane="topRight" activeCell="D1" sqref="D1"/>
      <selection pane="bottomLeft" activeCell="A6" sqref="A6"/>
      <selection pane="bottomRight" activeCell="I10" sqref="I10"/>
    </sheetView>
  </sheetViews>
  <sheetFormatPr defaultColWidth="9.140625" defaultRowHeight="12.75"/>
  <cols>
    <col min="1" max="1" width="1.7109375" style="91" customWidth="1"/>
    <col min="2" max="2" width="5.140625" style="143" customWidth="1"/>
    <col min="3" max="3" width="4.8515625" style="143" customWidth="1"/>
    <col min="4" max="4" width="60.00390625" style="148" customWidth="1"/>
    <col min="5" max="5" width="3.57421875" style="148" customWidth="1"/>
    <col min="6" max="6" width="3.421875" style="148" customWidth="1"/>
    <col min="7" max="7" width="3.57421875" style="148" customWidth="1"/>
    <col min="8" max="8" width="12.57421875" style="143" customWidth="1"/>
    <col min="9" max="9" width="8.8515625" style="143" customWidth="1"/>
    <col min="10" max="10" width="8.28125" style="143" customWidth="1"/>
    <col min="11" max="11" width="8.7109375" style="143" customWidth="1"/>
    <col min="12" max="12" width="9.28125" style="143" customWidth="1"/>
    <col min="13" max="13" width="10.00390625" style="143" customWidth="1"/>
    <col min="14" max="14" width="9.140625" style="91" customWidth="1"/>
    <col min="15" max="15" width="10.7109375" style="91" customWidth="1"/>
    <col min="16" max="17" width="9.140625" style="91" customWidth="1"/>
    <col min="18" max="21" width="9.140625" style="91" hidden="1" customWidth="1"/>
    <col min="22" max="16384" width="9.140625" style="91" customWidth="1"/>
  </cols>
  <sheetData>
    <row r="1" spans="2:20" ht="27.75" customHeight="1">
      <c r="B1" s="616" t="s">
        <v>939</v>
      </c>
      <c r="C1" s="615"/>
      <c r="D1" s="615"/>
      <c r="E1" s="262"/>
      <c r="F1" s="262"/>
      <c r="G1" s="615"/>
      <c r="H1" s="89"/>
      <c r="I1" s="89"/>
      <c r="J1" s="89"/>
      <c r="K1" s="90"/>
      <c r="L1" s="89"/>
      <c r="M1" s="90"/>
      <c r="S1" s="91" t="s">
        <v>101</v>
      </c>
      <c r="T1" s="91">
        <v>1</v>
      </c>
    </row>
    <row r="2" spans="2:20" s="93" customFormat="1" ht="25.5" customHeight="1">
      <c r="B2" s="613" t="s">
        <v>42</v>
      </c>
      <c r="C2" s="614"/>
      <c r="D2" s="614"/>
      <c r="E2" s="261"/>
      <c r="F2" s="261"/>
      <c r="G2" s="615"/>
      <c r="H2" s="92"/>
      <c r="I2" s="89"/>
      <c r="J2" s="89"/>
      <c r="K2" s="89"/>
      <c r="L2" s="89"/>
      <c r="M2" s="89"/>
      <c r="S2" s="93" t="s">
        <v>103</v>
      </c>
      <c r="T2" s="93">
        <v>2</v>
      </c>
    </row>
    <row r="3" spans="2:20" s="98" customFormat="1" ht="5.25" customHeight="1">
      <c r="B3" s="94"/>
      <c r="C3" s="95"/>
      <c r="D3" s="95"/>
      <c r="E3" s="95"/>
      <c r="F3" s="95"/>
      <c r="G3" s="95"/>
      <c r="H3" s="96"/>
      <c r="I3" s="97"/>
      <c r="J3" s="96"/>
      <c r="K3" s="96"/>
      <c r="L3" s="96"/>
      <c r="M3" s="96"/>
      <c r="S3" s="98" t="s">
        <v>105</v>
      </c>
      <c r="T3" s="98">
        <v>3</v>
      </c>
    </row>
    <row r="4" spans="2:20" s="98" customFormat="1" ht="49.5" customHeight="1">
      <c r="B4" s="224"/>
      <c r="C4" s="610" t="s">
        <v>1371</v>
      </c>
      <c r="D4" s="611"/>
      <c r="E4" s="611"/>
      <c r="F4" s="611"/>
      <c r="G4" s="611"/>
      <c r="H4" s="611"/>
      <c r="I4" s="611"/>
      <c r="J4" s="611"/>
      <c r="K4" s="611"/>
      <c r="L4" s="612"/>
      <c r="S4" s="98" t="s">
        <v>107</v>
      </c>
      <c r="T4" s="98">
        <v>4</v>
      </c>
    </row>
    <row r="5" spans="2:20" s="98" customFormat="1" ht="6" customHeight="1" thickBot="1">
      <c r="B5" s="94"/>
      <c r="C5" s="95"/>
      <c r="D5" s="95"/>
      <c r="E5" s="95"/>
      <c r="F5" s="95"/>
      <c r="G5" s="95"/>
      <c r="H5" s="96"/>
      <c r="I5" s="97"/>
      <c r="J5" s="96"/>
      <c r="K5" s="96"/>
      <c r="L5" s="96"/>
      <c r="M5" s="96"/>
      <c r="S5" s="98" t="s">
        <v>109</v>
      </c>
      <c r="T5" s="98">
        <v>5</v>
      </c>
    </row>
    <row r="6" spans="2:20" s="98" customFormat="1" ht="33" customHeight="1" thickBot="1" thickTop="1">
      <c r="B6" s="99" t="s">
        <v>673</v>
      </c>
      <c r="C6" s="61"/>
      <c r="D6" s="100" t="s">
        <v>228</v>
      </c>
      <c r="E6" s="100"/>
      <c r="F6" s="100"/>
      <c r="G6" s="101"/>
      <c r="H6" s="102"/>
      <c r="I6" s="103"/>
      <c r="S6" s="98" t="s">
        <v>109</v>
      </c>
      <c r="T6" s="98">
        <v>6</v>
      </c>
    </row>
    <row r="7" spans="2:19" s="98" customFormat="1" ht="6" customHeight="1" thickBot="1" thickTop="1">
      <c r="B7" s="104"/>
      <c r="C7" s="95"/>
      <c r="D7" s="105"/>
      <c r="E7" s="105"/>
      <c r="F7" s="105"/>
      <c r="G7" s="106"/>
      <c r="H7" s="102"/>
      <c r="I7" s="103"/>
      <c r="S7" s="98" t="s">
        <v>110</v>
      </c>
    </row>
    <row r="8" spans="2:19" s="110" customFormat="1" ht="17.25" customHeight="1" thickBot="1" thickTop="1">
      <c r="B8" s="107"/>
      <c r="C8" s="108"/>
      <c r="D8" s="109"/>
      <c r="E8" s="607" t="s">
        <v>100</v>
      </c>
      <c r="F8" s="608"/>
      <c r="G8" s="609"/>
      <c r="H8" s="488" t="s">
        <v>227</v>
      </c>
      <c r="I8" s="620" t="s">
        <v>262</v>
      </c>
      <c r="J8" s="621"/>
      <c r="K8" s="621"/>
      <c r="L8" s="622"/>
      <c r="S8" s="110" t="s">
        <v>134</v>
      </c>
    </row>
    <row r="9" spans="2:23" s="116" customFormat="1" ht="17.25" customHeight="1" thickBot="1" thickTop="1">
      <c r="B9" s="111" t="s">
        <v>99</v>
      </c>
      <c r="C9" s="112"/>
      <c r="D9" s="113" t="s">
        <v>1320</v>
      </c>
      <c r="E9" s="484" t="s">
        <v>1423</v>
      </c>
      <c r="F9" s="485" t="s">
        <v>1424</v>
      </c>
      <c r="G9" s="486" t="s">
        <v>1425</v>
      </c>
      <c r="H9" s="487" t="s">
        <v>227</v>
      </c>
      <c r="I9" s="114" t="s">
        <v>765</v>
      </c>
      <c r="J9" s="114" t="s">
        <v>128</v>
      </c>
      <c r="K9" s="114" t="s">
        <v>129</v>
      </c>
      <c r="L9" s="115" t="s">
        <v>130</v>
      </c>
      <c r="M9" s="489" t="s">
        <v>1379</v>
      </c>
      <c r="N9" s="489" t="s">
        <v>1380</v>
      </c>
      <c r="O9" s="489" t="s">
        <v>1381</v>
      </c>
      <c r="P9" s="489" t="s">
        <v>1382</v>
      </c>
      <c r="Q9" s="489" t="s">
        <v>1383</v>
      </c>
      <c r="R9" s="489" t="s">
        <v>1384</v>
      </c>
      <c r="S9" s="116" t="s">
        <v>112</v>
      </c>
      <c r="T9" s="494" t="s">
        <v>1420</v>
      </c>
      <c r="U9" s="494" t="s">
        <v>1421</v>
      </c>
      <c r="V9" s="495" t="s">
        <v>1422</v>
      </c>
      <c r="W9" s="495" t="s">
        <v>1320</v>
      </c>
    </row>
    <row r="10" spans="2:23" s="93" customFormat="1" ht="15.75" customHeight="1" thickTop="1">
      <c r="B10" s="254"/>
      <c r="C10" s="255"/>
      <c r="D10" s="390" t="s">
        <v>1097</v>
      </c>
      <c r="E10" s="388"/>
      <c r="F10" s="374"/>
      <c r="G10" s="374"/>
      <c r="H10" s="480"/>
      <c r="I10" s="422"/>
      <c r="J10" s="423"/>
      <c r="K10" s="423"/>
      <c r="L10" s="424"/>
      <c r="M10" s="490" t="s">
        <v>1385</v>
      </c>
      <c r="N10" s="490"/>
      <c r="O10" s="490" t="s">
        <v>695</v>
      </c>
      <c r="P10" s="490" t="s">
        <v>1385</v>
      </c>
      <c r="Q10" s="490" t="e">
        <f>VLOOKUP(Cover!$C$8,Cover!$Y$1:$AA$233,3,FALSE)</f>
        <v>#N/A</v>
      </c>
      <c r="R10" s="491" t="str">
        <f>Cover!$C$8</f>
        <v>Please choose a country!</v>
      </c>
      <c r="S10" s="93" t="s">
        <v>135</v>
      </c>
      <c r="T10" s="496" t="e">
        <f>INDEX('Survey Information'!$E$25:$J$25,1,V10)</f>
        <v>#VALUE!</v>
      </c>
      <c r="U10" s="496">
        <f>Cover!$C$9</f>
        <v>2018</v>
      </c>
      <c r="V10" s="497">
        <f>C$6</f>
        <v>0</v>
      </c>
      <c r="W10" s="498" t="s">
        <v>1433</v>
      </c>
    </row>
    <row r="11" spans="2:23" s="93" customFormat="1" ht="15.75" customHeight="1" thickBot="1">
      <c r="B11" s="256"/>
      <c r="C11" s="257"/>
      <c r="D11" s="310" t="s">
        <v>1098</v>
      </c>
      <c r="E11" s="389"/>
      <c r="F11" s="377"/>
      <c r="G11" s="377"/>
      <c r="H11" s="481"/>
      <c r="I11" s="408"/>
      <c r="J11" s="408"/>
      <c r="K11" s="408"/>
      <c r="L11" s="410"/>
      <c r="M11" s="490" t="s">
        <v>1386</v>
      </c>
      <c r="N11" s="490"/>
      <c r="O11" s="490" t="s">
        <v>695</v>
      </c>
      <c r="P11" s="490" t="s">
        <v>1386</v>
      </c>
      <c r="Q11" s="490" t="e">
        <f>VLOOKUP(Cover!$C$8,Cover!$Y$1:$AA$233,3,FALSE)</f>
        <v>#N/A</v>
      </c>
      <c r="R11" s="491" t="str">
        <f>Cover!$C$8</f>
        <v>Please choose a country!</v>
      </c>
      <c r="S11" s="93" t="s">
        <v>136</v>
      </c>
      <c r="T11" s="496" t="e">
        <f>INDEX('Survey Information'!$E$25:$J$25,1,V11)</f>
        <v>#VALUE!</v>
      </c>
      <c r="U11" s="496">
        <f>Cover!$C$9</f>
        <v>2018</v>
      </c>
      <c r="V11" s="497">
        <f aca="true" t="shared" si="0" ref="V11:V36">C$6</f>
        <v>0</v>
      </c>
      <c r="W11" s="498" t="s">
        <v>1434</v>
      </c>
    </row>
    <row r="12" spans="2:23" s="93" customFormat="1" ht="15.75" customHeight="1" thickTop="1">
      <c r="B12" s="118" t="s">
        <v>131</v>
      </c>
      <c r="C12" s="119"/>
      <c r="D12" s="304" t="s">
        <v>1099</v>
      </c>
      <c r="E12" s="388"/>
      <c r="F12" s="374"/>
      <c r="G12" s="374"/>
      <c r="H12" s="482"/>
      <c r="I12" s="276"/>
      <c r="J12" s="276"/>
      <c r="K12" s="276"/>
      <c r="L12" s="277"/>
      <c r="M12" s="490" t="s">
        <v>131</v>
      </c>
      <c r="N12" s="490" t="s">
        <v>247</v>
      </c>
      <c r="O12" s="490" t="s">
        <v>695</v>
      </c>
      <c r="P12" s="490" t="s">
        <v>1385</v>
      </c>
      <c r="Q12" s="490" t="e">
        <f>VLOOKUP(Cover!$C$8,Cover!$Y$1:$AA$233,3,FALSE)</f>
        <v>#N/A</v>
      </c>
      <c r="R12" s="491" t="str">
        <f>Cover!$C$8</f>
        <v>Please choose a country!</v>
      </c>
      <c r="S12" s="93" t="s">
        <v>137</v>
      </c>
      <c r="T12" s="496" t="e">
        <f>INDEX('Survey Information'!$E$25:$J$25,1,V12)</f>
        <v>#VALUE!</v>
      </c>
      <c r="U12" s="496">
        <f>Cover!$C$9</f>
        <v>2018</v>
      </c>
      <c r="V12" s="497">
        <f t="shared" si="0"/>
        <v>0</v>
      </c>
      <c r="W12" s="498" t="s">
        <v>1435</v>
      </c>
    </row>
    <row r="13" spans="2:23" s="93" customFormat="1" ht="15.75" customHeight="1">
      <c r="B13" s="120" t="s">
        <v>119</v>
      </c>
      <c r="C13" s="121"/>
      <c r="D13" s="305" t="s">
        <v>1100</v>
      </c>
      <c r="E13" s="380"/>
      <c r="F13" s="380"/>
      <c r="G13" s="380"/>
      <c r="H13" s="483"/>
      <c r="I13" s="278"/>
      <c r="J13" s="278"/>
      <c r="K13" s="278"/>
      <c r="L13" s="279"/>
      <c r="M13" s="490" t="s">
        <v>119</v>
      </c>
      <c r="N13" s="490" t="s">
        <v>1387</v>
      </c>
      <c r="O13" s="490" t="s">
        <v>695</v>
      </c>
      <c r="P13" s="490" t="s">
        <v>1386</v>
      </c>
      <c r="Q13" s="490" t="e">
        <f>VLOOKUP(Cover!$C$8,Cover!$Y$1:$AA$233,3,FALSE)</f>
        <v>#N/A</v>
      </c>
      <c r="R13" s="491" t="str">
        <f>Cover!$C$8</f>
        <v>Please choose a country!</v>
      </c>
      <c r="S13" s="93" t="s">
        <v>675</v>
      </c>
      <c r="T13" s="496" t="e">
        <f>INDEX('Survey Information'!$E$25:$J$25,1,V13)</f>
        <v>#VALUE!</v>
      </c>
      <c r="U13" s="496">
        <f>Cover!$C$9</f>
        <v>2018</v>
      </c>
      <c r="V13" s="497">
        <f t="shared" si="0"/>
        <v>0</v>
      </c>
      <c r="W13" s="498" t="s">
        <v>1436</v>
      </c>
    </row>
    <row r="14" spans="2:23" s="103" customFormat="1" ht="15.75" customHeight="1">
      <c r="B14" s="120" t="s">
        <v>120</v>
      </c>
      <c r="C14" s="122"/>
      <c r="D14" s="305" t="s">
        <v>1101</v>
      </c>
      <c r="E14" s="380"/>
      <c r="F14" s="380"/>
      <c r="G14" s="380"/>
      <c r="H14" s="272"/>
      <c r="I14" s="278"/>
      <c r="J14" s="278"/>
      <c r="K14" s="278"/>
      <c r="L14" s="279"/>
      <c r="M14" s="491" t="s">
        <v>120</v>
      </c>
      <c r="N14" s="491" t="s">
        <v>304</v>
      </c>
      <c r="O14" s="490" t="s">
        <v>695</v>
      </c>
      <c r="P14" s="490" t="s">
        <v>1385</v>
      </c>
      <c r="Q14" s="490" t="e">
        <f>VLOOKUP(Cover!$C$8,Cover!$Y$1:$AA$233,3,FALSE)</f>
        <v>#N/A</v>
      </c>
      <c r="R14" s="491" t="str">
        <f>Cover!$C$8</f>
        <v>Please choose a country!</v>
      </c>
      <c r="S14" s="103" t="s">
        <v>676</v>
      </c>
      <c r="T14" s="496" t="e">
        <f>INDEX('Survey Information'!$E$25:$J$25,1,V14)</f>
        <v>#VALUE!</v>
      </c>
      <c r="U14" s="496">
        <f>Cover!$C$9</f>
        <v>2018</v>
      </c>
      <c r="V14" s="497">
        <f t="shared" si="0"/>
        <v>0</v>
      </c>
      <c r="W14" s="499" t="s">
        <v>1437</v>
      </c>
    </row>
    <row r="15" spans="2:23" s="103" customFormat="1" ht="15.75" customHeight="1">
      <c r="B15" s="120" t="s">
        <v>121</v>
      </c>
      <c r="C15" s="122"/>
      <c r="D15" s="305" t="s">
        <v>1102</v>
      </c>
      <c r="E15" s="380"/>
      <c r="F15" s="380"/>
      <c r="G15" s="380"/>
      <c r="H15" s="272"/>
      <c r="I15" s="278"/>
      <c r="J15" s="278"/>
      <c r="K15" s="278"/>
      <c r="L15" s="279"/>
      <c r="M15" s="491" t="s">
        <v>121</v>
      </c>
      <c r="N15" s="491" t="s">
        <v>1388</v>
      </c>
      <c r="O15" s="490" t="s">
        <v>695</v>
      </c>
      <c r="P15" s="490" t="s">
        <v>1386</v>
      </c>
      <c r="Q15" s="490" t="e">
        <f>VLOOKUP(Cover!$C$8,Cover!$Y$1:$AA$233,3,FALSE)</f>
        <v>#N/A</v>
      </c>
      <c r="R15" s="491" t="str">
        <f>Cover!$C$8</f>
        <v>Please choose a country!</v>
      </c>
      <c r="S15" s="103" t="s">
        <v>677</v>
      </c>
      <c r="T15" s="496" t="e">
        <f>INDEX('Survey Information'!$E$25:$J$25,1,V15)</f>
        <v>#VALUE!</v>
      </c>
      <c r="U15" s="496">
        <f>Cover!$C$9</f>
        <v>2018</v>
      </c>
      <c r="V15" s="497">
        <f t="shared" si="0"/>
        <v>0</v>
      </c>
      <c r="W15" s="499" t="s">
        <v>1438</v>
      </c>
    </row>
    <row r="16" spans="2:23" s="103" customFormat="1" ht="25.5" customHeight="1">
      <c r="B16" s="123" t="s">
        <v>122</v>
      </c>
      <c r="C16" s="124"/>
      <c r="D16" s="306" t="s">
        <v>1103</v>
      </c>
      <c r="E16" s="380"/>
      <c r="F16" s="380"/>
      <c r="G16" s="380"/>
      <c r="H16" s="273"/>
      <c r="I16" s="278"/>
      <c r="J16" s="278"/>
      <c r="K16" s="278"/>
      <c r="L16" s="281"/>
      <c r="M16" s="491" t="s">
        <v>122</v>
      </c>
      <c r="N16" s="491" t="s">
        <v>1389</v>
      </c>
      <c r="O16" s="490" t="s">
        <v>695</v>
      </c>
      <c r="P16" s="490" t="s">
        <v>1385</v>
      </c>
      <c r="Q16" s="490" t="e">
        <f>VLOOKUP(Cover!$C$8,Cover!$Y$1:$AA$233,3,FALSE)</f>
        <v>#N/A</v>
      </c>
      <c r="R16" s="491" t="str">
        <f>Cover!$C$8</f>
        <v>Please choose a country!</v>
      </c>
      <c r="S16" s="103" t="s">
        <v>678</v>
      </c>
      <c r="T16" s="496" t="e">
        <f>INDEX('Survey Information'!$E$25:$J$25,1,V16)</f>
        <v>#VALUE!</v>
      </c>
      <c r="U16" s="496">
        <f>Cover!$C$9</f>
        <v>2018</v>
      </c>
      <c r="V16" s="497">
        <f t="shared" si="0"/>
        <v>0</v>
      </c>
      <c r="W16" s="499" t="s">
        <v>1439</v>
      </c>
    </row>
    <row r="17" spans="2:23" s="103" customFormat="1" ht="15.75" customHeight="1">
      <c r="B17" s="120" t="s">
        <v>123</v>
      </c>
      <c r="C17" s="122"/>
      <c r="D17" s="305" t="s">
        <v>1104</v>
      </c>
      <c r="E17" s="380"/>
      <c r="F17" s="380"/>
      <c r="G17" s="380"/>
      <c r="H17" s="272"/>
      <c r="I17" s="278"/>
      <c r="J17" s="278"/>
      <c r="K17" s="278"/>
      <c r="L17" s="279"/>
      <c r="M17" s="491" t="s">
        <v>123</v>
      </c>
      <c r="N17" s="491" t="s">
        <v>1390</v>
      </c>
      <c r="O17" s="490" t="s">
        <v>695</v>
      </c>
      <c r="P17" s="490" t="s">
        <v>1385</v>
      </c>
      <c r="Q17" s="490" t="e">
        <f>VLOOKUP(Cover!$C$8,Cover!$Y$1:$AA$233,3,FALSE)</f>
        <v>#N/A</v>
      </c>
      <c r="R17" s="491" t="str">
        <f>Cover!$C$8</f>
        <v>Please choose a country!</v>
      </c>
      <c r="S17" s="103" t="s">
        <v>679</v>
      </c>
      <c r="T17" s="496" t="e">
        <f>INDEX('Survey Information'!$E$25:$J$25,1,V17)</f>
        <v>#VALUE!</v>
      </c>
      <c r="U17" s="496">
        <f>Cover!$C$9</f>
        <v>2018</v>
      </c>
      <c r="V17" s="497">
        <f t="shared" si="0"/>
        <v>0</v>
      </c>
      <c r="W17" s="499" t="s">
        <v>1440</v>
      </c>
    </row>
    <row r="18" spans="2:23" s="103" customFormat="1" ht="15.75" customHeight="1">
      <c r="B18" s="120" t="s">
        <v>124</v>
      </c>
      <c r="C18" s="122"/>
      <c r="D18" s="305" t="s">
        <v>969</v>
      </c>
      <c r="E18" s="380"/>
      <c r="F18" s="380"/>
      <c r="G18" s="380"/>
      <c r="H18" s="272"/>
      <c r="I18" s="278"/>
      <c r="J18" s="278"/>
      <c r="K18" s="278"/>
      <c r="L18" s="279"/>
      <c r="M18" s="491" t="s">
        <v>124</v>
      </c>
      <c r="N18" s="491" t="s">
        <v>360</v>
      </c>
      <c r="O18" s="490" t="s">
        <v>695</v>
      </c>
      <c r="P18" s="490" t="s">
        <v>1385</v>
      </c>
      <c r="Q18" s="490" t="e">
        <f>VLOOKUP(Cover!$C$8,Cover!$Y$1:$AA$233,3,FALSE)</f>
        <v>#N/A</v>
      </c>
      <c r="R18" s="491" t="str">
        <f>Cover!$C$8</f>
        <v>Please choose a country!</v>
      </c>
      <c r="S18" s="103" t="s">
        <v>680</v>
      </c>
      <c r="T18" s="496" t="e">
        <f>INDEX('Survey Information'!$E$25:$J$25,1,V18)</f>
        <v>#VALUE!</v>
      </c>
      <c r="U18" s="496">
        <f>Cover!$C$9</f>
        <v>2018</v>
      </c>
      <c r="V18" s="497">
        <f t="shared" si="0"/>
        <v>0</v>
      </c>
      <c r="W18" s="499" t="s">
        <v>1441</v>
      </c>
    </row>
    <row r="19" spans="2:23" s="103" customFormat="1" ht="15.75" customHeight="1" thickBot="1">
      <c r="B19" s="125" t="s">
        <v>125</v>
      </c>
      <c r="C19" s="126"/>
      <c r="D19" s="307" t="s">
        <v>970</v>
      </c>
      <c r="E19" s="377"/>
      <c r="F19" s="377"/>
      <c r="G19" s="377"/>
      <c r="H19" s="274"/>
      <c r="I19" s="426"/>
      <c r="J19" s="426"/>
      <c r="K19" s="426"/>
      <c r="L19" s="420"/>
      <c r="M19" s="491" t="s">
        <v>125</v>
      </c>
      <c r="N19" s="491" t="s">
        <v>1391</v>
      </c>
      <c r="O19" s="490" t="s">
        <v>695</v>
      </c>
      <c r="P19" s="490" t="s">
        <v>1385</v>
      </c>
      <c r="Q19" s="490" t="e">
        <f>VLOOKUP(Cover!$C$8,Cover!$Y$1:$AA$233,3,FALSE)</f>
        <v>#N/A</v>
      </c>
      <c r="R19" s="491" t="str">
        <f>Cover!$C$8</f>
        <v>Please choose a country!</v>
      </c>
      <c r="S19" s="103" t="s">
        <v>681</v>
      </c>
      <c r="T19" s="496" t="e">
        <f>INDEX('Survey Information'!$E$25:$J$25,1,V19)</f>
        <v>#VALUE!</v>
      </c>
      <c r="U19" s="496">
        <f>Cover!$C$9</f>
        <v>2018</v>
      </c>
      <c r="V19" s="497">
        <f t="shared" si="0"/>
        <v>0</v>
      </c>
      <c r="W19" s="499" t="s">
        <v>1442</v>
      </c>
    </row>
    <row r="20" spans="2:23" s="103" customFormat="1" ht="45" customHeight="1" thickTop="1">
      <c r="B20" s="617" t="s">
        <v>55</v>
      </c>
      <c r="C20" s="286" t="s">
        <v>57</v>
      </c>
      <c r="D20" s="308" t="s">
        <v>26</v>
      </c>
      <c r="E20" s="374"/>
      <c r="F20" s="374"/>
      <c r="G20" s="374"/>
      <c r="H20" s="275"/>
      <c r="I20" s="427"/>
      <c r="J20" s="427"/>
      <c r="K20" s="427"/>
      <c r="L20" s="421"/>
      <c r="M20" s="490" t="s">
        <v>1392</v>
      </c>
      <c r="N20" s="490" t="s">
        <v>1393</v>
      </c>
      <c r="O20" s="490" t="s">
        <v>695</v>
      </c>
      <c r="P20" s="490" t="s">
        <v>1385</v>
      </c>
      <c r="Q20" s="490" t="e">
        <f>VLOOKUP(Cover!$C$8,Cover!$Y$1:$AA$233,3,FALSE)</f>
        <v>#N/A</v>
      </c>
      <c r="R20" s="491" t="str">
        <f>Cover!$C$8</f>
        <v>Please choose a country!</v>
      </c>
      <c r="S20" s="103" t="s">
        <v>682</v>
      </c>
      <c r="T20" s="496" t="e">
        <f>INDEX('Survey Information'!$E$25:$J$25,1,V20)</f>
        <v>#VALUE!</v>
      </c>
      <c r="U20" s="496">
        <f>Cover!$C$9</f>
        <v>2018</v>
      </c>
      <c r="V20" s="497">
        <f t="shared" si="0"/>
        <v>0</v>
      </c>
      <c r="W20" s="499" t="s">
        <v>1443</v>
      </c>
    </row>
    <row r="21" spans="2:23" s="103" customFormat="1" ht="53.25" customHeight="1">
      <c r="B21" s="623"/>
      <c r="C21" s="625" t="s">
        <v>58</v>
      </c>
      <c r="D21" s="309" t="s">
        <v>27</v>
      </c>
      <c r="E21" s="380"/>
      <c r="F21" s="380"/>
      <c r="G21" s="380"/>
      <c r="H21" s="272"/>
      <c r="I21" s="278"/>
      <c r="J21" s="278"/>
      <c r="K21" s="278"/>
      <c r="L21" s="279"/>
      <c r="M21" s="490" t="s">
        <v>1394</v>
      </c>
      <c r="N21" s="490" t="s">
        <v>1395</v>
      </c>
      <c r="O21" s="490" t="s">
        <v>695</v>
      </c>
      <c r="P21" s="490" t="s">
        <v>1385</v>
      </c>
      <c r="Q21" s="490" t="e">
        <f>VLOOKUP(Cover!$C$8,Cover!$Y$1:$AA$233,3,FALSE)</f>
        <v>#N/A</v>
      </c>
      <c r="R21" s="491" t="str">
        <f>Cover!$C$8</f>
        <v>Please choose a country!</v>
      </c>
      <c r="S21" s="103" t="s">
        <v>683</v>
      </c>
      <c r="T21" s="496" t="e">
        <f>INDEX('Survey Information'!$E$25:$J$25,1,V21)</f>
        <v>#VALUE!</v>
      </c>
      <c r="U21" s="496">
        <f>Cover!$C$9</f>
        <v>2018</v>
      </c>
      <c r="V21" s="497">
        <f t="shared" si="0"/>
        <v>0</v>
      </c>
      <c r="W21" s="499" t="s">
        <v>1444</v>
      </c>
    </row>
    <row r="22" spans="2:23" s="103" customFormat="1" ht="40.5" customHeight="1" thickBot="1">
      <c r="B22" s="624"/>
      <c r="C22" s="626"/>
      <c r="D22" s="310" t="s">
        <v>28</v>
      </c>
      <c r="E22" s="380"/>
      <c r="F22" s="380"/>
      <c r="G22" s="380"/>
      <c r="H22" s="272"/>
      <c r="I22" s="278"/>
      <c r="J22" s="278"/>
      <c r="K22" s="278"/>
      <c r="L22" s="279"/>
      <c r="M22" s="491" t="s">
        <v>1396</v>
      </c>
      <c r="N22" s="491" t="s">
        <v>362</v>
      </c>
      <c r="O22" s="490" t="s">
        <v>695</v>
      </c>
      <c r="P22" s="490" t="s">
        <v>1385</v>
      </c>
      <c r="Q22" s="490" t="e">
        <f>VLOOKUP(Cover!$C$8,Cover!$Y$1:$AA$233,3,FALSE)</f>
        <v>#N/A</v>
      </c>
      <c r="R22" s="491" t="str">
        <f>Cover!$C$8</f>
        <v>Please choose a country!</v>
      </c>
      <c r="S22" s="103" t="s">
        <v>684</v>
      </c>
      <c r="T22" s="496" t="e">
        <f>INDEX('Survey Information'!$E$25:$J$25,1,V22)</f>
        <v>#VALUE!</v>
      </c>
      <c r="U22" s="496">
        <f>Cover!$C$9</f>
        <v>2018</v>
      </c>
      <c r="V22" s="497">
        <f t="shared" si="0"/>
        <v>0</v>
      </c>
      <c r="W22" s="499" t="s">
        <v>1445</v>
      </c>
    </row>
    <row r="23" spans="2:23" s="103" customFormat="1" ht="32.25" customHeight="1" thickTop="1">
      <c r="B23" s="123" t="s">
        <v>126</v>
      </c>
      <c r="C23" s="124"/>
      <c r="D23" s="306" t="s">
        <v>165</v>
      </c>
      <c r="E23" s="380"/>
      <c r="F23" s="380"/>
      <c r="G23" s="380"/>
      <c r="H23" s="272"/>
      <c r="I23" s="278"/>
      <c r="J23" s="278"/>
      <c r="K23" s="278"/>
      <c r="L23" s="279"/>
      <c r="M23" s="490" t="s">
        <v>126</v>
      </c>
      <c r="N23" s="490" t="s">
        <v>1397</v>
      </c>
      <c r="O23" s="490" t="s">
        <v>695</v>
      </c>
      <c r="P23" s="490" t="s">
        <v>1385</v>
      </c>
      <c r="Q23" s="490" t="e">
        <f>VLOOKUP(Cover!$C$8,Cover!$Y$1:$AA$233,3,FALSE)</f>
        <v>#N/A</v>
      </c>
      <c r="R23" s="491" t="str">
        <f>Cover!$C$8</f>
        <v>Please choose a country!</v>
      </c>
      <c r="S23" s="103" t="s">
        <v>685</v>
      </c>
      <c r="T23" s="496" t="e">
        <f>INDEX('Survey Information'!$E$25:$J$25,1,V23)</f>
        <v>#VALUE!</v>
      </c>
      <c r="U23" s="496">
        <f>Cover!$C$9</f>
        <v>2018</v>
      </c>
      <c r="V23" s="497">
        <f t="shared" si="0"/>
        <v>0</v>
      </c>
      <c r="W23" s="499" t="s">
        <v>1446</v>
      </c>
    </row>
    <row r="24" spans="2:23" s="103" customFormat="1" ht="32.25" customHeight="1" thickBot="1">
      <c r="B24" s="125" t="s">
        <v>127</v>
      </c>
      <c r="C24" s="130"/>
      <c r="D24" s="307" t="s">
        <v>166</v>
      </c>
      <c r="E24" s="377"/>
      <c r="F24" s="377"/>
      <c r="G24" s="377"/>
      <c r="H24" s="409"/>
      <c r="I24" s="408"/>
      <c r="J24" s="408"/>
      <c r="K24" s="408"/>
      <c r="L24" s="410"/>
      <c r="M24" s="490" t="s">
        <v>127</v>
      </c>
      <c r="N24" s="490" t="s">
        <v>1398</v>
      </c>
      <c r="O24" s="490" t="s">
        <v>695</v>
      </c>
      <c r="P24" s="490" t="s">
        <v>1385</v>
      </c>
      <c r="Q24" s="490" t="e">
        <f>VLOOKUP(Cover!$C$8,Cover!$Y$1:$AA$233,3,FALSE)</f>
        <v>#N/A</v>
      </c>
      <c r="R24" s="491" t="str">
        <f>Cover!$C$8</f>
        <v>Please choose a country!</v>
      </c>
      <c r="S24" s="103" t="s">
        <v>686</v>
      </c>
      <c r="T24" s="496" t="e">
        <f>INDEX('Survey Information'!$E$25:$J$25,1,V24)</f>
        <v>#VALUE!</v>
      </c>
      <c r="U24" s="496">
        <f>Cover!$C$9</f>
        <v>2018</v>
      </c>
      <c r="V24" s="497">
        <f t="shared" si="0"/>
        <v>0</v>
      </c>
      <c r="W24" s="499" t="s">
        <v>1447</v>
      </c>
    </row>
    <row r="25" spans="2:23" s="103" customFormat="1" ht="27.75" customHeight="1" thickTop="1">
      <c r="B25" s="617" t="s">
        <v>132</v>
      </c>
      <c r="C25" s="127" t="s">
        <v>101</v>
      </c>
      <c r="D25" s="391" t="s">
        <v>697</v>
      </c>
      <c r="E25" s="374"/>
      <c r="F25" s="374"/>
      <c r="G25" s="374"/>
      <c r="H25" s="273"/>
      <c r="I25" s="280"/>
      <c r="J25" s="280"/>
      <c r="K25" s="280"/>
      <c r="L25" s="281"/>
      <c r="M25" s="491" t="s">
        <v>1399</v>
      </c>
      <c r="N25" s="491" t="s">
        <v>1400</v>
      </c>
      <c r="O25" s="490" t="s">
        <v>695</v>
      </c>
      <c r="P25" s="490" t="s">
        <v>1385</v>
      </c>
      <c r="Q25" s="490" t="e">
        <f>VLOOKUP(Cover!$C$8,Cover!$Y$1:$AA$233,3,FALSE)</f>
        <v>#N/A</v>
      </c>
      <c r="R25" s="491" t="str">
        <f>Cover!$C$8</f>
        <v>Please choose a country!</v>
      </c>
      <c r="S25" s="103" t="s">
        <v>687</v>
      </c>
      <c r="T25" s="496" t="e">
        <f>INDEX('Survey Information'!$E$25:$J$25,1,V25)</f>
        <v>#VALUE!</v>
      </c>
      <c r="U25" s="496">
        <f>Cover!$C$9</f>
        <v>2018</v>
      </c>
      <c r="V25" s="497">
        <f t="shared" si="0"/>
        <v>0</v>
      </c>
      <c r="W25" s="499" t="s">
        <v>1448</v>
      </c>
    </row>
    <row r="26" spans="2:23" s="93" customFormat="1" ht="25.5" customHeight="1">
      <c r="B26" s="618"/>
      <c r="C26" s="128" t="s">
        <v>77</v>
      </c>
      <c r="D26" s="305" t="s">
        <v>169</v>
      </c>
      <c r="E26" s="379"/>
      <c r="F26" s="380"/>
      <c r="G26" s="380"/>
      <c r="H26" s="272"/>
      <c r="I26" s="278"/>
      <c r="J26" s="278"/>
      <c r="K26" s="278"/>
      <c r="L26" s="279"/>
      <c r="M26" s="490" t="s">
        <v>1401</v>
      </c>
      <c r="N26" s="490" t="s">
        <v>1402</v>
      </c>
      <c r="O26" s="490" t="s">
        <v>695</v>
      </c>
      <c r="P26" s="490" t="s">
        <v>1385</v>
      </c>
      <c r="Q26" s="490" t="e">
        <f>VLOOKUP(Cover!$C$8,Cover!$Y$1:$AA$233,3,FALSE)</f>
        <v>#N/A</v>
      </c>
      <c r="R26" s="491" t="str">
        <f>Cover!$C$8</f>
        <v>Please choose a country!</v>
      </c>
      <c r="S26" s="93" t="s">
        <v>688</v>
      </c>
      <c r="T26" s="496" t="e">
        <f>INDEX('Survey Information'!$E$25:$J$25,1,V26)</f>
        <v>#VALUE!</v>
      </c>
      <c r="U26" s="496">
        <f>Cover!$C$9</f>
        <v>2018</v>
      </c>
      <c r="V26" s="497">
        <f t="shared" si="0"/>
        <v>0</v>
      </c>
      <c r="W26" s="498" t="s">
        <v>1449</v>
      </c>
    </row>
    <row r="27" spans="2:23" s="103" customFormat="1" ht="25.5" customHeight="1">
      <c r="B27" s="618"/>
      <c r="C27" s="128" t="s">
        <v>78</v>
      </c>
      <c r="D27" s="305" t="s">
        <v>1327</v>
      </c>
      <c r="E27" s="397"/>
      <c r="F27" s="397"/>
      <c r="G27" s="397"/>
      <c r="H27" s="425"/>
      <c r="I27" s="276"/>
      <c r="J27" s="276"/>
      <c r="K27" s="276"/>
      <c r="L27" s="277"/>
      <c r="M27" s="491" t="s">
        <v>1403</v>
      </c>
      <c r="N27" s="491" t="s">
        <v>303</v>
      </c>
      <c r="O27" s="490" t="s">
        <v>695</v>
      </c>
      <c r="P27" s="490" t="s">
        <v>1385</v>
      </c>
      <c r="Q27" s="490" t="e">
        <f>VLOOKUP(Cover!$C$8,Cover!$Y$1:$AA$233,3,FALSE)</f>
        <v>#N/A</v>
      </c>
      <c r="R27" s="491" t="str">
        <f>Cover!$C$8</f>
        <v>Please choose a country!</v>
      </c>
      <c r="S27" s="103" t="s">
        <v>689</v>
      </c>
      <c r="T27" s="496" t="e">
        <f>INDEX('Survey Information'!$E$25:$J$25,1,V27)</f>
        <v>#VALUE!</v>
      </c>
      <c r="U27" s="496">
        <f>Cover!$C$9</f>
        <v>2018</v>
      </c>
      <c r="V27" s="497">
        <f t="shared" si="0"/>
        <v>0</v>
      </c>
      <c r="W27" s="499" t="s">
        <v>1450</v>
      </c>
    </row>
    <row r="28" spans="2:23" s="103" customFormat="1" ht="25.5" customHeight="1">
      <c r="B28" s="618"/>
      <c r="C28" s="128" t="s">
        <v>1325</v>
      </c>
      <c r="D28" s="305" t="s">
        <v>971</v>
      </c>
      <c r="E28" s="380"/>
      <c r="F28" s="380"/>
      <c r="G28" s="380"/>
      <c r="H28" s="272"/>
      <c r="I28" s="278"/>
      <c r="J28" s="278"/>
      <c r="K28" s="280"/>
      <c r="L28" s="279"/>
      <c r="M28" s="491" t="s">
        <v>1404</v>
      </c>
      <c r="N28" s="491" t="s">
        <v>1405</v>
      </c>
      <c r="O28" s="490" t="s">
        <v>695</v>
      </c>
      <c r="P28" s="490" t="s">
        <v>1385</v>
      </c>
      <c r="Q28" s="490" t="e">
        <f>VLOOKUP(Cover!$C$8,Cover!$Y$1:$AA$233,3,FALSE)</f>
        <v>#N/A</v>
      </c>
      <c r="R28" s="491" t="str">
        <f>Cover!$C$8</f>
        <v>Please choose a country!</v>
      </c>
      <c r="T28" s="496" t="e">
        <f>INDEX('Survey Information'!$E$25:$J$25,1,V28)</f>
        <v>#VALUE!</v>
      </c>
      <c r="U28" s="496">
        <f>Cover!$C$9</f>
        <v>2018</v>
      </c>
      <c r="V28" s="497">
        <f t="shared" si="0"/>
        <v>0</v>
      </c>
      <c r="W28" s="499" t="s">
        <v>1451</v>
      </c>
    </row>
    <row r="29" spans="2:23" s="103" customFormat="1" ht="25.5" customHeight="1">
      <c r="B29" s="618"/>
      <c r="C29" s="128" t="s">
        <v>1326</v>
      </c>
      <c r="D29" s="305" t="s">
        <v>972</v>
      </c>
      <c r="E29" s="380"/>
      <c r="F29" s="380"/>
      <c r="G29" s="380"/>
      <c r="H29" s="272"/>
      <c r="I29" s="278"/>
      <c r="J29" s="278"/>
      <c r="K29" s="278"/>
      <c r="L29" s="279"/>
      <c r="M29" s="491" t="s">
        <v>1406</v>
      </c>
      <c r="N29" s="491" t="s">
        <v>1407</v>
      </c>
      <c r="O29" s="490" t="s">
        <v>695</v>
      </c>
      <c r="P29" s="490" t="s">
        <v>1385</v>
      </c>
      <c r="Q29" s="490" t="e">
        <f>VLOOKUP(Cover!$C$8,Cover!$Y$1:$AA$233,3,FALSE)</f>
        <v>#N/A</v>
      </c>
      <c r="R29" s="491" t="str">
        <f>Cover!$C$8</f>
        <v>Please choose a country!</v>
      </c>
      <c r="T29" s="496" t="e">
        <f>INDEX('Survey Information'!$E$25:$J$25,1,V29)</f>
        <v>#VALUE!</v>
      </c>
      <c r="U29" s="496">
        <f>Cover!$C$9</f>
        <v>2018</v>
      </c>
      <c r="V29" s="497">
        <f t="shared" si="0"/>
        <v>0</v>
      </c>
      <c r="W29" s="499" t="s">
        <v>1452</v>
      </c>
    </row>
    <row r="30" spans="2:23" s="103" customFormat="1" ht="39" customHeight="1">
      <c r="B30" s="618"/>
      <c r="C30" s="128" t="s">
        <v>107</v>
      </c>
      <c r="D30" s="305" t="s">
        <v>973</v>
      </c>
      <c r="E30" s="380"/>
      <c r="F30" s="380"/>
      <c r="G30" s="380"/>
      <c r="H30" s="272"/>
      <c r="I30" s="278"/>
      <c r="J30" s="278"/>
      <c r="K30" s="278"/>
      <c r="L30" s="279"/>
      <c r="M30" s="491" t="s">
        <v>1408</v>
      </c>
      <c r="N30" s="491" t="s">
        <v>1409</v>
      </c>
      <c r="O30" s="490" t="s">
        <v>695</v>
      </c>
      <c r="P30" s="490" t="s">
        <v>1385</v>
      </c>
      <c r="Q30" s="490" t="e">
        <f>VLOOKUP(Cover!$C$8,Cover!$Y$1:$AA$233,3,FALSE)</f>
        <v>#N/A</v>
      </c>
      <c r="R30" s="491" t="str">
        <f>Cover!$C$8</f>
        <v>Please choose a country!</v>
      </c>
      <c r="T30" s="496" t="e">
        <f>INDEX('Survey Information'!$E$25:$J$25,1,V30)</f>
        <v>#VALUE!</v>
      </c>
      <c r="U30" s="496">
        <f>Cover!$C$9</f>
        <v>2018</v>
      </c>
      <c r="V30" s="497">
        <f t="shared" si="0"/>
        <v>0</v>
      </c>
      <c r="W30" s="499" t="s">
        <v>1453</v>
      </c>
    </row>
    <row r="31" spans="2:23" s="103" customFormat="1" ht="25.5">
      <c r="B31" s="618"/>
      <c r="C31" s="128" t="s">
        <v>109</v>
      </c>
      <c r="D31" s="305" t="s">
        <v>167</v>
      </c>
      <c r="E31" s="380"/>
      <c r="F31" s="380"/>
      <c r="G31" s="380"/>
      <c r="H31" s="272"/>
      <c r="I31" s="278"/>
      <c r="J31" s="278"/>
      <c r="K31" s="278"/>
      <c r="L31" s="279"/>
      <c r="M31" s="491" t="s">
        <v>1410</v>
      </c>
      <c r="N31" s="491" t="s">
        <v>1411</v>
      </c>
      <c r="O31" s="490" t="s">
        <v>695</v>
      </c>
      <c r="P31" s="490" t="s">
        <v>1385</v>
      </c>
      <c r="Q31" s="490" t="e">
        <f>VLOOKUP(Cover!$C$8,Cover!$Y$1:$AA$233,3,FALSE)</f>
        <v>#N/A</v>
      </c>
      <c r="R31" s="491" t="str">
        <f>Cover!$C$8</f>
        <v>Please choose a country!</v>
      </c>
      <c r="T31" s="496" t="e">
        <f>INDEX('Survey Information'!$E$25:$J$25,1,V31)</f>
        <v>#VALUE!</v>
      </c>
      <c r="U31" s="496">
        <f>Cover!$C$9</f>
        <v>2018</v>
      </c>
      <c r="V31" s="497">
        <f t="shared" si="0"/>
        <v>0</v>
      </c>
      <c r="W31" s="499" t="s">
        <v>1454</v>
      </c>
    </row>
    <row r="32" spans="2:23" s="103" customFormat="1" ht="25.5" customHeight="1">
      <c r="B32" s="618"/>
      <c r="C32" s="128" t="s">
        <v>110</v>
      </c>
      <c r="D32" s="305" t="s">
        <v>168</v>
      </c>
      <c r="E32" s="380"/>
      <c r="F32" s="380"/>
      <c r="G32" s="380"/>
      <c r="H32" s="272"/>
      <c r="I32" s="278"/>
      <c r="J32" s="278"/>
      <c r="K32" s="278"/>
      <c r="L32" s="279"/>
      <c r="M32" s="491" t="s">
        <v>1412</v>
      </c>
      <c r="N32" s="491" t="s">
        <v>306</v>
      </c>
      <c r="O32" s="490" t="s">
        <v>695</v>
      </c>
      <c r="P32" s="490" t="s">
        <v>1385</v>
      </c>
      <c r="Q32" s="490" t="e">
        <f>VLOOKUP(Cover!$C$8,Cover!$Y$1:$AA$233,3,FALSE)</f>
        <v>#N/A</v>
      </c>
      <c r="R32" s="491" t="str">
        <f>Cover!$C$8</f>
        <v>Please choose a country!</v>
      </c>
      <c r="T32" s="496" t="e">
        <f>INDEX('Survey Information'!$E$25:$J$25,1,V32)</f>
        <v>#VALUE!</v>
      </c>
      <c r="U32" s="496">
        <f>Cover!$C$9</f>
        <v>2018</v>
      </c>
      <c r="V32" s="497">
        <f t="shared" si="0"/>
        <v>0</v>
      </c>
      <c r="W32" s="499" t="s">
        <v>1455</v>
      </c>
    </row>
    <row r="33" spans="2:23" s="103" customFormat="1" ht="25.5" customHeight="1">
      <c r="B33" s="618"/>
      <c r="C33" s="287" t="s">
        <v>112</v>
      </c>
      <c r="D33" s="305" t="s">
        <v>975</v>
      </c>
      <c r="E33" s="380"/>
      <c r="F33" s="380"/>
      <c r="G33" s="380"/>
      <c r="H33" s="272"/>
      <c r="I33" s="278"/>
      <c r="J33" s="278"/>
      <c r="K33" s="278"/>
      <c r="L33" s="279"/>
      <c r="M33" s="491" t="s">
        <v>1413</v>
      </c>
      <c r="N33" s="491" t="s">
        <v>1414</v>
      </c>
      <c r="O33" s="490" t="s">
        <v>695</v>
      </c>
      <c r="P33" s="490" t="s">
        <v>1385</v>
      </c>
      <c r="Q33" s="490" t="e">
        <f>VLOOKUP(Cover!$C$8,Cover!$Y$1:$AA$233,3,FALSE)</f>
        <v>#N/A</v>
      </c>
      <c r="R33" s="491" t="str">
        <f>Cover!$C$8</f>
        <v>Please choose a country!</v>
      </c>
      <c r="T33" s="496" t="e">
        <f>INDEX('Survey Information'!$E$25:$J$25,1,V33)</f>
        <v>#VALUE!</v>
      </c>
      <c r="U33" s="496">
        <f>Cover!$C$9</f>
        <v>2018</v>
      </c>
      <c r="V33" s="497">
        <f t="shared" si="0"/>
        <v>0</v>
      </c>
      <c r="W33" s="499" t="s">
        <v>1456</v>
      </c>
    </row>
    <row r="34" spans="2:23" s="103" customFormat="1" ht="25.5" customHeight="1">
      <c r="B34" s="618"/>
      <c r="C34" s="287" t="s">
        <v>135</v>
      </c>
      <c r="D34" s="305" t="s">
        <v>1330</v>
      </c>
      <c r="E34" s="380"/>
      <c r="F34" s="380"/>
      <c r="G34" s="380"/>
      <c r="H34" s="272"/>
      <c r="I34" s="278"/>
      <c r="J34" s="278"/>
      <c r="K34" s="278"/>
      <c r="L34" s="279"/>
      <c r="M34" s="491" t="s">
        <v>1415</v>
      </c>
      <c r="N34" s="491" t="s">
        <v>1416</v>
      </c>
      <c r="O34" s="490" t="s">
        <v>695</v>
      </c>
      <c r="P34" s="490" t="s">
        <v>1385</v>
      </c>
      <c r="Q34" s="490" t="e">
        <f>VLOOKUP(Cover!$C$8,Cover!$Y$1:$AA$233,3,FALSE)</f>
        <v>#N/A</v>
      </c>
      <c r="R34" s="491" t="str">
        <f>Cover!$C$8</f>
        <v>Please choose a country!</v>
      </c>
      <c r="T34" s="496" t="e">
        <f>INDEX('Survey Information'!$E$25:$J$25,1,V34)</f>
        <v>#VALUE!</v>
      </c>
      <c r="U34" s="496">
        <f>Cover!$C$9</f>
        <v>2018</v>
      </c>
      <c r="V34" s="497">
        <f t="shared" si="0"/>
        <v>0</v>
      </c>
      <c r="W34" s="499" t="s">
        <v>1457</v>
      </c>
    </row>
    <row r="35" spans="2:23" s="103" customFormat="1" ht="25.5" customHeight="1">
      <c r="B35" s="618"/>
      <c r="C35" s="287" t="s">
        <v>136</v>
      </c>
      <c r="D35" s="305" t="s">
        <v>1331</v>
      </c>
      <c r="E35" s="379"/>
      <c r="F35" s="380"/>
      <c r="G35" s="380"/>
      <c r="H35" s="272"/>
      <c r="I35" s="278"/>
      <c r="J35" s="278"/>
      <c r="K35" s="278"/>
      <c r="L35" s="279"/>
      <c r="M35" s="491" t="s">
        <v>1417</v>
      </c>
      <c r="N35" s="491" t="s">
        <v>1418</v>
      </c>
      <c r="O35" s="490" t="s">
        <v>695</v>
      </c>
      <c r="P35" s="490" t="s">
        <v>1385</v>
      </c>
      <c r="Q35" s="490" t="e">
        <f>VLOOKUP(Cover!$C$8,Cover!$Y$1:$AA$233,3,FALSE)</f>
        <v>#N/A</v>
      </c>
      <c r="R35" s="491" t="str">
        <f>Cover!$C$8</f>
        <v>Please choose a country!</v>
      </c>
      <c r="T35" s="496" t="e">
        <f>INDEX('Survey Information'!$E$25:$J$25,1,V35)</f>
        <v>#VALUE!</v>
      </c>
      <c r="U35" s="496">
        <f>Cover!$C$9</f>
        <v>2018</v>
      </c>
      <c r="V35" s="497">
        <f t="shared" si="0"/>
        <v>0</v>
      </c>
      <c r="W35" s="499" t="s">
        <v>1458</v>
      </c>
    </row>
    <row r="36" spans="2:23" ht="29.25" customHeight="1" thickBot="1">
      <c r="B36" s="619"/>
      <c r="C36" s="129" t="s">
        <v>137</v>
      </c>
      <c r="D36" s="392" t="s">
        <v>1329</v>
      </c>
      <c r="E36" s="376"/>
      <c r="F36" s="377"/>
      <c r="G36" s="377"/>
      <c r="H36" s="428"/>
      <c r="I36" s="429"/>
      <c r="J36" s="429"/>
      <c r="K36" s="429"/>
      <c r="L36" s="430"/>
      <c r="M36" s="492" t="s">
        <v>1419</v>
      </c>
      <c r="N36" s="493" t="s">
        <v>310</v>
      </c>
      <c r="O36" s="490" t="s">
        <v>695</v>
      </c>
      <c r="P36" s="490" t="s">
        <v>1385</v>
      </c>
      <c r="Q36" s="490" t="e">
        <f>VLOOKUP(Cover!$C$8,Cover!$Y$1:$AA$233,3,FALSE)</f>
        <v>#N/A</v>
      </c>
      <c r="R36" s="491" t="str">
        <f>Cover!$C$8</f>
        <v>Please choose a country!</v>
      </c>
      <c r="T36" s="496" t="e">
        <f>INDEX('Survey Information'!$E$25:$J$25,1,V36)</f>
        <v>#VALUE!</v>
      </c>
      <c r="U36" s="496">
        <f>Cover!$C$9</f>
        <v>2018</v>
      </c>
      <c r="V36" s="497">
        <f t="shared" si="0"/>
        <v>0</v>
      </c>
      <c r="W36" s="500" t="s">
        <v>1459</v>
      </c>
    </row>
    <row r="37" spans="2:7" ht="12.75" thickTop="1">
      <c r="B37" s="144"/>
      <c r="C37" s="144"/>
      <c r="D37" s="142"/>
      <c r="E37" s="142"/>
      <c r="F37" s="142"/>
      <c r="G37" s="142"/>
    </row>
    <row r="38" spans="2:13" ht="12">
      <c r="B38" s="144"/>
      <c r="C38" s="144"/>
      <c r="D38" s="145"/>
      <c r="E38" s="145"/>
      <c r="F38" s="145"/>
      <c r="G38" s="145"/>
      <c r="H38" s="146"/>
      <c r="I38" s="146"/>
      <c r="J38" s="146"/>
      <c r="K38" s="146"/>
      <c r="L38" s="146"/>
      <c r="M38" s="146"/>
    </row>
    <row r="39" spans="2:13" ht="12">
      <c r="B39" s="147"/>
      <c r="C39" s="147"/>
      <c r="D39" s="145"/>
      <c r="E39" s="145"/>
      <c r="F39" s="145"/>
      <c r="G39" s="145"/>
      <c r="H39" s="146"/>
      <c r="I39" s="146"/>
      <c r="J39" s="146"/>
      <c r="K39" s="146"/>
      <c r="L39" s="146"/>
      <c r="M39" s="146"/>
    </row>
  </sheetData>
  <sheetProtection password="FB2B" sheet="1" formatColumns="0" formatRows="0" selectLockedCells="1"/>
  <mergeCells count="9">
    <mergeCell ref="E8:G8"/>
    <mergeCell ref="C4:L4"/>
    <mergeCell ref="B2:D2"/>
    <mergeCell ref="G1:G2"/>
    <mergeCell ref="B1:D1"/>
    <mergeCell ref="B25:B36"/>
    <mergeCell ref="I8:L8"/>
    <mergeCell ref="B20:B22"/>
    <mergeCell ref="C21:C22"/>
  </mergeCells>
  <dataValidations count="2">
    <dataValidation type="list" allowBlank="1" showInputMessage="1" showErrorMessage="1" sqref="E10:G36">
      <formula1>abc</formula1>
    </dataValidation>
    <dataValidation type="list" allowBlank="1" showInputMessage="1" showErrorMessage="1" sqref="C6">
      <formula1>Ref1a</formula1>
    </dataValidation>
  </dataValidations>
  <printOptions horizontalCentered="1"/>
  <pageMargins left="0.2362204724409449" right="0.2362204724409449" top="0.3937007874015748" bottom="0.3937007874015748" header="0.31496062992125984" footer="0.31496062992125984"/>
  <pageSetup horizontalDpi="600" verticalDpi="600" orientation="portrait" pageOrder="overThenDown" paperSize="9" scale="75" r:id="rId4"/>
  <headerFooter alignWithMargins="0">
    <oddFooter>&amp;LUNCTAD Questionnaire on ICT usage by enterprises and on the ICT sector&amp;R&amp;A
Page &amp;P of &amp;N</oddFooter>
  </headerFooter>
  <ignoredErrors>
    <ignoredError sqref="N12:N36" numberStoredAsText="1"/>
    <ignoredError sqref="Q10:Q36 T10:T36" evalError="1"/>
  </ignoredErrors>
  <drawing r:id="rId3"/>
  <legacyDrawing r:id="rId2"/>
</worksheet>
</file>

<file path=xl/worksheets/sheet5.xml><?xml version="1.0" encoding="utf-8"?>
<worksheet xmlns="http://schemas.openxmlformats.org/spreadsheetml/2006/main" xmlns:r="http://schemas.openxmlformats.org/officeDocument/2006/relationships">
  <sheetPr codeName="Ab">
    <pageSetUpPr fitToPage="1"/>
  </sheetPr>
  <dimension ref="B1:U45"/>
  <sheetViews>
    <sheetView zoomScale="115" zoomScaleNormal="115" zoomScalePageLayoutView="0" workbookViewId="0" topLeftCell="A1">
      <pane ySplit="11" topLeftCell="A12" activePane="bottomLeft" state="frozen"/>
      <selection pane="topLeft" activeCell="A1" sqref="A1"/>
      <selection pane="bottomLeft" activeCell="I12" sqref="I12"/>
    </sheetView>
  </sheetViews>
  <sheetFormatPr defaultColWidth="9.140625" defaultRowHeight="12.75"/>
  <cols>
    <col min="1" max="1" width="1.7109375" style="91" customWidth="1"/>
    <col min="2" max="2" width="5.140625" style="143" customWidth="1"/>
    <col min="3" max="3" width="4.8515625" style="143" customWidth="1"/>
    <col min="4" max="4" width="65.8515625" style="148" customWidth="1"/>
    <col min="5" max="5" width="3.8515625" style="148" customWidth="1"/>
    <col min="6" max="6" width="4.7109375" style="148" customWidth="1"/>
    <col min="7" max="7" width="4.57421875" style="148" customWidth="1"/>
    <col min="8" max="8" width="12.421875" style="148" customWidth="1"/>
    <col min="9" max="9" width="13.140625" style="143" customWidth="1"/>
    <col min="10" max="10" width="14.7109375" style="143" customWidth="1"/>
    <col min="11" max="11" width="6.28125" style="91" customWidth="1"/>
    <col min="12" max="16" width="9.140625" style="91" customWidth="1"/>
    <col min="17" max="17" width="11.57421875" style="91" customWidth="1"/>
    <col min="18" max="18" width="9.140625" style="91" customWidth="1"/>
    <col min="19" max="22" width="9.140625" style="91" hidden="1" customWidth="1"/>
    <col min="23" max="16384" width="9.140625" style="91" customWidth="1"/>
  </cols>
  <sheetData>
    <row r="1" spans="2:21" ht="28.5" customHeight="1">
      <c r="B1" s="616" t="s">
        <v>940</v>
      </c>
      <c r="C1" s="615"/>
      <c r="D1" s="615"/>
      <c r="E1" s="615"/>
      <c r="F1" s="615"/>
      <c r="G1" s="615"/>
      <c r="H1" s="615"/>
      <c r="I1" s="615"/>
      <c r="J1" s="615"/>
      <c r="T1" s="91" t="s">
        <v>101</v>
      </c>
      <c r="U1" s="91">
        <v>1</v>
      </c>
    </row>
    <row r="2" spans="2:21" s="93" customFormat="1" ht="16.5" customHeight="1">
      <c r="B2" s="613" t="s">
        <v>69</v>
      </c>
      <c r="C2" s="629"/>
      <c r="D2" s="629"/>
      <c r="E2" s="629"/>
      <c r="F2" s="629"/>
      <c r="G2" s="629"/>
      <c r="H2" s="629"/>
      <c r="I2" s="629"/>
      <c r="J2" s="629"/>
      <c r="T2" s="93" t="s">
        <v>103</v>
      </c>
      <c r="U2" s="93">
        <v>2</v>
      </c>
    </row>
    <row r="3" spans="2:21" s="98" customFormat="1" ht="32.25" customHeight="1" thickBot="1">
      <c r="B3" s="627" t="s">
        <v>1372</v>
      </c>
      <c r="C3" s="628"/>
      <c r="D3" s="628"/>
      <c r="E3" s="628"/>
      <c r="F3" s="628"/>
      <c r="G3" s="628"/>
      <c r="H3" s="628"/>
      <c r="I3" s="628"/>
      <c r="J3" s="628"/>
      <c r="T3" s="98" t="s">
        <v>105</v>
      </c>
      <c r="U3" s="98">
        <v>3</v>
      </c>
    </row>
    <row r="4" spans="2:21" s="98" customFormat="1" ht="30" customHeight="1" thickTop="1">
      <c r="B4" s="132"/>
      <c r="C4" s="635" t="s">
        <v>74</v>
      </c>
      <c r="D4" s="636"/>
      <c r="E4" s="636"/>
      <c r="F4" s="636"/>
      <c r="G4" s="636"/>
      <c r="H4" s="636"/>
      <c r="I4" s="636"/>
      <c r="J4" s="133"/>
      <c r="T4" s="98" t="s">
        <v>107</v>
      </c>
      <c r="U4" s="98">
        <v>4</v>
      </c>
    </row>
    <row r="5" spans="2:21" s="244" customFormat="1" ht="105" customHeight="1">
      <c r="B5" s="242"/>
      <c r="C5" s="637"/>
      <c r="D5" s="638"/>
      <c r="E5" s="638"/>
      <c r="F5" s="638"/>
      <c r="G5" s="638"/>
      <c r="H5" s="638"/>
      <c r="I5" s="639"/>
      <c r="J5" s="243"/>
      <c r="T5" s="98" t="s">
        <v>109</v>
      </c>
      <c r="U5" s="98">
        <v>5</v>
      </c>
    </row>
    <row r="6" spans="2:21" s="241" customFormat="1" ht="6.75" customHeight="1" thickBot="1">
      <c r="B6" s="237"/>
      <c r="C6" s="238"/>
      <c r="D6" s="238"/>
      <c r="E6" s="238"/>
      <c r="F6" s="238"/>
      <c r="G6" s="238"/>
      <c r="H6" s="238"/>
      <c r="I6" s="239"/>
      <c r="J6" s="240"/>
      <c r="T6" s="98" t="s">
        <v>109</v>
      </c>
      <c r="U6" s="98">
        <v>6</v>
      </c>
    </row>
    <row r="7" spans="2:20" s="98" customFormat="1" ht="6" customHeight="1" thickBot="1" thickTop="1">
      <c r="B7" s="134"/>
      <c r="C7" s="135"/>
      <c r="D7" s="95"/>
      <c r="E7" s="95"/>
      <c r="F7" s="95"/>
      <c r="G7" s="95"/>
      <c r="H7" s="95"/>
      <c r="I7" s="103"/>
      <c r="T7" s="98" t="s">
        <v>110</v>
      </c>
    </row>
    <row r="8" spans="2:20" s="98" customFormat="1" ht="33" customHeight="1" thickBot="1" thickTop="1">
      <c r="B8" s="117" t="s">
        <v>673</v>
      </c>
      <c r="C8" s="61"/>
      <c r="D8" s="100" t="s">
        <v>228</v>
      </c>
      <c r="E8" s="100"/>
      <c r="F8" s="100"/>
      <c r="G8" s="95"/>
      <c r="H8" s="95"/>
      <c r="I8" s="102"/>
      <c r="J8" s="103"/>
      <c r="T8" s="110" t="s">
        <v>134</v>
      </c>
    </row>
    <row r="9" spans="2:21" s="98" customFormat="1" ht="6" customHeight="1" thickBot="1" thickTop="1">
      <c r="B9" s="136"/>
      <c r="C9" s="137"/>
      <c r="D9" s="515" t="s">
        <v>1475</v>
      </c>
      <c r="E9" s="516" t="s">
        <v>1423</v>
      </c>
      <c r="F9" s="517" t="s">
        <v>1424</v>
      </c>
      <c r="G9" s="518" t="s">
        <v>1425</v>
      </c>
      <c r="H9" s="516" t="s">
        <v>227</v>
      </c>
      <c r="I9" s="519" t="s">
        <v>87</v>
      </c>
      <c r="J9" s="520" t="s">
        <v>88</v>
      </c>
      <c r="K9" s="489" t="s">
        <v>1379</v>
      </c>
      <c r="L9" s="489" t="s">
        <v>1380</v>
      </c>
      <c r="M9" s="489" t="s">
        <v>1381</v>
      </c>
      <c r="N9" s="489" t="s">
        <v>1382</v>
      </c>
      <c r="O9" s="489" t="s">
        <v>1383</v>
      </c>
      <c r="P9" s="489" t="s">
        <v>1384</v>
      </c>
      <c r="Q9" s="494" t="s">
        <v>1420</v>
      </c>
      <c r="R9" s="494" t="s">
        <v>1421</v>
      </c>
      <c r="S9" s="495" t="s">
        <v>1422</v>
      </c>
      <c r="T9" s="116" t="s">
        <v>112</v>
      </c>
      <c r="U9" s="521" t="s">
        <v>1320</v>
      </c>
    </row>
    <row r="10" spans="2:21" s="110" customFormat="1" ht="33.75" customHeight="1" thickTop="1">
      <c r="B10" s="107"/>
      <c r="C10" s="108"/>
      <c r="D10" s="109"/>
      <c r="E10" s="630" t="s">
        <v>100</v>
      </c>
      <c r="F10" s="631"/>
      <c r="G10" s="632"/>
      <c r="H10" s="514" t="s">
        <v>227</v>
      </c>
      <c r="I10" s="633" t="s">
        <v>70</v>
      </c>
      <c r="J10" s="634"/>
      <c r="K10" s="525"/>
      <c r="L10" s="525"/>
      <c r="M10" s="525"/>
      <c r="N10" s="525"/>
      <c r="O10" s="525"/>
      <c r="P10" s="525"/>
      <c r="Q10" s="525"/>
      <c r="R10" s="525"/>
      <c r="S10" s="525"/>
      <c r="T10" s="93" t="s">
        <v>135</v>
      </c>
      <c r="U10" s="522"/>
    </row>
    <row r="11" spans="2:21" s="116" customFormat="1" ht="17.25" customHeight="1" thickBot="1">
      <c r="B11" s="111" t="s">
        <v>99</v>
      </c>
      <c r="C11" s="112"/>
      <c r="D11" s="113" t="s">
        <v>701</v>
      </c>
      <c r="E11" s="510" t="s">
        <v>1423</v>
      </c>
      <c r="F11" s="511" t="s">
        <v>1424</v>
      </c>
      <c r="G11" s="512" t="s">
        <v>1425</v>
      </c>
      <c r="H11" s="513" t="s">
        <v>227</v>
      </c>
      <c r="I11" s="140" t="s">
        <v>87</v>
      </c>
      <c r="J11" s="115" t="s">
        <v>88</v>
      </c>
      <c r="K11" s="495"/>
      <c r="L11" s="495"/>
      <c r="M11" s="495"/>
      <c r="N11" s="495"/>
      <c r="O11" s="495"/>
      <c r="P11" s="495"/>
      <c r="Q11" s="495"/>
      <c r="R11" s="495"/>
      <c r="S11" s="495"/>
      <c r="T11" s="93" t="s">
        <v>136</v>
      </c>
      <c r="U11" s="523"/>
    </row>
    <row r="12" spans="2:21" s="93" customFormat="1" ht="15.75" customHeight="1" thickTop="1">
      <c r="B12" s="254"/>
      <c r="C12" s="255"/>
      <c r="D12" s="390" t="s">
        <v>1097</v>
      </c>
      <c r="E12" s="388"/>
      <c r="F12" s="374"/>
      <c r="G12" s="393"/>
      <c r="H12" s="435">
        <f>SUM(I12:J12)</f>
        <v>0</v>
      </c>
      <c r="I12" s="501"/>
      <c r="J12" s="502"/>
      <c r="K12" s="490" t="s">
        <v>1385</v>
      </c>
      <c r="L12" s="490"/>
      <c r="M12" s="490" t="s">
        <v>695</v>
      </c>
      <c r="N12" s="490" t="s">
        <v>1385</v>
      </c>
      <c r="O12" s="490" t="e">
        <f>VLOOKUP(Cover!$C$8,Cover!$Y$1:$AA$233,3,FALSE)</f>
        <v>#N/A</v>
      </c>
      <c r="P12" s="491" t="str">
        <f>Cover!$C$8</f>
        <v>Please choose a country!</v>
      </c>
      <c r="Q12" s="496" t="e">
        <f>INDEX('Survey Information'!$E$25:$J$25,1,S12)</f>
        <v>#VALUE!</v>
      </c>
      <c r="R12" s="496">
        <f>Cover!$C$9</f>
        <v>2018</v>
      </c>
      <c r="S12" s="497">
        <f>$C$8</f>
        <v>0</v>
      </c>
      <c r="T12" s="93" t="s">
        <v>137</v>
      </c>
      <c r="U12" s="524" t="s">
        <v>1433</v>
      </c>
    </row>
    <row r="13" spans="2:21" s="93" customFormat="1" ht="15.75" customHeight="1" thickBot="1">
      <c r="B13" s="256"/>
      <c r="C13" s="257"/>
      <c r="D13" s="310" t="s">
        <v>1098</v>
      </c>
      <c r="E13" s="389"/>
      <c r="F13" s="377"/>
      <c r="G13" s="394"/>
      <c r="H13" s="371">
        <f aca="true" t="shared" si="0" ref="H13:H38">SUM(I13:J13)</f>
        <v>0</v>
      </c>
      <c r="I13" s="503"/>
      <c r="J13" s="504"/>
      <c r="K13" s="490" t="s">
        <v>1386</v>
      </c>
      <c r="L13" s="490"/>
      <c r="M13" s="490" t="s">
        <v>695</v>
      </c>
      <c r="N13" s="490" t="s">
        <v>1386</v>
      </c>
      <c r="O13" s="490" t="e">
        <f>VLOOKUP(Cover!$C$8,Cover!$Y$1:$AA$233,3,FALSE)</f>
        <v>#N/A</v>
      </c>
      <c r="P13" s="491" t="str">
        <f>Cover!$C$8</f>
        <v>Please choose a country!</v>
      </c>
      <c r="Q13" s="496" t="e">
        <f>INDEX('Survey Information'!$E$25:$J$25,1,S13)</f>
        <v>#VALUE!</v>
      </c>
      <c r="R13" s="496">
        <f>Cover!$C$9</f>
        <v>2018</v>
      </c>
      <c r="S13" s="497">
        <f aca="true" t="shared" si="1" ref="S13:S38">$C$8</f>
        <v>0</v>
      </c>
      <c r="T13" s="93" t="s">
        <v>675</v>
      </c>
      <c r="U13" s="524" t="s">
        <v>1434</v>
      </c>
    </row>
    <row r="14" spans="2:21" s="93" customFormat="1" ht="15.75" customHeight="1" thickTop="1">
      <c r="B14" s="118" t="s">
        <v>131</v>
      </c>
      <c r="C14" s="119"/>
      <c r="D14" s="304" t="s">
        <v>1099</v>
      </c>
      <c r="E14" s="374"/>
      <c r="F14" s="374"/>
      <c r="G14" s="393"/>
      <c r="H14" s="370">
        <f t="shared" si="0"/>
        <v>0</v>
      </c>
      <c r="I14" s="505"/>
      <c r="J14" s="506"/>
      <c r="K14" s="490" t="s">
        <v>131</v>
      </c>
      <c r="L14" s="490" t="s">
        <v>247</v>
      </c>
      <c r="M14" s="490" t="s">
        <v>695</v>
      </c>
      <c r="N14" s="490" t="s">
        <v>1385</v>
      </c>
      <c r="O14" s="490" t="e">
        <f>VLOOKUP(Cover!$C$8,Cover!$Y$1:$AA$233,3,FALSE)</f>
        <v>#N/A</v>
      </c>
      <c r="P14" s="491" t="str">
        <f>Cover!$C$8</f>
        <v>Please choose a country!</v>
      </c>
      <c r="Q14" s="496" t="e">
        <f>INDEX('Survey Information'!$E$25:$J$25,1,S14)</f>
        <v>#VALUE!</v>
      </c>
      <c r="R14" s="496">
        <f>Cover!$C$9</f>
        <v>2018</v>
      </c>
      <c r="S14" s="497">
        <f t="shared" si="1"/>
        <v>0</v>
      </c>
      <c r="T14" s="103" t="s">
        <v>676</v>
      </c>
      <c r="U14" s="524" t="s">
        <v>1435</v>
      </c>
    </row>
    <row r="15" spans="2:21" s="93" customFormat="1" ht="15.75" customHeight="1">
      <c r="B15" s="120" t="s">
        <v>119</v>
      </c>
      <c r="C15" s="121"/>
      <c r="D15" s="305" t="s">
        <v>1100</v>
      </c>
      <c r="E15" s="380"/>
      <c r="F15" s="380"/>
      <c r="G15" s="395"/>
      <c r="H15" s="370">
        <f t="shared" si="0"/>
        <v>0</v>
      </c>
      <c r="I15" s="507"/>
      <c r="J15" s="508"/>
      <c r="K15" s="490" t="s">
        <v>119</v>
      </c>
      <c r="L15" s="490" t="s">
        <v>1387</v>
      </c>
      <c r="M15" s="490" t="s">
        <v>695</v>
      </c>
      <c r="N15" s="490" t="s">
        <v>1386</v>
      </c>
      <c r="O15" s="490" t="e">
        <f>VLOOKUP(Cover!$C$8,Cover!$Y$1:$AA$233,3,FALSE)</f>
        <v>#N/A</v>
      </c>
      <c r="P15" s="491" t="str">
        <f>Cover!$C$8</f>
        <v>Please choose a country!</v>
      </c>
      <c r="Q15" s="496" t="e">
        <f>INDEX('Survey Information'!$E$25:$J$25,1,S15)</f>
        <v>#VALUE!</v>
      </c>
      <c r="R15" s="496">
        <f>Cover!$C$9</f>
        <v>2018</v>
      </c>
      <c r="S15" s="497">
        <f t="shared" si="1"/>
        <v>0</v>
      </c>
      <c r="T15" s="103" t="s">
        <v>677</v>
      </c>
      <c r="U15" s="524" t="s">
        <v>1436</v>
      </c>
    </row>
    <row r="16" spans="2:21" s="103" customFormat="1" ht="15.75" customHeight="1">
      <c r="B16" s="120" t="s">
        <v>120</v>
      </c>
      <c r="C16" s="122"/>
      <c r="D16" s="305" t="s">
        <v>1101</v>
      </c>
      <c r="E16" s="380"/>
      <c r="F16" s="380"/>
      <c r="G16" s="395"/>
      <c r="H16" s="370">
        <f>SUM(I16:J16)</f>
        <v>0</v>
      </c>
      <c r="I16" s="507"/>
      <c r="J16" s="509"/>
      <c r="K16" s="491" t="s">
        <v>120</v>
      </c>
      <c r="L16" s="491" t="s">
        <v>304</v>
      </c>
      <c r="M16" s="490" t="s">
        <v>695</v>
      </c>
      <c r="N16" s="490" t="s">
        <v>1385</v>
      </c>
      <c r="O16" s="490" t="e">
        <f>VLOOKUP(Cover!$C$8,Cover!$Y$1:$AA$233,3,FALSE)</f>
        <v>#N/A</v>
      </c>
      <c r="P16" s="491" t="str">
        <f>Cover!$C$8</f>
        <v>Please choose a country!</v>
      </c>
      <c r="Q16" s="496" t="e">
        <f>INDEX('Survey Information'!$E$25:$J$25,1,S16)</f>
        <v>#VALUE!</v>
      </c>
      <c r="R16" s="496">
        <f>Cover!$C$9</f>
        <v>2018</v>
      </c>
      <c r="S16" s="497">
        <f t="shared" si="1"/>
        <v>0</v>
      </c>
      <c r="T16" s="103" t="s">
        <v>678</v>
      </c>
      <c r="U16" s="524" t="s">
        <v>1437</v>
      </c>
    </row>
    <row r="17" spans="2:21" s="103" customFormat="1" ht="15.75" customHeight="1">
      <c r="B17" s="120" t="s">
        <v>121</v>
      </c>
      <c r="C17" s="122"/>
      <c r="D17" s="305" t="s">
        <v>1102</v>
      </c>
      <c r="E17" s="380"/>
      <c r="F17" s="380"/>
      <c r="G17" s="395"/>
      <c r="H17" s="370">
        <f t="shared" si="0"/>
        <v>0</v>
      </c>
      <c r="I17" s="417"/>
      <c r="J17" s="279"/>
      <c r="K17" s="491" t="s">
        <v>121</v>
      </c>
      <c r="L17" s="491" t="s">
        <v>1388</v>
      </c>
      <c r="M17" s="490" t="s">
        <v>695</v>
      </c>
      <c r="N17" s="490" t="s">
        <v>1386</v>
      </c>
      <c r="O17" s="490" t="e">
        <f>VLOOKUP(Cover!$C$8,Cover!$Y$1:$AA$233,3,FALSE)</f>
        <v>#N/A</v>
      </c>
      <c r="P17" s="491" t="str">
        <f>Cover!$C$8</f>
        <v>Please choose a country!</v>
      </c>
      <c r="Q17" s="496" t="e">
        <f>INDEX('Survey Information'!$E$25:$J$25,1,S17)</f>
        <v>#VALUE!</v>
      </c>
      <c r="R17" s="496">
        <f>Cover!$C$9</f>
        <v>2018</v>
      </c>
      <c r="S17" s="497">
        <f t="shared" si="1"/>
        <v>0</v>
      </c>
      <c r="T17" s="103" t="s">
        <v>679</v>
      </c>
      <c r="U17" s="524" t="s">
        <v>1438</v>
      </c>
    </row>
    <row r="18" spans="2:21" s="103" customFormat="1" ht="27" customHeight="1">
      <c r="B18" s="123" t="s">
        <v>122</v>
      </c>
      <c r="C18" s="124"/>
      <c r="D18" s="306" t="s">
        <v>1103</v>
      </c>
      <c r="E18" s="380"/>
      <c r="F18" s="380"/>
      <c r="G18" s="395"/>
      <c r="H18" s="370">
        <f t="shared" si="0"/>
        <v>0</v>
      </c>
      <c r="I18" s="431"/>
      <c r="J18" s="279"/>
      <c r="K18" s="491" t="s">
        <v>122</v>
      </c>
      <c r="L18" s="491" t="s">
        <v>1389</v>
      </c>
      <c r="M18" s="490" t="s">
        <v>695</v>
      </c>
      <c r="N18" s="490" t="s">
        <v>1385</v>
      </c>
      <c r="O18" s="490" t="e">
        <f>VLOOKUP(Cover!$C$8,Cover!$Y$1:$AA$233,3,FALSE)</f>
        <v>#N/A</v>
      </c>
      <c r="P18" s="491" t="str">
        <f>Cover!$C$8</f>
        <v>Please choose a country!</v>
      </c>
      <c r="Q18" s="496" t="e">
        <f>INDEX('Survey Information'!$E$25:$J$25,1,S18)</f>
        <v>#VALUE!</v>
      </c>
      <c r="R18" s="496">
        <f>Cover!$C$9</f>
        <v>2018</v>
      </c>
      <c r="S18" s="497">
        <f t="shared" si="1"/>
        <v>0</v>
      </c>
      <c r="T18" s="103" t="s">
        <v>680</v>
      </c>
      <c r="U18" s="524" t="s">
        <v>1439</v>
      </c>
    </row>
    <row r="19" spans="2:21" s="103" customFormat="1" ht="15.75" customHeight="1">
      <c r="B19" s="120" t="s">
        <v>123</v>
      </c>
      <c r="C19" s="122"/>
      <c r="D19" s="305" t="s">
        <v>1104</v>
      </c>
      <c r="E19" s="380"/>
      <c r="F19" s="380"/>
      <c r="G19" s="395"/>
      <c r="H19" s="370">
        <f t="shared" si="0"/>
        <v>0</v>
      </c>
      <c r="I19" s="417"/>
      <c r="J19" s="279"/>
      <c r="K19" s="491" t="s">
        <v>123</v>
      </c>
      <c r="L19" s="491" t="s">
        <v>1390</v>
      </c>
      <c r="M19" s="490" t="s">
        <v>695</v>
      </c>
      <c r="N19" s="490" t="s">
        <v>1385</v>
      </c>
      <c r="O19" s="490" t="e">
        <f>VLOOKUP(Cover!$C$8,Cover!$Y$1:$AA$233,3,FALSE)</f>
        <v>#N/A</v>
      </c>
      <c r="P19" s="491" t="str">
        <f>Cover!$C$8</f>
        <v>Please choose a country!</v>
      </c>
      <c r="Q19" s="496" t="e">
        <f>INDEX('Survey Information'!$E$25:$J$25,1,S19)</f>
        <v>#VALUE!</v>
      </c>
      <c r="R19" s="496">
        <f>Cover!$C$9</f>
        <v>2018</v>
      </c>
      <c r="S19" s="497">
        <f t="shared" si="1"/>
        <v>0</v>
      </c>
      <c r="T19" s="103" t="s">
        <v>681</v>
      </c>
      <c r="U19" s="524" t="s">
        <v>1440</v>
      </c>
    </row>
    <row r="20" spans="2:21" s="103" customFormat="1" ht="15.75" customHeight="1">
      <c r="B20" s="120" t="s">
        <v>124</v>
      </c>
      <c r="C20" s="122"/>
      <c r="D20" s="305" t="s">
        <v>969</v>
      </c>
      <c r="E20" s="380"/>
      <c r="F20" s="380"/>
      <c r="G20" s="395"/>
      <c r="H20" s="370">
        <f t="shared" si="0"/>
        <v>0</v>
      </c>
      <c r="I20" s="417"/>
      <c r="J20" s="279"/>
      <c r="K20" s="491" t="s">
        <v>124</v>
      </c>
      <c r="L20" s="491" t="s">
        <v>360</v>
      </c>
      <c r="M20" s="490" t="s">
        <v>695</v>
      </c>
      <c r="N20" s="490" t="s">
        <v>1385</v>
      </c>
      <c r="O20" s="490" t="e">
        <f>VLOOKUP(Cover!$C$8,Cover!$Y$1:$AA$233,3,FALSE)</f>
        <v>#N/A</v>
      </c>
      <c r="P20" s="491" t="str">
        <f>Cover!$C$8</f>
        <v>Please choose a country!</v>
      </c>
      <c r="Q20" s="496" t="e">
        <f>INDEX('Survey Information'!$E$25:$J$25,1,S20)</f>
        <v>#VALUE!</v>
      </c>
      <c r="R20" s="496">
        <f>Cover!$C$9</f>
        <v>2018</v>
      </c>
      <c r="S20" s="497">
        <f t="shared" si="1"/>
        <v>0</v>
      </c>
      <c r="T20" s="103" t="s">
        <v>682</v>
      </c>
      <c r="U20" s="524" t="s">
        <v>1441</v>
      </c>
    </row>
    <row r="21" spans="2:21" s="103" customFormat="1" ht="15.75" customHeight="1" thickBot="1">
      <c r="B21" s="125" t="s">
        <v>125</v>
      </c>
      <c r="C21" s="126"/>
      <c r="D21" s="307" t="s">
        <v>970</v>
      </c>
      <c r="E21" s="376"/>
      <c r="F21" s="377"/>
      <c r="G21" s="394"/>
      <c r="H21" s="371">
        <f t="shared" si="0"/>
        <v>0</v>
      </c>
      <c r="I21" s="418"/>
      <c r="J21" s="420"/>
      <c r="K21" s="491" t="s">
        <v>125</v>
      </c>
      <c r="L21" s="491" t="s">
        <v>1391</v>
      </c>
      <c r="M21" s="490" t="s">
        <v>695</v>
      </c>
      <c r="N21" s="490" t="s">
        <v>1385</v>
      </c>
      <c r="O21" s="490" t="e">
        <f>VLOOKUP(Cover!$C$8,Cover!$Y$1:$AA$233,3,FALSE)</f>
        <v>#N/A</v>
      </c>
      <c r="P21" s="491" t="str">
        <f>Cover!$C$8</f>
        <v>Please choose a country!</v>
      </c>
      <c r="Q21" s="496" t="e">
        <f>INDEX('Survey Information'!$E$25:$J$25,1,S21)</f>
        <v>#VALUE!</v>
      </c>
      <c r="R21" s="496">
        <f>Cover!$C$9</f>
        <v>2018</v>
      </c>
      <c r="S21" s="497">
        <f t="shared" si="1"/>
        <v>0</v>
      </c>
      <c r="T21" s="103" t="s">
        <v>683</v>
      </c>
      <c r="U21" s="524" t="s">
        <v>1442</v>
      </c>
    </row>
    <row r="22" spans="2:21" s="103" customFormat="1" ht="44.25" customHeight="1" thickTop="1">
      <c r="B22" s="617" t="s">
        <v>55</v>
      </c>
      <c r="C22" s="286" t="s">
        <v>57</v>
      </c>
      <c r="D22" s="308" t="s">
        <v>26</v>
      </c>
      <c r="E22" s="396"/>
      <c r="F22" s="397"/>
      <c r="G22" s="398"/>
      <c r="H22" s="370">
        <f t="shared" si="0"/>
        <v>0</v>
      </c>
      <c r="I22" s="415"/>
      <c r="J22" s="421"/>
      <c r="K22" s="490" t="s">
        <v>1392</v>
      </c>
      <c r="L22" s="490" t="s">
        <v>1393</v>
      </c>
      <c r="M22" s="490" t="s">
        <v>695</v>
      </c>
      <c r="N22" s="490" t="s">
        <v>1385</v>
      </c>
      <c r="O22" s="490" t="e">
        <f>VLOOKUP(Cover!$C$8,Cover!$Y$1:$AA$233,3,FALSE)</f>
        <v>#N/A</v>
      </c>
      <c r="P22" s="491" t="str">
        <f>Cover!$C$8</f>
        <v>Please choose a country!</v>
      </c>
      <c r="Q22" s="496" t="e">
        <f>INDEX('Survey Information'!$E$25:$J$25,1,S22)</f>
        <v>#VALUE!</v>
      </c>
      <c r="R22" s="496">
        <f>Cover!$C$9</f>
        <v>2018</v>
      </c>
      <c r="S22" s="497">
        <f t="shared" si="1"/>
        <v>0</v>
      </c>
      <c r="T22" s="103" t="s">
        <v>684</v>
      </c>
      <c r="U22" s="524" t="s">
        <v>1443</v>
      </c>
    </row>
    <row r="23" spans="2:21" s="103" customFormat="1" ht="43.5" customHeight="1">
      <c r="B23" s="623"/>
      <c r="C23" s="625" t="s">
        <v>58</v>
      </c>
      <c r="D23" s="309" t="s">
        <v>27</v>
      </c>
      <c r="E23" s="399"/>
      <c r="F23" s="380"/>
      <c r="G23" s="395"/>
      <c r="H23" s="370">
        <f t="shared" si="0"/>
        <v>0</v>
      </c>
      <c r="I23" s="417"/>
      <c r="J23" s="279"/>
      <c r="K23" s="490" t="s">
        <v>1394</v>
      </c>
      <c r="L23" s="490" t="s">
        <v>1395</v>
      </c>
      <c r="M23" s="490" t="s">
        <v>695</v>
      </c>
      <c r="N23" s="490" t="s">
        <v>1385</v>
      </c>
      <c r="O23" s="490" t="e">
        <f>VLOOKUP(Cover!$C$8,Cover!$Y$1:$AA$233,3,FALSE)</f>
        <v>#N/A</v>
      </c>
      <c r="P23" s="491" t="str">
        <f>Cover!$C$8</f>
        <v>Please choose a country!</v>
      </c>
      <c r="Q23" s="496" t="e">
        <f>INDEX('Survey Information'!$E$25:$J$25,1,S23)</f>
        <v>#VALUE!</v>
      </c>
      <c r="R23" s="496">
        <f>Cover!$C$9</f>
        <v>2018</v>
      </c>
      <c r="S23" s="497">
        <f t="shared" si="1"/>
        <v>0</v>
      </c>
      <c r="T23" s="103" t="s">
        <v>685</v>
      </c>
      <c r="U23" s="524" t="s">
        <v>1444</v>
      </c>
    </row>
    <row r="24" spans="2:21" s="103" customFormat="1" ht="45" customHeight="1" thickBot="1">
      <c r="B24" s="624"/>
      <c r="C24" s="626"/>
      <c r="D24" s="310" t="s">
        <v>28</v>
      </c>
      <c r="E24" s="399"/>
      <c r="F24" s="380"/>
      <c r="G24" s="395"/>
      <c r="H24" s="371">
        <f t="shared" si="0"/>
        <v>0</v>
      </c>
      <c r="I24" s="408"/>
      <c r="J24" s="410"/>
      <c r="K24" s="491" t="s">
        <v>1396</v>
      </c>
      <c r="L24" s="491" t="s">
        <v>362</v>
      </c>
      <c r="M24" s="490" t="s">
        <v>695</v>
      </c>
      <c r="N24" s="490" t="s">
        <v>1385</v>
      </c>
      <c r="O24" s="490" t="e">
        <f>VLOOKUP(Cover!$C$8,Cover!$Y$1:$AA$233,3,FALSE)</f>
        <v>#N/A</v>
      </c>
      <c r="P24" s="491" t="str">
        <f>Cover!$C$8</f>
        <v>Please choose a country!</v>
      </c>
      <c r="Q24" s="496" t="e">
        <f>INDEX('Survey Information'!$E$25:$J$25,1,S24)</f>
        <v>#VALUE!</v>
      </c>
      <c r="R24" s="496">
        <f>Cover!$C$9</f>
        <v>2018</v>
      </c>
      <c r="S24" s="497">
        <f t="shared" si="1"/>
        <v>0</v>
      </c>
      <c r="T24" s="103" t="s">
        <v>686</v>
      </c>
      <c r="U24" s="524" t="s">
        <v>1445</v>
      </c>
    </row>
    <row r="25" spans="2:21" s="103" customFormat="1" ht="18.75" customHeight="1" thickTop="1">
      <c r="B25" s="123" t="s">
        <v>126</v>
      </c>
      <c r="C25" s="124"/>
      <c r="D25" s="306" t="s">
        <v>165</v>
      </c>
      <c r="E25" s="373"/>
      <c r="F25" s="374"/>
      <c r="G25" s="393"/>
      <c r="H25" s="370">
        <f t="shared" si="0"/>
        <v>0</v>
      </c>
      <c r="I25" s="431"/>
      <c r="J25" s="277"/>
      <c r="K25" s="490" t="s">
        <v>126</v>
      </c>
      <c r="L25" s="490" t="s">
        <v>1397</v>
      </c>
      <c r="M25" s="490" t="s">
        <v>695</v>
      </c>
      <c r="N25" s="490" t="s">
        <v>1385</v>
      </c>
      <c r="O25" s="490" t="e">
        <f>VLOOKUP(Cover!$C$8,Cover!$Y$1:$AA$233,3,FALSE)</f>
        <v>#N/A</v>
      </c>
      <c r="P25" s="491" t="str">
        <f>Cover!$C$8</f>
        <v>Please choose a country!</v>
      </c>
      <c r="Q25" s="496" t="e">
        <f>INDEX('Survey Information'!$E$25:$J$25,1,S25)</f>
        <v>#VALUE!</v>
      </c>
      <c r="R25" s="496">
        <f>Cover!$C$9</f>
        <v>2018</v>
      </c>
      <c r="S25" s="497">
        <f t="shared" si="1"/>
        <v>0</v>
      </c>
      <c r="T25" s="103" t="s">
        <v>689</v>
      </c>
      <c r="U25" s="524" t="s">
        <v>1446</v>
      </c>
    </row>
    <row r="26" spans="2:21" s="93" customFormat="1" ht="15.75" customHeight="1" thickBot="1">
      <c r="B26" s="125" t="s">
        <v>127</v>
      </c>
      <c r="C26" s="130"/>
      <c r="D26" s="307" t="s">
        <v>166</v>
      </c>
      <c r="E26" s="376"/>
      <c r="F26" s="377"/>
      <c r="G26" s="394"/>
      <c r="H26" s="371">
        <f t="shared" si="0"/>
        <v>0</v>
      </c>
      <c r="I26" s="418"/>
      <c r="J26" s="432"/>
      <c r="K26" s="490" t="s">
        <v>127</v>
      </c>
      <c r="L26" s="490" t="s">
        <v>1398</v>
      </c>
      <c r="M26" s="490" t="s">
        <v>695</v>
      </c>
      <c r="N26" s="490" t="s">
        <v>1385</v>
      </c>
      <c r="O26" s="490" t="e">
        <f>VLOOKUP(Cover!$C$8,Cover!$Y$1:$AA$233,3,FALSE)</f>
        <v>#N/A</v>
      </c>
      <c r="P26" s="491" t="str">
        <f>Cover!$C$8</f>
        <v>Please choose a country!</v>
      </c>
      <c r="Q26" s="496" t="e">
        <f>INDEX('Survey Information'!$E$25:$J$25,1,S26)</f>
        <v>#VALUE!</v>
      </c>
      <c r="R26" s="496">
        <f>Cover!$C$9</f>
        <v>2018</v>
      </c>
      <c r="S26" s="497">
        <f t="shared" si="1"/>
        <v>0</v>
      </c>
      <c r="T26" s="103"/>
      <c r="U26" s="524" t="s">
        <v>1447</v>
      </c>
    </row>
    <row r="27" spans="2:21" s="103" customFormat="1" ht="25.5" customHeight="1" thickTop="1">
      <c r="B27" s="617" t="s">
        <v>132</v>
      </c>
      <c r="C27" s="127" t="s">
        <v>101</v>
      </c>
      <c r="D27" s="391" t="s">
        <v>697</v>
      </c>
      <c r="E27" s="397"/>
      <c r="F27" s="397"/>
      <c r="G27" s="398"/>
      <c r="H27" s="370">
        <f t="shared" si="0"/>
        <v>0</v>
      </c>
      <c r="I27" s="415"/>
      <c r="J27" s="421"/>
      <c r="K27" s="491" t="s">
        <v>1399</v>
      </c>
      <c r="L27" s="491" t="s">
        <v>1400</v>
      </c>
      <c r="M27" s="490" t="s">
        <v>695</v>
      </c>
      <c r="N27" s="490" t="s">
        <v>1385</v>
      </c>
      <c r="O27" s="490" t="e">
        <f>VLOOKUP(Cover!$C$8,Cover!$Y$1:$AA$233,3,FALSE)</f>
        <v>#N/A</v>
      </c>
      <c r="P27" s="491" t="str">
        <f>Cover!$C$8</f>
        <v>Please choose a country!</v>
      </c>
      <c r="Q27" s="496" t="e">
        <f>INDEX('Survey Information'!$E$25:$J$25,1,S27)</f>
        <v>#VALUE!</v>
      </c>
      <c r="R27" s="496">
        <f>Cover!$C$9</f>
        <v>2018</v>
      </c>
      <c r="S27" s="497">
        <f t="shared" si="1"/>
        <v>0</v>
      </c>
      <c r="U27" s="524" t="s">
        <v>1448</v>
      </c>
    </row>
    <row r="28" spans="2:21" s="103" customFormat="1" ht="25.5" customHeight="1">
      <c r="B28" s="618"/>
      <c r="C28" s="128" t="s">
        <v>77</v>
      </c>
      <c r="D28" s="305" t="s">
        <v>169</v>
      </c>
      <c r="E28" s="380"/>
      <c r="F28" s="380"/>
      <c r="G28" s="395"/>
      <c r="H28" s="370">
        <f t="shared" si="0"/>
        <v>0</v>
      </c>
      <c r="I28" s="417"/>
      <c r="J28" s="279"/>
      <c r="K28" s="490" t="s">
        <v>1401</v>
      </c>
      <c r="L28" s="490" t="s">
        <v>1402</v>
      </c>
      <c r="M28" s="490" t="s">
        <v>695</v>
      </c>
      <c r="N28" s="490" t="s">
        <v>1385</v>
      </c>
      <c r="O28" s="490" t="e">
        <f>VLOOKUP(Cover!$C$8,Cover!$Y$1:$AA$233,3,FALSE)</f>
        <v>#N/A</v>
      </c>
      <c r="P28" s="491" t="str">
        <f>Cover!$C$8</f>
        <v>Please choose a country!</v>
      </c>
      <c r="Q28" s="496" t="e">
        <f>INDEX('Survey Information'!$E$25:$J$25,1,S28)</f>
        <v>#VALUE!</v>
      </c>
      <c r="R28" s="496">
        <f>Cover!$C$9</f>
        <v>2018</v>
      </c>
      <c r="S28" s="497">
        <f t="shared" si="1"/>
        <v>0</v>
      </c>
      <c r="U28" s="524" t="s">
        <v>1449</v>
      </c>
    </row>
    <row r="29" spans="2:21" s="103" customFormat="1" ht="38.25" customHeight="1">
      <c r="B29" s="618"/>
      <c r="C29" s="128" t="s">
        <v>78</v>
      </c>
      <c r="D29" s="305" t="s">
        <v>1327</v>
      </c>
      <c r="E29" s="380"/>
      <c r="F29" s="380"/>
      <c r="G29" s="395"/>
      <c r="H29" s="370">
        <f t="shared" si="0"/>
        <v>0</v>
      </c>
      <c r="I29" s="417"/>
      <c r="J29" s="279"/>
      <c r="K29" s="491" t="s">
        <v>1403</v>
      </c>
      <c r="L29" s="491" t="s">
        <v>303</v>
      </c>
      <c r="M29" s="490" t="s">
        <v>695</v>
      </c>
      <c r="N29" s="490" t="s">
        <v>1385</v>
      </c>
      <c r="O29" s="490" t="e">
        <f>VLOOKUP(Cover!$C$8,Cover!$Y$1:$AA$233,3,FALSE)</f>
        <v>#N/A</v>
      </c>
      <c r="P29" s="491" t="str">
        <f>Cover!$C$8</f>
        <v>Please choose a country!</v>
      </c>
      <c r="Q29" s="496" t="e">
        <f>INDEX('Survey Information'!$E$25:$J$25,1,S29)</f>
        <v>#VALUE!</v>
      </c>
      <c r="R29" s="496">
        <f>Cover!$C$9</f>
        <v>2018</v>
      </c>
      <c r="S29" s="497">
        <f t="shared" si="1"/>
        <v>0</v>
      </c>
      <c r="U29" s="524" t="s">
        <v>1450</v>
      </c>
    </row>
    <row r="30" spans="2:21" s="103" customFormat="1" ht="24.75" customHeight="1">
      <c r="B30" s="618"/>
      <c r="C30" s="128" t="s">
        <v>1325</v>
      </c>
      <c r="D30" s="305" t="s">
        <v>971</v>
      </c>
      <c r="E30" s="380"/>
      <c r="F30" s="380"/>
      <c r="G30" s="395"/>
      <c r="H30" s="370">
        <f t="shared" si="0"/>
        <v>0</v>
      </c>
      <c r="I30" s="417"/>
      <c r="J30" s="279"/>
      <c r="K30" s="491" t="s">
        <v>1404</v>
      </c>
      <c r="L30" s="491" t="s">
        <v>1405</v>
      </c>
      <c r="M30" s="490" t="s">
        <v>695</v>
      </c>
      <c r="N30" s="490" t="s">
        <v>1385</v>
      </c>
      <c r="O30" s="490" t="e">
        <f>VLOOKUP(Cover!$C$8,Cover!$Y$1:$AA$233,3,FALSE)</f>
        <v>#N/A</v>
      </c>
      <c r="P30" s="491" t="str">
        <f>Cover!$C$8</f>
        <v>Please choose a country!</v>
      </c>
      <c r="Q30" s="496" t="e">
        <f>INDEX('Survey Information'!$E$25:$J$25,1,S30)</f>
        <v>#VALUE!</v>
      </c>
      <c r="R30" s="496">
        <f>Cover!$C$9</f>
        <v>2018</v>
      </c>
      <c r="S30" s="497">
        <f t="shared" si="1"/>
        <v>0</v>
      </c>
      <c r="U30" s="524" t="s">
        <v>1451</v>
      </c>
    </row>
    <row r="31" spans="2:21" s="103" customFormat="1" ht="24" customHeight="1">
      <c r="B31" s="618"/>
      <c r="C31" s="128" t="s">
        <v>1326</v>
      </c>
      <c r="D31" s="305" t="s">
        <v>972</v>
      </c>
      <c r="E31" s="380"/>
      <c r="F31" s="380"/>
      <c r="G31" s="395"/>
      <c r="H31" s="370">
        <f t="shared" si="0"/>
        <v>0</v>
      </c>
      <c r="I31" s="417"/>
      <c r="J31" s="279"/>
      <c r="K31" s="491" t="s">
        <v>1406</v>
      </c>
      <c r="L31" s="491" t="s">
        <v>1407</v>
      </c>
      <c r="M31" s="490" t="s">
        <v>695</v>
      </c>
      <c r="N31" s="490" t="s">
        <v>1385</v>
      </c>
      <c r="O31" s="490" t="e">
        <f>VLOOKUP(Cover!$C$8,Cover!$Y$1:$AA$233,3,FALSE)</f>
        <v>#N/A</v>
      </c>
      <c r="P31" s="491" t="str">
        <f>Cover!$C$8</f>
        <v>Please choose a country!</v>
      </c>
      <c r="Q31" s="496" t="e">
        <f>INDEX('Survey Information'!$E$25:$J$25,1,S31)</f>
        <v>#VALUE!</v>
      </c>
      <c r="R31" s="496">
        <f>Cover!$C$9</f>
        <v>2018</v>
      </c>
      <c r="S31" s="497">
        <f t="shared" si="1"/>
        <v>0</v>
      </c>
      <c r="U31" s="524" t="s">
        <v>1452</v>
      </c>
    </row>
    <row r="32" spans="2:21" s="103" customFormat="1" ht="26.25" customHeight="1">
      <c r="B32" s="618"/>
      <c r="C32" s="128" t="s">
        <v>107</v>
      </c>
      <c r="D32" s="305" t="s">
        <v>973</v>
      </c>
      <c r="E32" s="399"/>
      <c r="F32" s="380"/>
      <c r="G32" s="395"/>
      <c r="H32" s="370">
        <f t="shared" si="0"/>
        <v>0</v>
      </c>
      <c r="I32" s="417"/>
      <c r="J32" s="279"/>
      <c r="K32" s="491" t="s">
        <v>1408</v>
      </c>
      <c r="L32" s="491" t="s">
        <v>1409</v>
      </c>
      <c r="M32" s="490" t="s">
        <v>695</v>
      </c>
      <c r="N32" s="490" t="s">
        <v>1385</v>
      </c>
      <c r="O32" s="490" t="e">
        <f>VLOOKUP(Cover!$C$8,Cover!$Y$1:$AA$233,3,FALSE)</f>
        <v>#N/A</v>
      </c>
      <c r="P32" s="491" t="str">
        <f>Cover!$C$8</f>
        <v>Please choose a country!</v>
      </c>
      <c r="Q32" s="496" t="e">
        <f>INDEX('Survey Information'!$E$25:$J$25,1,S32)</f>
        <v>#VALUE!</v>
      </c>
      <c r="R32" s="496">
        <f>Cover!$C$9</f>
        <v>2018</v>
      </c>
      <c r="S32" s="497">
        <f t="shared" si="1"/>
        <v>0</v>
      </c>
      <c r="U32" s="524" t="s">
        <v>1453</v>
      </c>
    </row>
    <row r="33" spans="2:21" s="103" customFormat="1" ht="25.5" customHeight="1">
      <c r="B33" s="618"/>
      <c r="C33" s="128" t="s">
        <v>109</v>
      </c>
      <c r="D33" s="305" t="s">
        <v>167</v>
      </c>
      <c r="E33" s="380"/>
      <c r="F33" s="380"/>
      <c r="G33" s="395"/>
      <c r="H33" s="370">
        <f t="shared" si="0"/>
        <v>0</v>
      </c>
      <c r="I33" s="417"/>
      <c r="J33" s="279"/>
      <c r="K33" s="491" t="s">
        <v>1410</v>
      </c>
      <c r="L33" s="491" t="s">
        <v>1411</v>
      </c>
      <c r="M33" s="490" t="s">
        <v>695</v>
      </c>
      <c r="N33" s="490" t="s">
        <v>1385</v>
      </c>
      <c r="O33" s="490" t="e">
        <f>VLOOKUP(Cover!$C$8,Cover!$Y$1:$AA$233,3,FALSE)</f>
        <v>#N/A</v>
      </c>
      <c r="P33" s="491" t="str">
        <f>Cover!$C$8</f>
        <v>Please choose a country!</v>
      </c>
      <c r="Q33" s="496" t="e">
        <f>INDEX('Survey Information'!$E$25:$J$25,1,S33)</f>
        <v>#VALUE!</v>
      </c>
      <c r="R33" s="496">
        <f>Cover!$C$9</f>
        <v>2018</v>
      </c>
      <c r="S33" s="497">
        <f t="shared" si="1"/>
        <v>0</v>
      </c>
      <c r="U33" s="524" t="s">
        <v>1454</v>
      </c>
    </row>
    <row r="34" spans="2:21" s="103" customFormat="1" ht="25.5" customHeight="1">
      <c r="B34" s="618"/>
      <c r="C34" s="128" t="s">
        <v>110</v>
      </c>
      <c r="D34" s="305" t="s">
        <v>168</v>
      </c>
      <c r="E34" s="380"/>
      <c r="F34" s="380"/>
      <c r="G34" s="395"/>
      <c r="H34" s="370">
        <f t="shared" si="0"/>
        <v>0</v>
      </c>
      <c r="I34" s="417"/>
      <c r="J34" s="279"/>
      <c r="K34" s="491" t="s">
        <v>1412</v>
      </c>
      <c r="L34" s="491" t="s">
        <v>306</v>
      </c>
      <c r="M34" s="490" t="s">
        <v>695</v>
      </c>
      <c r="N34" s="490" t="s">
        <v>1385</v>
      </c>
      <c r="O34" s="490" t="e">
        <f>VLOOKUP(Cover!$C$8,Cover!$Y$1:$AA$233,3,FALSE)</f>
        <v>#N/A</v>
      </c>
      <c r="P34" s="491" t="str">
        <f>Cover!$C$8</f>
        <v>Please choose a country!</v>
      </c>
      <c r="Q34" s="496" t="e">
        <f>INDEX('Survey Information'!$E$25:$J$25,1,S34)</f>
        <v>#VALUE!</v>
      </c>
      <c r="R34" s="496">
        <f>Cover!$C$9</f>
        <v>2018</v>
      </c>
      <c r="S34" s="497">
        <f t="shared" si="1"/>
        <v>0</v>
      </c>
      <c r="T34" s="91"/>
      <c r="U34" s="524" t="s">
        <v>1455</v>
      </c>
    </row>
    <row r="35" spans="2:21" s="103" customFormat="1" ht="29.25" customHeight="1">
      <c r="B35" s="618"/>
      <c r="C35" s="287" t="s">
        <v>112</v>
      </c>
      <c r="D35" s="305" t="s">
        <v>975</v>
      </c>
      <c r="E35" s="400"/>
      <c r="F35" s="386"/>
      <c r="G35" s="401"/>
      <c r="H35" s="370">
        <f t="shared" si="0"/>
        <v>0</v>
      </c>
      <c r="I35" s="418"/>
      <c r="J35" s="420"/>
      <c r="K35" s="491" t="s">
        <v>1413</v>
      </c>
      <c r="L35" s="491" t="s">
        <v>1414</v>
      </c>
      <c r="M35" s="490" t="s">
        <v>695</v>
      </c>
      <c r="N35" s="490" t="s">
        <v>1385</v>
      </c>
      <c r="O35" s="490" t="e">
        <f>VLOOKUP(Cover!$C$8,Cover!$Y$1:$AA$233,3,FALSE)</f>
        <v>#N/A</v>
      </c>
      <c r="P35" s="491" t="str">
        <f>Cover!$C$8</f>
        <v>Please choose a country!</v>
      </c>
      <c r="Q35" s="496" t="e">
        <f>INDEX('Survey Information'!$E$25:$J$25,1,S35)</f>
        <v>#VALUE!</v>
      </c>
      <c r="R35" s="496">
        <f>Cover!$C$9</f>
        <v>2018</v>
      </c>
      <c r="S35" s="497">
        <f t="shared" si="1"/>
        <v>0</v>
      </c>
      <c r="T35" s="91"/>
      <c r="U35" s="524" t="s">
        <v>1456</v>
      </c>
    </row>
    <row r="36" spans="2:21" s="103" customFormat="1" ht="25.5" customHeight="1">
      <c r="B36" s="618"/>
      <c r="C36" s="287" t="s">
        <v>135</v>
      </c>
      <c r="D36" s="305" t="s">
        <v>1330</v>
      </c>
      <c r="E36" s="400"/>
      <c r="F36" s="386"/>
      <c r="G36" s="401"/>
      <c r="H36" s="370">
        <f t="shared" si="0"/>
        <v>0</v>
      </c>
      <c r="I36" s="418"/>
      <c r="J36" s="420"/>
      <c r="K36" s="491" t="s">
        <v>1415</v>
      </c>
      <c r="L36" s="491" t="s">
        <v>1416</v>
      </c>
      <c r="M36" s="490" t="s">
        <v>695</v>
      </c>
      <c r="N36" s="490" t="s">
        <v>1385</v>
      </c>
      <c r="O36" s="490" t="e">
        <f>VLOOKUP(Cover!$C$8,Cover!$Y$1:$AA$233,3,FALSE)</f>
        <v>#N/A</v>
      </c>
      <c r="P36" s="491" t="str">
        <f>Cover!$C$8</f>
        <v>Please choose a country!</v>
      </c>
      <c r="Q36" s="496" t="e">
        <f>INDEX('Survey Information'!$E$25:$J$25,1,S36)</f>
        <v>#VALUE!</v>
      </c>
      <c r="R36" s="496">
        <f>Cover!$C$9</f>
        <v>2018</v>
      </c>
      <c r="S36" s="497">
        <f t="shared" si="1"/>
        <v>0</v>
      </c>
      <c r="T36" s="91"/>
      <c r="U36" s="524" t="s">
        <v>1457</v>
      </c>
    </row>
    <row r="37" spans="2:21" s="103" customFormat="1" ht="25.5" customHeight="1">
      <c r="B37" s="618"/>
      <c r="C37" s="287" t="s">
        <v>136</v>
      </c>
      <c r="D37" s="305" t="s">
        <v>1331</v>
      </c>
      <c r="E37" s="400"/>
      <c r="F37" s="386"/>
      <c r="G37" s="401"/>
      <c r="H37" s="370">
        <f t="shared" si="0"/>
        <v>0</v>
      </c>
      <c r="I37" s="418"/>
      <c r="J37" s="420"/>
      <c r="K37" s="491" t="s">
        <v>1417</v>
      </c>
      <c r="L37" s="491" t="s">
        <v>1418</v>
      </c>
      <c r="M37" s="490" t="s">
        <v>695</v>
      </c>
      <c r="N37" s="490" t="s">
        <v>1385</v>
      </c>
      <c r="O37" s="490" t="e">
        <f>VLOOKUP(Cover!$C$8,Cover!$Y$1:$AA$233,3,FALSE)</f>
        <v>#N/A</v>
      </c>
      <c r="P37" s="491" t="str">
        <f>Cover!$C$8</f>
        <v>Please choose a country!</v>
      </c>
      <c r="Q37" s="496" t="e">
        <f>INDEX('Survey Information'!$E$25:$J$25,1,S37)</f>
        <v>#VALUE!</v>
      </c>
      <c r="R37" s="496">
        <f>Cover!$C$9</f>
        <v>2018</v>
      </c>
      <c r="S37" s="497">
        <f t="shared" si="1"/>
        <v>0</v>
      </c>
      <c r="T37" s="91"/>
      <c r="U37" s="524" t="s">
        <v>1458</v>
      </c>
    </row>
    <row r="38" spans="2:21" s="103" customFormat="1" ht="25.5" customHeight="1" thickBot="1">
      <c r="B38" s="619"/>
      <c r="C38" s="129" t="s">
        <v>137</v>
      </c>
      <c r="D38" s="392" t="s">
        <v>1329</v>
      </c>
      <c r="E38" s="376"/>
      <c r="F38" s="377"/>
      <c r="G38" s="394"/>
      <c r="H38" s="371">
        <f t="shared" si="0"/>
        <v>0</v>
      </c>
      <c r="I38" s="414"/>
      <c r="J38" s="410"/>
      <c r="K38" s="492" t="s">
        <v>1419</v>
      </c>
      <c r="L38" s="493" t="s">
        <v>310</v>
      </c>
      <c r="M38" s="490" t="s">
        <v>695</v>
      </c>
      <c r="N38" s="490" t="s">
        <v>1385</v>
      </c>
      <c r="O38" s="490" t="e">
        <f>VLOOKUP(Cover!$C$8,Cover!$Y$1:$AA$233,3,FALSE)</f>
        <v>#N/A</v>
      </c>
      <c r="P38" s="491" t="str">
        <f>Cover!$C$8</f>
        <v>Please choose a country!</v>
      </c>
      <c r="Q38" s="496" t="e">
        <f>INDEX('Survey Information'!$E$25:$J$25,1,S38)</f>
        <v>#VALUE!</v>
      </c>
      <c r="R38" s="496">
        <f>Cover!$C$9</f>
        <v>2018</v>
      </c>
      <c r="S38" s="497">
        <f t="shared" si="1"/>
        <v>0</v>
      </c>
      <c r="T38" s="91"/>
      <c r="U38" s="524" t="s">
        <v>1459</v>
      </c>
    </row>
    <row r="39" spans="2:8" ht="12.75" thickTop="1">
      <c r="B39" s="141"/>
      <c r="C39" s="141"/>
      <c r="D39" s="142"/>
      <c r="E39" s="142"/>
      <c r="F39" s="142"/>
      <c r="G39" s="142"/>
      <c r="H39" s="142"/>
    </row>
    <row r="40" spans="2:8" ht="12">
      <c r="B40" s="144"/>
      <c r="C40" s="144"/>
      <c r="D40" s="142"/>
      <c r="E40" s="142"/>
      <c r="F40" s="142"/>
      <c r="G40" s="142"/>
      <c r="H40" s="142"/>
    </row>
    <row r="41" spans="2:10" ht="12">
      <c r="B41" s="144"/>
      <c r="C41" s="144"/>
      <c r="D41" s="145"/>
      <c r="E41" s="145"/>
      <c r="F41" s="145"/>
      <c r="G41" s="145"/>
      <c r="H41" s="145"/>
      <c r="I41" s="146"/>
      <c r="J41" s="146"/>
    </row>
    <row r="42" spans="2:10" ht="12">
      <c r="B42" s="147"/>
      <c r="C42" s="147"/>
      <c r="D42" s="145"/>
      <c r="E42" s="145"/>
      <c r="F42" s="145"/>
      <c r="G42" s="145"/>
      <c r="H42" s="145"/>
      <c r="I42" s="146"/>
      <c r="J42" s="146"/>
    </row>
    <row r="43" spans="2:10" ht="12">
      <c r="B43" s="147"/>
      <c r="C43" s="147"/>
      <c r="D43" s="145"/>
      <c r="E43" s="145"/>
      <c r="F43" s="145"/>
      <c r="G43" s="145"/>
      <c r="H43" s="145"/>
      <c r="I43" s="146"/>
      <c r="J43" s="146"/>
    </row>
    <row r="44" ht="12" customHeight="1"/>
    <row r="45" spans="4:8" ht="14.25">
      <c r="D45" s="149"/>
      <c r="E45" s="149"/>
      <c r="F45" s="149"/>
      <c r="G45" s="149"/>
      <c r="H45" s="149"/>
    </row>
    <row r="46" ht="12" customHeight="1"/>
    <row r="47" ht="12.75" customHeight="1"/>
  </sheetData>
  <sheetProtection password="FB2B" sheet="1" formatColumns="0" formatRows="0" selectLockedCells="1"/>
  <mergeCells count="10">
    <mergeCell ref="B3:J3"/>
    <mergeCell ref="B1:J1"/>
    <mergeCell ref="B2:J2"/>
    <mergeCell ref="B22:B24"/>
    <mergeCell ref="E10:G10"/>
    <mergeCell ref="B27:B38"/>
    <mergeCell ref="I10:J10"/>
    <mergeCell ref="C4:I4"/>
    <mergeCell ref="C5:I5"/>
    <mergeCell ref="C23:C24"/>
  </mergeCells>
  <dataValidations count="3">
    <dataValidation type="list" allowBlank="1" showInputMessage="1" showErrorMessage="1" sqref="E12:E14 F12:G15">
      <formula1>abc</formula1>
    </dataValidation>
    <dataValidation type="list" allowBlank="1" showInputMessage="1" showErrorMessage="1" sqref="E15 E16:G38">
      <formula1>abc_1b</formula1>
    </dataValidation>
    <dataValidation type="list" allowBlank="1" showInputMessage="1" showErrorMessage="1" sqref="C8">
      <formula1>Ref1b</formula1>
    </dataValidation>
  </dataValidations>
  <printOptions horizontalCentered="1"/>
  <pageMargins left="0.25" right="0.25" top="0.75" bottom="0.75" header="0.3" footer="0.3"/>
  <pageSetup fitToHeight="1" fitToWidth="1" horizontalDpi="300" verticalDpi="300" orientation="portrait" paperSize="9" scale="76" r:id="rId4"/>
  <headerFooter alignWithMargins="0">
    <oddFooter>&amp;LUNCTAD Questionnaire on ICT usage by enterprises and on the ICT sector&amp;R&amp;A
Page &amp;P of &amp;N</oddFooter>
  </headerFooter>
  <ignoredErrors>
    <ignoredError sqref="Q12:Q38 O12:O38" evalError="1"/>
    <ignoredError sqref="L14:L38"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codeName="Ac"/>
  <dimension ref="B1:AZ37"/>
  <sheetViews>
    <sheetView zoomScalePageLayoutView="0" workbookViewId="0" topLeftCell="A1">
      <pane xSplit="8" ySplit="10" topLeftCell="I11" activePane="bottomRight" state="frozen"/>
      <selection pane="topLeft" activeCell="A1" sqref="A1"/>
      <selection pane="topRight" activeCell="I1" sqref="I1"/>
      <selection pane="bottomLeft" activeCell="A11" sqref="A11"/>
      <selection pane="bottomRight" activeCell="I11" sqref="I11"/>
    </sheetView>
  </sheetViews>
  <sheetFormatPr defaultColWidth="9.140625" defaultRowHeight="12.75"/>
  <cols>
    <col min="1" max="1" width="1.7109375" style="91" customWidth="1"/>
    <col min="2" max="2" width="5.28125" style="143" customWidth="1"/>
    <col min="3" max="3" width="5.140625" style="143" customWidth="1"/>
    <col min="4" max="4" width="48.57421875" style="148" customWidth="1"/>
    <col min="5" max="5" width="6.140625" style="148" customWidth="1"/>
    <col min="6" max="6" width="5.8515625" style="148" customWidth="1"/>
    <col min="7" max="7" width="7.140625" style="148" customWidth="1"/>
    <col min="8" max="8" width="9.8515625" style="148" customWidth="1"/>
    <col min="9" max="39" width="9.8515625" style="143" customWidth="1"/>
    <col min="40" max="40" width="9.140625" style="91" customWidth="1"/>
    <col min="41" max="43" width="9.140625" style="91" hidden="1" customWidth="1"/>
    <col min="44" max="44" width="9.140625" style="91" customWidth="1"/>
    <col min="45" max="16384" width="9.140625" style="91" customWidth="1"/>
  </cols>
  <sheetData>
    <row r="1" spans="2:43" s="93" customFormat="1" ht="24.75" customHeight="1">
      <c r="B1" s="650" t="s">
        <v>941</v>
      </c>
      <c r="C1" s="651"/>
      <c r="D1" s="651"/>
      <c r="E1" s="651"/>
      <c r="F1" s="651"/>
      <c r="G1" s="651"/>
      <c r="H1" s="357"/>
      <c r="I1" s="151"/>
      <c r="J1" s="151"/>
      <c r="K1" s="152"/>
      <c r="L1" s="152"/>
      <c r="M1" s="152"/>
      <c r="N1" s="153"/>
      <c r="O1" s="154"/>
      <c r="P1" s="154"/>
      <c r="Q1" s="154"/>
      <c r="R1" s="154"/>
      <c r="S1" s="154"/>
      <c r="T1" s="154"/>
      <c r="U1" s="154"/>
      <c r="V1" s="154"/>
      <c r="W1" s="154"/>
      <c r="X1" s="154"/>
      <c r="Y1" s="154"/>
      <c r="Z1" s="152"/>
      <c r="AA1" s="152"/>
      <c r="AB1" s="152"/>
      <c r="AC1" s="152"/>
      <c r="AD1" s="152"/>
      <c r="AE1" s="152"/>
      <c r="AF1" s="152"/>
      <c r="AG1" s="152"/>
      <c r="AH1" s="152"/>
      <c r="AI1" s="152"/>
      <c r="AJ1" s="152"/>
      <c r="AK1" s="152"/>
      <c r="AL1" s="152"/>
      <c r="AM1" s="152"/>
      <c r="AP1" s="91" t="s">
        <v>101</v>
      </c>
      <c r="AQ1" s="91">
        <v>1</v>
      </c>
    </row>
    <row r="2" spans="2:43" s="158" customFormat="1" ht="15.75" customHeight="1">
      <c r="B2" s="652" t="s">
        <v>729</v>
      </c>
      <c r="C2" s="653"/>
      <c r="D2" s="653"/>
      <c r="E2" s="155"/>
      <c r="F2" s="155"/>
      <c r="G2" s="155"/>
      <c r="H2" s="155"/>
      <c r="I2" s="156"/>
      <c r="J2" s="156"/>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P2" s="93" t="s">
        <v>103</v>
      </c>
      <c r="AQ2" s="93">
        <v>2</v>
      </c>
    </row>
    <row r="3" spans="2:43" s="98" customFormat="1" ht="13.5" customHeight="1">
      <c r="B3" s="110"/>
      <c r="C3" s="159"/>
      <c r="D3" s="159"/>
      <c r="E3" s="159"/>
      <c r="F3" s="159"/>
      <c r="G3" s="159"/>
      <c r="H3" s="159"/>
      <c r="I3" s="160"/>
      <c r="J3" s="160"/>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P3" s="98" t="s">
        <v>105</v>
      </c>
      <c r="AQ3" s="98">
        <v>3</v>
      </c>
    </row>
    <row r="4" spans="2:43" s="164" customFormat="1" ht="69.75" customHeight="1">
      <c r="B4" s="641" t="s">
        <v>730</v>
      </c>
      <c r="C4" s="642"/>
      <c r="D4" s="642"/>
      <c r="E4" s="642"/>
      <c r="F4" s="642"/>
      <c r="G4" s="642"/>
      <c r="H4" s="643"/>
      <c r="I4" s="643"/>
      <c r="J4" s="643"/>
      <c r="K4" s="643"/>
      <c r="L4" s="643"/>
      <c r="M4" s="643"/>
      <c r="N4" s="643"/>
      <c r="O4" s="643"/>
      <c r="P4" s="643"/>
      <c r="Q4" s="643"/>
      <c r="R4" s="643"/>
      <c r="S4" s="643"/>
      <c r="T4" s="643"/>
      <c r="U4" s="643"/>
      <c r="V4" s="643"/>
      <c r="W4" s="643"/>
      <c r="X4" s="457"/>
      <c r="Y4" s="162"/>
      <c r="Z4" s="162"/>
      <c r="AA4" s="162"/>
      <c r="AB4" s="162"/>
      <c r="AC4" s="162"/>
      <c r="AD4" s="162"/>
      <c r="AE4" s="162"/>
      <c r="AF4" s="162"/>
      <c r="AG4" s="162"/>
      <c r="AH4" s="162"/>
      <c r="AI4" s="162"/>
      <c r="AJ4" s="162"/>
      <c r="AK4" s="162"/>
      <c r="AL4" s="162"/>
      <c r="AM4" s="162"/>
      <c r="AP4" s="98" t="s">
        <v>107</v>
      </c>
      <c r="AQ4" s="98">
        <v>4</v>
      </c>
    </row>
    <row r="5" spans="2:43" s="164" customFormat="1" ht="6" customHeight="1" thickBot="1">
      <c r="B5" s="116"/>
      <c r="C5" s="165"/>
      <c r="D5" s="166"/>
      <c r="E5" s="166"/>
      <c r="F5" s="166"/>
      <c r="G5" s="167"/>
      <c r="H5" s="167"/>
      <c r="I5" s="167"/>
      <c r="J5" s="167"/>
      <c r="K5" s="167"/>
      <c r="L5" s="167"/>
      <c r="M5" s="167"/>
      <c r="N5" s="167"/>
      <c r="O5" s="167"/>
      <c r="P5" s="167"/>
      <c r="Q5" s="167"/>
      <c r="R5" s="167"/>
      <c r="S5" s="167"/>
      <c r="T5" s="167"/>
      <c r="U5" s="167"/>
      <c r="V5" s="167"/>
      <c r="W5" s="167"/>
      <c r="X5" s="167"/>
      <c r="Y5" s="168"/>
      <c r="Z5" s="168"/>
      <c r="AA5" s="168"/>
      <c r="AB5" s="168"/>
      <c r="AC5" s="168"/>
      <c r="AD5" s="168"/>
      <c r="AE5" s="168"/>
      <c r="AF5" s="168"/>
      <c r="AG5" s="168"/>
      <c r="AH5" s="168"/>
      <c r="AI5" s="168"/>
      <c r="AJ5" s="168"/>
      <c r="AK5" s="168"/>
      <c r="AL5" s="168"/>
      <c r="AM5" s="168"/>
      <c r="AP5" s="98" t="s">
        <v>109</v>
      </c>
      <c r="AQ5" s="98">
        <v>5</v>
      </c>
    </row>
    <row r="6" spans="2:43" s="98" customFormat="1" ht="37.5" customHeight="1" thickBot="1" thickTop="1">
      <c r="B6" s="169" t="s">
        <v>673</v>
      </c>
      <c r="C6" s="150"/>
      <c r="D6" s="100" t="s">
        <v>228</v>
      </c>
      <c r="E6" s="100"/>
      <c r="F6" s="100"/>
      <c r="G6" s="95"/>
      <c r="H6" s="95"/>
      <c r="J6" s="103"/>
      <c r="AP6" s="98" t="s">
        <v>109</v>
      </c>
      <c r="AQ6" s="98">
        <v>6</v>
      </c>
    </row>
    <row r="7" spans="3:52" s="104" customFormat="1" ht="6" customHeight="1" thickBot="1" thickTop="1">
      <c r="C7" s="95"/>
      <c r="D7" s="529" t="s">
        <v>1475</v>
      </c>
      <c r="E7" s="530" t="s">
        <v>1423</v>
      </c>
      <c r="F7" s="530" t="s">
        <v>1424</v>
      </c>
      <c r="G7" s="531" t="s">
        <v>1425</v>
      </c>
      <c r="H7" s="531" t="s">
        <v>227</v>
      </c>
      <c r="I7" s="532" t="s">
        <v>89</v>
      </c>
      <c r="J7" s="499" t="s">
        <v>90</v>
      </c>
      <c r="K7" s="532" t="s">
        <v>91</v>
      </c>
      <c r="L7" s="532" t="s">
        <v>92</v>
      </c>
      <c r="M7" s="532" t="s">
        <v>93</v>
      </c>
      <c r="N7" s="532" t="s">
        <v>94</v>
      </c>
      <c r="O7" s="532" t="s">
        <v>1460</v>
      </c>
      <c r="P7" s="532" t="s">
        <v>1461</v>
      </c>
      <c r="Q7" s="532" t="s">
        <v>1462</v>
      </c>
      <c r="R7" s="532" t="s">
        <v>114</v>
      </c>
      <c r="S7" s="532" t="s">
        <v>1463</v>
      </c>
      <c r="T7" s="532" t="s">
        <v>1464</v>
      </c>
      <c r="U7" s="532" t="s">
        <v>1465</v>
      </c>
      <c r="V7" s="532" t="s">
        <v>1466</v>
      </c>
      <c r="W7" s="532" t="s">
        <v>1467</v>
      </c>
      <c r="X7" s="532" t="s">
        <v>95</v>
      </c>
      <c r="Y7" s="532" t="s">
        <v>115</v>
      </c>
      <c r="Z7" s="532" t="s">
        <v>96</v>
      </c>
      <c r="AA7" s="532" t="s">
        <v>116</v>
      </c>
      <c r="AB7" s="532" t="s">
        <v>749</v>
      </c>
      <c r="AC7" s="532" t="s">
        <v>1468</v>
      </c>
      <c r="AD7" s="532" t="s">
        <v>1469</v>
      </c>
      <c r="AE7" s="532" t="s">
        <v>1470</v>
      </c>
      <c r="AF7" s="532" t="s">
        <v>1471</v>
      </c>
      <c r="AG7" s="532" t="s">
        <v>1472</v>
      </c>
      <c r="AH7" s="532" t="s">
        <v>1473</v>
      </c>
      <c r="AI7" s="532" t="s">
        <v>1474</v>
      </c>
      <c r="AJ7" s="532" t="s">
        <v>97</v>
      </c>
      <c r="AK7" s="532" t="s">
        <v>98</v>
      </c>
      <c r="AL7" s="532" t="s">
        <v>750</v>
      </c>
      <c r="AM7" s="532" t="s">
        <v>751</v>
      </c>
      <c r="AN7" s="532" t="s">
        <v>724</v>
      </c>
      <c r="AO7" s="532"/>
      <c r="AP7" s="98" t="s">
        <v>110</v>
      </c>
      <c r="AQ7" s="489" t="s">
        <v>1379</v>
      </c>
      <c r="AR7" s="489" t="s">
        <v>1380</v>
      </c>
      <c r="AS7" s="489" t="s">
        <v>1381</v>
      </c>
      <c r="AT7" s="489" t="s">
        <v>1382</v>
      </c>
      <c r="AU7" s="489" t="s">
        <v>1383</v>
      </c>
      <c r="AV7" s="489" t="s">
        <v>1384</v>
      </c>
      <c r="AW7" s="494" t="s">
        <v>1420</v>
      </c>
      <c r="AX7" s="494" t="s">
        <v>1421</v>
      </c>
      <c r="AY7" s="495" t="s">
        <v>1422</v>
      </c>
      <c r="AZ7" s="495" t="s">
        <v>1320</v>
      </c>
    </row>
    <row r="8" spans="2:52" s="104" customFormat="1" ht="19.5" customHeight="1" thickTop="1">
      <c r="B8" s="170"/>
      <c r="C8" s="171"/>
      <c r="D8" s="172"/>
      <c r="E8" s="631" t="s">
        <v>100</v>
      </c>
      <c r="F8" s="631"/>
      <c r="G8" s="632"/>
      <c r="H8" s="648" t="s">
        <v>227</v>
      </c>
      <c r="I8" s="447" t="s">
        <v>713</v>
      </c>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9"/>
      <c r="AP8" s="110" t="s">
        <v>134</v>
      </c>
      <c r="AQ8" s="533"/>
      <c r="AR8" s="532"/>
      <c r="AS8" s="532"/>
      <c r="AT8" s="532"/>
      <c r="AU8" s="532"/>
      <c r="AV8" s="532"/>
      <c r="AW8" s="532"/>
      <c r="AX8" s="532"/>
      <c r="AY8" s="532"/>
      <c r="AZ8" s="532"/>
    </row>
    <row r="9" spans="2:52" s="110" customFormat="1" ht="15.75" customHeight="1">
      <c r="B9" s="174"/>
      <c r="C9" s="175"/>
      <c r="D9" s="176"/>
      <c r="E9" s="654"/>
      <c r="F9" s="654"/>
      <c r="G9" s="655"/>
      <c r="H9" s="649"/>
      <c r="I9" s="646" t="s">
        <v>89</v>
      </c>
      <c r="J9" s="646" t="s">
        <v>90</v>
      </c>
      <c r="K9" s="646" t="s">
        <v>91</v>
      </c>
      <c r="L9" s="646" t="s">
        <v>92</v>
      </c>
      <c r="M9" s="646" t="s">
        <v>93</v>
      </c>
      <c r="N9" s="646" t="s">
        <v>94</v>
      </c>
      <c r="O9" s="644" t="s">
        <v>114</v>
      </c>
      <c r="P9" s="645"/>
      <c r="Q9" s="645"/>
      <c r="R9" s="646" t="s">
        <v>114</v>
      </c>
      <c r="S9" s="644" t="s">
        <v>95</v>
      </c>
      <c r="T9" s="645"/>
      <c r="U9" s="645"/>
      <c r="V9" s="645"/>
      <c r="W9" s="645"/>
      <c r="X9" s="646" t="s">
        <v>95</v>
      </c>
      <c r="Y9" s="646" t="s">
        <v>115</v>
      </c>
      <c r="Z9" s="646" t="s">
        <v>96</v>
      </c>
      <c r="AA9" s="646" t="s">
        <v>116</v>
      </c>
      <c r="AB9" s="646" t="s">
        <v>749</v>
      </c>
      <c r="AC9" s="644" t="s">
        <v>97</v>
      </c>
      <c r="AD9" s="644"/>
      <c r="AE9" s="645"/>
      <c r="AF9" s="645"/>
      <c r="AG9" s="645"/>
      <c r="AH9" s="645"/>
      <c r="AI9" s="645"/>
      <c r="AJ9" s="646" t="s">
        <v>97</v>
      </c>
      <c r="AK9" s="646" t="s">
        <v>98</v>
      </c>
      <c r="AL9" s="646" t="s">
        <v>750</v>
      </c>
      <c r="AM9" s="646" t="s">
        <v>751</v>
      </c>
      <c r="AN9" s="646" t="s">
        <v>724</v>
      </c>
      <c r="AP9" s="116" t="s">
        <v>112</v>
      </c>
      <c r="AQ9" s="533"/>
      <c r="AR9" s="525"/>
      <c r="AS9" s="525"/>
      <c r="AT9" s="525"/>
      <c r="AU9" s="525"/>
      <c r="AV9" s="525"/>
      <c r="AW9" s="525"/>
      <c r="AX9" s="525"/>
      <c r="AY9" s="525"/>
      <c r="AZ9" s="525"/>
    </row>
    <row r="10" spans="2:52" s="116" customFormat="1" ht="15" customHeight="1" thickBot="1">
      <c r="B10" s="177" t="s">
        <v>99</v>
      </c>
      <c r="C10" s="178"/>
      <c r="D10" s="179" t="s">
        <v>158</v>
      </c>
      <c r="E10" s="527" t="s">
        <v>1423</v>
      </c>
      <c r="F10" s="527" t="s">
        <v>1424</v>
      </c>
      <c r="G10" s="528" t="s">
        <v>1425</v>
      </c>
      <c r="H10" s="526" t="s">
        <v>227</v>
      </c>
      <c r="I10" s="647"/>
      <c r="J10" s="647"/>
      <c r="K10" s="647"/>
      <c r="L10" s="647"/>
      <c r="M10" s="647"/>
      <c r="N10" s="647"/>
      <c r="O10" s="446">
        <v>45</v>
      </c>
      <c r="P10" s="446">
        <v>46</v>
      </c>
      <c r="Q10" s="446">
        <v>47</v>
      </c>
      <c r="R10" s="647"/>
      <c r="S10" s="446">
        <v>49</v>
      </c>
      <c r="T10" s="446">
        <v>50</v>
      </c>
      <c r="U10" s="446">
        <v>51</v>
      </c>
      <c r="V10" s="446">
        <v>52</v>
      </c>
      <c r="W10" s="446">
        <v>53</v>
      </c>
      <c r="X10" s="647"/>
      <c r="Y10" s="647"/>
      <c r="Z10" s="647"/>
      <c r="AA10" s="647"/>
      <c r="AB10" s="647"/>
      <c r="AC10" s="446">
        <v>69</v>
      </c>
      <c r="AD10" s="446">
        <v>70</v>
      </c>
      <c r="AE10" s="446">
        <v>71</v>
      </c>
      <c r="AF10" s="446">
        <v>72</v>
      </c>
      <c r="AG10" s="446">
        <v>73</v>
      </c>
      <c r="AH10" s="446">
        <v>74</v>
      </c>
      <c r="AI10" s="446">
        <v>75</v>
      </c>
      <c r="AJ10" s="647"/>
      <c r="AK10" s="647"/>
      <c r="AL10" s="647"/>
      <c r="AM10" s="647"/>
      <c r="AN10" s="647"/>
      <c r="AP10" s="93" t="s">
        <v>135</v>
      </c>
      <c r="AQ10" s="495"/>
      <c r="AR10" s="495"/>
      <c r="AS10" s="495"/>
      <c r="AT10" s="495"/>
      <c r="AU10" s="495"/>
      <c r="AV10" s="495"/>
      <c r="AW10" s="495"/>
      <c r="AX10" s="495"/>
      <c r="AY10" s="495"/>
      <c r="AZ10" s="495"/>
    </row>
    <row r="11" spans="2:52" s="93" customFormat="1" ht="15.75" customHeight="1" thickBot="1" thickTop="1">
      <c r="B11" s="258"/>
      <c r="C11" s="259"/>
      <c r="D11" s="390" t="s">
        <v>1097</v>
      </c>
      <c r="E11" s="373"/>
      <c r="F11" s="374"/>
      <c r="G11" s="375"/>
      <c r="H11" s="458">
        <f>SUM(I11:N11,IF(R11&lt;&gt;"",R11,SUM(O11:Q11)),IF(X11&lt;&gt;"",X11,SUM(S11:W11)),Y11:AB11,IF(AJ11&lt;&gt;"",AJ11,SUM(AC11:AI11)),AK11:AN11)</f>
        <v>0</v>
      </c>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P11" s="93" t="s">
        <v>136</v>
      </c>
      <c r="AQ11" s="490" t="s">
        <v>1385</v>
      </c>
      <c r="AR11" s="490"/>
      <c r="AS11" s="490" t="s">
        <v>695</v>
      </c>
      <c r="AT11" s="490" t="s">
        <v>1385</v>
      </c>
      <c r="AU11" s="490" t="e">
        <f>VLOOKUP(Cover!$C$8,Cover!$Y$1:$AA$233,3,FALSE)</f>
        <v>#N/A</v>
      </c>
      <c r="AV11" s="491" t="str">
        <f>Cover!$C$8</f>
        <v>Please choose a country!</v>
      </c>
      <c r="AW11" s="496" t="e">
        <f>INDEX('Survey Information'!$E$25:$J$25,1,AY11)</f>
        <v>#VALUE!</v>
      </c>
      <c r="AX11" s="496">
        <f>Cover!$C$9</f>
        <v>2018</v>
      </c>
      <c r="AY11" s="497">
        <f>$C$6</f>
        <v>0</v>
      </c>
      <c r="AZ11" s="498" t="s">
        <v>1433</v>
      </c>
    </row>
    <row r="12" spans="2:52" s="93" customFormat="1" ht="25.5" customHeight="1" thickBot="1" thickTop="1">
      <c r="B12" s="256"/>
      <c r="C12" s="257"/>
      <c r="D12" s="310" t="s">
        <v>1098</v>
      </c>
      <c r="E12" s="376"/>
      <c r="F12" s="377"/>
      <c r="G12" s="378"/>
      <c r="H12" s="458">
        <f aca="true" t="shared" si="0" ref="H12:H37">SUM(I12:N12,IF(R12&lt;&gt;"",R12,SUM(O12:Q12)),IF(X12&lt;&gt;"",X12,SUM(S12:W12)),Y12:AB12,IF(AJ12&lt;&gt;"",AJ12,SUM(AC12:AI12)),AK12:AN12)</f>
        <v>0</v>
      </c>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P12" s="93" t="s">
        <v>137</v>
      </c>
      <c r="AQ12" s="490" t="s">
        <v>1386</v>
      </c>
      <c r="AR12" s="490"/>
      <c r="AS12" s="490" t="s">
        <v>695</v>
      </c>
      <c r="AT12" s="490" t="s">
        <v>1386</v>
      </c>
      <c r="AU12" s="490" t="e">
        <f>VLOOKUP(Cover!$C$8,Cover!$Y$1:$AA$233,3,FALSE)</f>
        <v>#N/A</v>
      </c>
      <c r="AV12" s="491" t="str">
        <f>Cover!$C$8</f>
        <v>Please choose a country!</v>
      </c>
      <c r="AW12" s="496" t="e">
        <f>INDEX('Survey Information'!$E$25:$J$25,1,AY12)</f>
        <v>#VALUE!</v>
      </c>
      <c r="AX12" s="496">
        <f>Cover!$C$9</f>
        <v>2018</v>
      </c>
      <c r="AY12" s="497">
        <f aca="true" t="shared" si="1" ref="AY12:AY37">$C$6</f>
        <v>0</v>
      </c>
      <c r="AZ12" s="498" t="s">
        <v>1434</v>
      </c>
    </row>
    <row r="13" spans="2:52" s="93" customFormat="1" ht="15.75" customHeight="1" thickBot="1" thickTop="1">
      <c r="B13" s="118" t="s">
        <v>131</v>
      </c>
      <c r="C13" s="119"/>
      <c r="D13" s="304" t="s">
        <v>1099</v>
      </c>
      <c r="E13" s="373"/>
      <c r="F13" s="374"/>
      <c r="G13" s="375"/>
      <c r="H13" s="458">
        <f t="shared" si="0"/>
        <v>0</v>
      </c>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P13" s="93" t="s">
        <v>675</v>
      </c>
      <c r="AQ13" s="490" t="s">
        <v>131</v>
      </c>
      <c r="AR13" s="490" t="s">
        <v>247</v>
      </c>
      <c r="AS13" s="490" t="s">
        <v>695</v>
      </c>
      <c r="AT13" s="490" t="s">
        <v>1385</v>
      </c>
      <c r="AU13" s="490" t="e">
        <f>VLOOKUP(Cover!$C$8,Cover!$Y$1:$AA$233,3,FALSE)</f>
        <v>#N/A</v>
      </c>
      <c r="AV13" s="491" t="str">
        <f>Cover!$C$8</f>
        <v>Please choose a country!</v>
      </c>
      <c r="AW13" s="496" t="e">
        <f>INDEX('Survey Information'!$E$25:$J$25,1,AY13)</f>
        <v>#VALUE!</v>
      </c>
      <c r="AX13" s="496">
        <f>Cover!$C$9</f>
        <v>2018</v>
      </c>
      <c r="AY13" s="497">
        <f t="shared" si="1"/>
        <v>0</v>
      </c>
      <c r="AZ13" s="498" t="s">
        <v>1435</v>
      </c>
    </row>
    <row r="14" spans="2:52" s="93" customFormat="1" ht="20.25" customHeight="1" thickBot="1" thickTop="1">
      <c r="B14" s="120" t="s">
        <v>119</v>
      </c>
      <c r="C14" s="121"/>
      <c r="D14" s="305" t="s">
        <v>1100</v>
      </c>
      <c r="E14" s="379"/>
      <c r="F14" s="380"/>
      <c r="G14" s="381"/>
      <c r="H14" s="458">
        <f t="shared" si="0"/>
        <v>0</v>
      </c>
      <c r="I14" s="416"/>
      <c r="J14" s="416"/>
      <c r="K14" s="416"/>
      <c r="L14" s="416"/>
      <c r="M14" s="416"/>
      <c r="N14" s="416"/>
      <c r="O14" s="413"/>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P14" s="103" t="s">
        <v>676</v>
      </c>
      <c r="AQ14" s="490" t="s">
        <v>119</v>
      </c>
      <c r="AR14" s="490" t="s">
        <v>1387</v>
      </c>
      <c r="AS14" s="490" t="s">
        <v>695</v>
      </c>
      <c r="AT14" s="490" t="s">
        <v>1386</v>
      </c>
      <c r="AU14" s="490" t="e">
        <f>VLOOKUP(Cover!$C$8,Cover!$Y$1:$AA$233,3,FALSE)</f>
        <v>#N/A</v>
      </c>
      <c r="AV14" s="491" t="str">
        <f>Cover!$C$8</f>
        <v>Please choose a country!</v>
      </c>
      <c r="AW14" s="496" t="e">
        <f>INDEX('Survey Information'!$E$25:$J$25,1,AY14)</f>
        <v>#VALUE!</v>
      </c>
      <c r="AX14" s="496">
        <f>Cover!$C$9</f>
        <v>2018</v>
      </c>
      <c r="AY14" s="497">
        <f t="shared" si="1"/>
        <v>0</v>
      </c>
      <c r="AZ14" s="498" t="s">
        <v>1436</v>
      </c>
    </row>
    <row r="15" spans="2:52" s="103" customFormat="1" ht="18.75" customHeight="1" thickBot="1" thickTop="1">
      <c r="B15" s="120" t="s">
        <v>120</v>
      </c>
      <c r="C15" s="122"/>
      <c r="D15" s="305" t="s">
        <v>1101</v>
      </c>
      <c r="E15" s="379"/>
      <c r="F15" s="380"/>
      <c r="G15" s="381"/>
      <c r="H15" s="458">
        <f t="shared" si="0"/>
        <v>0</v>
      </c>
      <c r="I15" s="413"/>
      <c r="J15" s="413"/>
      <c r="K15" s="413"/>
      <c r="L15" s="413"/>
      <c r="M15" s="413"/>
      <c r="N15" s="413"/>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P15" s="103" t="s">
        <v>677</v>
      </c>
      <c r="AQ15" s="491" t="s">
        <v>120</v>
      </c>
      <c r="AR15" s="491" t="s">
        <v>304</v>
      </c>
      <c r="AS15" s="490" t="s">
        <v>695</v>
      </c>
      <c r="AT15" s="490" t="s">
        <v>1385</v>
      </c>
      <c r="AU15" s="490" t="e">
        <f>VLOOKUP(Cover!$C$8,Cover!$Y$1:$AA$233,3,FALSE)</f>
        <v>#N/A</v>
      </c>
      <c r="AV15" s="491" t="str">
        <f>Cover!$C$8</f>
        <v>Please choose a country!</v>
      </c>
      <c r="AW15" s="496" t="e">
        <f>INDEX('Survey Information'!$E$25:$J$25,1,AY15)</f>
        <v>#VALUE!</v>
      </c>
      <c r="AX15" s="496">
        <f>Cover!$C$9</f>
        <v>2018</v>
      </c>
      <c r="AY15" s="497">
        <f t="shared" si="1"/>
        <v>0</v>
      </c>
      <c r="AZ15" s="499" t="s">
        <v>1437</v>
      </c>
    </row>
    <row r="16" spans="2:52" s="103" customFormat="1" ht="20.25" customHeight="1" thickBot="1" thickTop="1">
      <c r="B16" s="120" t="s">
        <v>121</v>
      </c>
      <c r="C16" s="122"/>
      <c r="D16" s="305" t="s">
        <v>1102</v>
      </c>
      <c r="E16" s="379"/>
      <c r="F16" s="380"/>
      <c r="G16" s="381"/>
      <c r="H16" s="458">
        <f t="shared" si="0"/>
        <v>0</v>
      </c>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P16" s="103" t="s">
        <v>678</v>
      </c>
      <c r="AQ16" s="491" t="s">
        <v>121</v>
      </c>
      <c r="AR16" s="491" t="s">
        <v>1388</v>
      </c>
      <c r="AS16" s="490" t="s">
        <v>695</v>
      </c>
      <c r="AT16" s="490" t="s">
        <v>1386</v>
      </c>
      <c r="AU16" s="490" t="e">
        <f>VLOOKUP(Cover!$C$8,Cover!$Y$1:$AA$233,3,FALSE)</f>
        <v>#N/A</v>
      </c>
      <c r="AV16" s="491" t="str">
        <f>Cover!$C$8</f>
        <v>Please choose a country!</v>
      </c>
      <c r="AW16" s="496" t="e">
        <f>INDEX('Survey Information'!$E$25:$J$25,1,AY16)</f>
        <v>#VALUE!</v>
      </c>
      <c r="AX16" s="496">
        <f>Cover!$C$9</f>
        <v>2018</v>
      </c>
      <c r="AY16" s="497">
        <f t="shared" si="1"/>
        <v>0</v>
      </c>
      <c r="AZ16" s="499" t="s">
        <v>1438</v>
      </c>
    </row>
    <row r="17" spans="2:52" s="103" customFormat="1" ht="33" customHeight="1" thickBot="1" thickTop="1">
      <c r="B17" s="123" t="s">
        <v>122</v>
      </c>
      <c r="C17" s="124"/>
      <c r="D17" s="306" t="s">
        <v>1103</v>
      </c>
      <c r="E17" s="379"/>
      <c r="F17" s="380"/>
      <c r="G17" s="381"/>
      <c r="H17" s="458">
        <f t="shared" si="0"/>
        <v>0</v>
      </c>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P17" s="103" t="s">
        <v>679</v>
      </c>
      <c r="AQ17" s="491" t="s">
        <v>122</v>
      </c>
      <c r="AR17" s="491" t="s">
        <v>1389</v>
      </c>
      <c r="AS17" s="490" t="s">
        <v>695</v>
      </c>
      <c r="AT17" s="490" t="s">
        <v>1385</v>
      </c>
      <c r="AU17" s="490" t="e">
        <f>VLOOKUP(Cover!$C$8,Cover!$Y$1:$AA$233,3,FALSE)</f>
        <v>#N/A</v>
      </c>
      <c r="AV17" s="491" t="str">
        <f>Cover!$C$8</f>
        <v>Please choose a country!</v>
      </c>
      <c r="AW17" s="496" t="e">
        <f>INDEX('Survey Information'!$E$25:$J$25,1,AY17)</f>
        <v>#VALUE!</v>
      </c>
      <c r="AX17" s="496">
        <f>Cover!$C$9</f>
        <v>2018</v>
      </c>
      <c r="AY17" s="497">
        <f t="shared" si="1"/>
        <v>0</v>
      </c>
      <c r="AZ17" s="499" t="s">
        <v>1439</v>
      </c>
    </row>
    <row r="18" spans="2:52" s="103" customFormat="1" ht="15.75" customHeight="1" thickBot="1" thickTop="1">
      <c r="B18" s="120" t="s">
        <v>123</v>
      </c>
      <c r="C18" s="122"/>
      <c r="D18" s="305" t="s">
        <v>1104</v>
      </c>
      <c r="E18" s="379"/>
      <c r="F18" s="380"/>
      <c r="G18" s="381"/>
      <c r="H18" s="458">
        <f t="shared" si="0"/>
        <v>0</v>
      </c>
      <c r="I18" s="417"/>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P18" s="103" t="s">
        <v>680</v>
      </c>
      <c r="AQ18" s="491" t="s">
        <v>123</v>
      </c>
      <c r="AR18" s="491" t="s">
        <v>1390</v>
      </c>
      <c r="AS18" s="490" t="s">
        <v>695</v>
      </c>
      <c r="AT18" s="490" t="s">
        <v>1385</v>
      </c>
      <c r="AU18" s="490" t="e">
        <f>VLOOKUP(Cover!$C$8,Cover!$Y$1:$AA$233,3,FALSE)</f>
        <v>#N/A</v>
      </c>
      <c r="AV18" s="491" t="str">
        <f>Cover!$C$8</f>
        <v>Please choose a country!</v>
      </c>
      <c r="AW18" s="496" t="e">
        <f>INDEX('Survey Information'!$E$25:$J$25,1,AY18)</f>
        <v>#VALUE!</v>
      </c>
      <c r="AX18" s="496">
        <f>Cover!$C$9</f>
        <v>2018</v>
      </c>
      <c r="AY18" s="497">
        <f t="shared" si="1"/>
        <v>0</v>
      </c>
      <c r="AZ18" s="499" t="s">
        <v>1440</v>
      </c>
    </row>
    <row r="19" spans="2:52" s="103" customFormat="1" ht="25.5" customHeight="1" thickBot="1" thickTop="1">
      <c r="B19" s="120" t="s">
        <v>124</v>
      </c>
      <c r="C19" s="122"/>
      <c r="D19" s="305" t="s">
        <v>969</v>
      </c>
      <c r="E19" s="379"/>
      <c r="F19" s="380"/>
      <c r="G19" s="381"/>
      <c r="H19" s="458">
        <f t="shared" si="0"/>
        <v>0</v>
      </c>
      <c r="I19" s="417"/>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P19" s="103" t="s">
        <v>681</v>
      </c>
      <c r="AQ19" s="491" t="s">
        <v>124</v>
      </c>
      <c r="AR19" s="491" t="s">
        <v>360</v>
      </c>
      <c r="AS19" s="490" t="s">
        <v>695</v>
      </c>
      <c r="AT19" s="490" t="s">
        <v>1385</v>
      </c>
      <c r="AU19" s="490" t="e">
        <f>VLOOKUP(Cover!$C$8,Cover!$Y$1:$AA$233,3,FALSE)</f>
        <v>#N/A</v>
      </c>
      <c r="AV19" s="491" t="str">
        <f>Cover!$C$8</f>
        <v>Please choose a country!</v>
      </c>
      <c r="AW19" s="496" t="e">
        <f>INDEX('Survey Information'!$E$25:$J$25,1,AY19)</f>
        <v>#VALUE!</v>
      </c>
      <c r="AX19" s="496">
        <f>Cover!$C$9</f>
        <v>2018</v>
      </c>
      <c r="AY19" s="497">
        <f t="shared" si="1"/>
        <v>0</v>
      </c>
      <c r="AZ19" s="499" t="s">
        <v>1441</v>
      </c>
    </row>
    <row r="20" spans="2:52" s="103" customFormat="1" ht="25.5" customHeight="1" thickBot="1" thickTop="1">
      <c r="B20" s="125" t="s">
        <v>125</v>
      </c>
      <c r="C20" s="126"/>
      <c r="D20" s="307" t="s">
        <v>970</v>
      </c>
      <c r="E20" s="376"/>
      <c r="F20" s="377"/>
      <c r="G20" s="378"/>
      <c r="H20" s="458">
        <f t="shared" si="0"/>
        <v>0</v>
      </c>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P20" s="103" t="s">
        <v>682</v>
      </c>
      <c r="AQ20" s="491" t="s">
        <v>125</v>
      </c>
      <c r="AR20" s="491" t="s">
        <v>1391</v>
      </c>
      <c r="AS20" s="490" t="s">
        <v>695</v>
      </c>
      <c r="AT20" s="490" t="s">
        <v>1385</v>
      </c>
      <c r="AU20" s="490" t="e">
        <f>VLOOKUP(Cover!$C$8,Cover!$Y$1:$AA$233,3,FALSE)</f>
        <v>#N/A</v>
      </c>
      <c r="AV20" s="491" t="str">
        <f>Cover!$C$8</f>
        <v>Please choose a country!</v>
      </c>
      <c r="AW20" s="496" t="e">
        <f>INDEX('Survey Information'!$E$25:$J$25,1,AY20)</f>
        <v>#VALUE!</v>
      </c>
      <c r="AX20" s="496">
        <f>Cover!$C$9</f>
        <v>2018</v>
      </c>
      <c r="AY20" s="497">
        <f t="shared" si="1"/>
        <v>0</v>
      </c>
      <c r="AZ20" s="499" t="s">
        <v>1442</v>
      </c>
    </row>
    <row r="21" spans="2:52" s="103" customFormat="1" ht="58.5" customHeight="1" thickBot="1" thickTop="1">
      <c r="B21" s="617" t="s">
        <v>55</v>
      </c>
      <c r="C21" s="286" t="s">
        <v>57</v>
      </c>
      <c r="D21" s="308" t="s">
        <v>26</v>
      </c>
      <c r="E21" s="373"/>
      <c r="F21" s="374"/>
      <c r="G21" s="375"/>
      <c r="H21" s="458">
        <f t="shared" si="0"/>
        <v>0</v>
      </c>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P21" s="103" t="s">
        <v>683</v>
      </c>
      <c r="AQ21" s="490" t="s">
        <v>1392</v>
      </c>
      <c r="AR21" s="490" t="s">
        <v>1393</v>
      </c>
      <c r="AS21" s="490" t="s">
        <v>695</v>
      </c>
      <c r="AT21" s="490" t="s">
        <v>1385</v>
      </c>
      <c r="AU21" s="490" t="e">
        <f>VLOOKUP(Cover!$C$8,Cover!$Y$1:$AA$233,3,FALSE)</f>
        <v>#N/A</v>
      </c>
      <c r="AV21" s="491" t="str">
        <f>Cover!$C$8</f>
        <v>Please choose a country!</v>
      </c>
      <c r="AW21" s="496" t="e">
        <f>INDEX('Survey Information'!$E$25:$J$25,1,AY21)</f>
        <v>#VALUE!</v>
      </c>
      <c r="AX21" s="496">
        <f>Cover!$C$9</f>
        <v>2018</v>
      </c>
      <c r="AY21" s="497">
        <f t="shared" si="1"/>
        <v>0</v>
      </c>
      <c r="AZ21" s="499" t="s">
        <v>1443</v>
      </c>
    </row>
    <row r="22" spans="2:52" s="103" customFormat="1" ht="64.5" customHeight="1" thickBot="1" thickTop="1">
      <c r="B22" s="623"/>
      <c r="C22" s="625" t="s">
        <v>58</v>
      </c>
      <c r="D22" s="309" t="s">
        <v>27</v>
      </c>
      <c r="E22" s="379"/>
      <c r="F22" s="380"/>
      <c r="G22" s="381"/>
      <c r="H22" s="458">
        <f t="shared" si="0"/>
        <v>0</v>
      </c>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P22" s="103" t="s">
        <v>684</v>
      </c>
      <c r="AQ22" s="490" t="s">
        <v>1394</v>
      </c>
      <c r="AR22" s="490" t="s">
        <v>1395</v>
      </c>
      <c r="AS22" s="490" t="s">
        <v>695</v>
      </c>
      <c r="AT22" s="490" t="s">
        <v>1385</v>
      </c>
      <c r="AU22" s="490" t="e">
        <f>VLOOKUP(Cover!$C$8,Cover!$Y$1:$AA$233,3,FALSE)</f>
        <v>#N/A</v>
      </c>
      <c r="AV22" s="491" t="str">
        <f>Cover!$C$8</f>
        <v>Please choose a country!</v>
      </c>
      <c r="AW22" s="496" t="e">
        <f>INDEX('Survey Information'!$E$25:$J$25,1,AY22)</f>
        <v>#VALUE!</v>
      </c>
      <c r="AX22" s="496">
        <f>Cover!$C$9</f>
        <v>2018</v>
      </c>
      <c r="AY22" s="497">
        <f t="shared" si="1"/>
        <v>0</v>
      </c>
      <c r="AZ22" s="499" t="s">
        <v>1444</v>
      </c>
    </row>
    <row r="23" spans="2:52" s="103" customFormat="1" ht="45.75" customHeight="1" thickBot="1" thickTop="1">
      <c r="B23" s="624"/>
      <c r="C23" s="640"/>
      <c r="D23" s="310" t="s">
        <v>28</v>
      </c>
      <c r="E23" s="379"/>
      <c r="F23" s="380"/>
      <c r="G23" s="381"/>
      <c r="H23" s="458">
        <f t="shared" si="0"/>
        <v>0</v>
      </c>
      <c r="I23" s="417"/>
      <c r="J23" s="416"/>
      <c r="K23" s="416"/>
      <c r="L23" s="416"/>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6"/>
      <c r="AM23" s="416"/>
      <c r="AN23" s="416"/>
      <c r="AP23" s="103" t="s">
        <v>685</v>
      </c>
      <c r="AQ23" s="491" t="s">
        <v>1396</v>
      </c>
      <c r="AR23" s="491" t="s">
        <v>362</v>
      </c>
      <c r="AS23" s="490" t="s">
        <v>695</v>
      </c>
      <c r="AT23" s="490" t="s">
        <v>1385</v>
      </c>
      <c r="AU23" s="490" t="e">
        <f>VLOOKUP(Cover!$C$8,Cover!$Y$1:$AA$233,3,FALSE)</f>
        <v>#N/A</v>
      </c>
      <c r="AV23" s="491" t="str">
        <f>Cover!$C$8</f>
        <v>Please choose a country!</v>
      </c>
      <c r="AW23" s="496" t="e">
        <f>INDEX('Survey Information'!$E$25:$J$25,1,AY23)</f>
        <v>#VALUE!</v>
      </c>
      <c r="AX23" s="496">
        <f>Cover!$C$9</f>
        <v>2018</v>
      </c>
      <c r="AY23" s="497">
        <f t="shared" si="1"/>
        <v>0</v>
      </c>
      <c r="AZ23" s="499" t="s">
        <v>1445</v>
      </c>
    </row>
    <row r="24" spans="2:52" s="103" customFormat="1" ht="28.5" customHeight="1" thickBot="1" thickTop="1">
      <c r="B24" s="123" t="s">
        <v>126</v>
      </c>
      <c r="C24" s="124"/>
      <c r="D24" s="306" t="s">
        <v>165</v>
      </c>
      <c r="E24" s="379"/>
      <c r="F24" s="380"/>
      <c r="G24" s="381"/>
      <c r="H24" s="458">
        <f t="shared" si="0"/>
        <v>0</v>
      </c>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P24" s="103" t="s">
        <v>686</v>
      </c>
      <c r="AQ24" s="490" t="s">
        <v>126</v>
      </c>
      <c r="AR24" s="490" t="s">
        <v>1397</v>
      </c>
      <c r="AS24" s="490" t="s">
        <v>695</v>
      </c>
      <c r="AT24" s="490" t="s">
        <v>1385</v>
      </c>
      <c r="AU24" s="490" t="e">
        <f>VLOOKUP(Cover!$C$8,Cover!$Y$1:$AA$233,3,FALSE)</f>
        <v>#N/A</v>
      </c>
      <c r="AV24" s="491" t="str">
        <f>Cover!$C$8</f>
        <v>Please choose a country!</v>
      </c>
      <c r="AW24" s="496" t="e">
        <f>INDEX('Survey Information'!$E$25:$J$25,1,AY24)</f>
        <v>#VALUE!</v>
      </c>
      <c r="AX24" s="496">
        <f>Cover!$C$9</f>
        <v>2018</v>
      </c>
      <c r="AY24" s="497">
        <f t="shared" si="1"/>
        <v>0</v>
      </c>
      <c r="AZ24" s="499" t="s">
        <v>1446</v>
      </c>
    </row>
    <row r="25" spans="2:52" s="103" customFormat="1" ht="34.5" customHeight="1" thickBot="1" thickTop="1">
      <c r="B25" s="125" t="s">
        <v>127</v>
      </c>
      <c r="C25" s="130"/>
      <c r="D25" s="307" t="s">
        <v>166</v>
      </c>
      <c r="E25" s="376"/>
      <c r="F25" s="377"/>
      <c r="G25" s="378"/>
      <c r="H25" s="458">
        <f t="shared" si="0"/>
        <v>0</v>
      </c>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4"/>
      <c r="AJ25" s="414"/>
      <c r="AK25" s="414"/>
      <c r="AL25" s="414"/>
      <c r="AM25" s="414"/>
      <c r="AN25" s="414"/>
      <c r="AP25" s="103" t="s">
        <v>687</v>
      </c>
      <c r="AQ25" s="490" t="s">
        <v>127</v>
      </c>
      <c r="AR25" s="490" t="s">
        <v>1398</v>
      </c>
      <c r="AS25" s="490" t="s">
        <v>695</v>
      </c>
      <c r="AT25" s="490" t="s">
        <v>1385</v>
      </c>
      <c r="AU25" s="490" t="e">
        <f>VLOOKUP(Cover!$C$8,Cover!$Y$1:$AA$233,3,FALSE)</f>
        <v>#N/A</v>
      </c>
      <c r="AV25" s="491" t="str">
        <f>Cover!$C$8</f>
        <v>Please choose a country!</v>
      </c>
      <c r="AW25" s="496" t="e">
        <f>INDEX('Survey Information'!$E$25:$J$25,1,AY25)</f>
        <v>#VALUE!</v>
      </c>
      <c r="AX25" s="496">
        <f>Cover!$C$9</f>
        <v>2018</v>
      </c>
      <c r="AY25" s="497">
        <f t="shared" si="1"/>
        <v>0</v>
      </c>
      <c r="AZ25" s="499" t="s">
        <v>1447</v>
      </c>
    </row>
    <row r="26" spans="2:52" s="103" customFormat="1" ht="25.5" customHeight="1" thickBot="1" thickTop="1">
      <c r="B26" s="617" t="s">
        <v>132</v>
      </c>
      <c r="C26" s="127" t="s">
        <v>101</v>
      </c>
      <c r="D26" s="391" t="s">
        <v>697</v>
      </c>
      <c r="E26" s="382"/>
      <c r="F26" s="383"/>
      <c r="G26" s="384"/>
      <c r="H26" s="458">
        <f t="shared" si="0"/>
        <v>0</v>
      </c>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P26" s="93" t="s">
        <v>688</v>
      </c>
      <c r="AQ26" s="491" t="s">
        <v>1399</v>
      </c>
      <c r="AR26" s="491" t="s">
        <v>1400</v>
      </c>
      <c r="AS26" s="490" t="s">
        <v>695</v>
      </c>
      <c r="AT26" s="490" t="s">
        <v>1385</v>
      </c>
      <c r="AU26" s="490" t="e">
        <f>VLOOKUP(Cover!$C$8,Cover!$Y$1:$AA$233,3,FALSE)</f>
        <v>#N/A</v>
      </c>
      <c r="AV26" s="491" t="str">
        <f>Cover!$C$8</f>
        <v>Please choose a country!</v>
      </c>
      <c r="AW26" s="496" t="e">
        <f>INDEX('Survey Information'!$E$25:$J$25,1,AY26)</f>
        <v>#VALUE!</v>
      </c>
      <c r="AX26" s="496">
        <f>Cover!$C$9</f>
        <v>2018</v>
      </c>
      <c r="AY26" s="497">
        <f t="shared" si="1"/>
        <v>0</v>
      </c>
      <c r="AZ26" s="499" t="s">
        <v>1448</v>
      </c>
    </row>
    <row r="27" spans="2:52" s="93" customFormat="1" ht="25.5" customHeight="1" thickBot="1" thickTop="1">
      <c r="B27" s="618"/>
      <c r="C27" s="128" t="s">
        <v>77</v>
      </c>
      <c r="D27" s="305" t="s">
        <v>169</v>
      </c>
      <c r="E27" s="376"/>
      <c r="F27" s="377"/>
      <c r="G27" s="378"/>
      <c r="H27" s="458">
        <f t="shared" si="0"/>
        <v>0</v>
      </c>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P27" s="103" t="s">
        <v>689</v>
      </c>
      <c r="AQ27" s="490" t="s">
        <v>1401</v>
      </c>
      <c r="AR27" s="490" t="s">
        <v>1402</v>
      </c>
      <c r="AS27" s="490" t="s">
        <v>695</v>
      </c>
      <c r="AT27" s="490" t="s">
        <v>1385</v>
      </c>
      <c r="AU27" s="490" t="e">
        <f>VLOOKUP(Cover!$C$8,Cover!$Y$1:$AA$233,3,FALSE)</f>
        <v>#N/A</v>
      </c>
      <c r="AV27" s="491" t="str">
        <f>Cover!$C$8</f>
        <v>Please choose a country!</v>
      </c>
      <c r="AW27" s="496" t="e">
        <f>INDEX('Survey Information'!$E$25:$J$25,1,AY27)</f>
        <v>#VALUE!</v>
      </c>
      <c r="AX27" s="496">
        <f>Cover!$C$9</f>
        <v>2018</v>
      </c>
      <c r="AY27" s="497">
        <f t="shared" si="1"/>
        <v>0</v>
      </c>
      <c r="AZ27" s="498" t="s">
        <v>1449</v>
      </c>
    </row>
    <row r="28" spans="2:52" s="103" customFormat="1" ht="25.5" customHeight="1" thickBot="1" thickTop="1">
      <c r="B28" s="618"/>
      <c r="C28" s="128" t="s">
        <v>78</v>
      </c>
      <c r="D28" s="305" t="s">
        <v>1327</v>
      </c>
      <c r="E28" s="373"/>
      <c r="F28" s="374"/>
      <c r="G28" s="375"/>
      <c r="H28" s="458">
        <f t="shared" si="0"/>
        <v>0</v>
      </c>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Q28" s="491" t="s">
        <v>1403</v>
      </c>
      <c r="AR28" s="491" t="s">
        <v>303</v>
      </c>
      <c r="AS28" s="490" t="s">
        <v>695</v>
      </c>
      <c r="AT28" s="490" t="s">
        <v>1385</v>
      </c>
      <c r="AU28" s="490" t="e">
        <f>VLOOKUP(Cover!$C$8,Cover!$Y$1:$AA$233,3,FALSE)</f>
        <v>#N/A</v>
      </c>
      <c r="AV28" s="491" t="str">
        <f>Cover!$C$8</f>
        <v>Please choose a country!</v>
      </c>
      <c r="AW28" s="496" t="e">
        <f>INDEX('Survey Information'!$E$25:$J$25,1,AY28)</f>
        <v>#VALUE!</v>
      </c>
      <c r="AX28" s="496">
        <f>Cover!$C$9</f>
        <v>2018</v>
      </c>
      <c r="AY28" s="497">
        <f t="shared" si="1"/>
        <v>0</v>
      </c>
      <c r="AZ28" s="499" t="s">
        <v>1450</v>
      </c>
    </row>
    <row r="29" spans="2:52" s="103" customFormat="1" ht="25.5" customHeight="1" thickBot="1" thickTop="1">
      <c r="B29" s="618"/>
      <c r="C29" s="128" t="s">
        <v>1325</v>
      </c>
      <c r="D29" s="305" t="s">
        <v>971</v>
      </c>
      <c r="E29" s="379"/>
      <c r="F29" s="380"/>
      <c r="G29" s="381"/>
      <c r="H29" s="458">
        <f t="shared" si="0"/>
        <v>0</v>
      </c>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Q29" s="491" t="s">
        <v>1404</v>
      </c>
      <c r="AR29" s="491" t="s">
        <v>1405</v>
      </c>
      <c r="AS29" s="490" t="s">
        <v>695</v>
      </c>
      <c r="AT29" s="490" t="s">
        <v>1385</v>
      </c>
      <c r="AU29" s="490" t="e">
        <f>VLOOKUP(Cover!$C$8,Cover!$Y$1:$AA$233,3,FALSE)</f>
        <v>#N/A</v>
      </c>
      <c r="AV29" s="491" t="str">
        <f>Cover!$C$8</f>
        <v>Please choose a country!</v>
      </c>
      <c r="AW29" s="496" t="e">
        <f>INDEX('Survey Information'!$E$25:$J$25,1,AY29)</f>
        <v>#VALUE!</v>
      </c>
      <c r="AX29" s="496">
        <f>Cover!$C$9</f>
        <v>2018</v>
      </c>
      <c r="AY29" s="497">
        <f t="shared" si="1"/>
        <v>0</v>
      </c>
      <c r="AZ29" s="499" t="s">
        <v>1451</v>
      </c>
    </row>
    <row r="30" spans="2:52" s="103" customFormat="1" ht="43.5" customHeight="1" thickBot="1" thickTop="1">
      <c r="B30" s="618"/>
      <c r="C30" s="128" t="s">
        <v>1326</v>
      </c>
      <c r="D30" s="305" t="s">
        <v>972</v>
      </c>
      <c r="E30" s="379"/>
      <c r="F30" s="380"/>
      <c r="G30" s="381"/>
      <c r="H30" s="458">
        <f t="shared" si="0"/>
        <v>0</v>
      </c>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Q30" s="491" t="s">
        <v>1406</v>
      </c>
      <c r="AR30" s="491" t="s">
        <v>1407</v>
      </c>
      <c r="AS30" s="490" t="s">
        <v>695</v>
      </c>
      <c r="AT30" s="490" t="s">
        <v>1385</v>
      </c>
      <c r="AU30" s="490" t="e">
        <f>VLOOKUP(Cover!$C$8,Cover!$Y$1:$AA$233,3,FALSE)</f>
        <v>#N/A</v>
      </c>
      <c r="AV30" s="491" t="str">
        <f>Cover!$C$8</f>
        <v>Please choose a country!</v>
      </c>
      <c r="AW30" s="496" t="e">
        <f>INDEX('Survey Information'!$E$25:$J$25,1,AY30)</f>
        <v>#VALUE!</v>
      </c>
      <c r="AX30" s="496">
        <f>Cover!$C$9</f>
        <v>2018</v>
      </c>
      <c r="AY30" s="497">
        <f t="shared" si="1"/>
        <v>0</v>
      </c>
      <c r="AZ30" s="499" t="s">
        <v>1452</v>
      </c>
    </row>
    <row r="31" spans="2:52" s="103" customFormat="1" ht="25.5" customHeight="1" thickBot="1" thickTop="1">
      <c r="B31" s="618"/>
      <c r="C31" s="128" t="s">
        <v>107</v>
      </c>
      <c r="D31" s="305" t="s">
        <v>973</v>
      </c>
      <c r="E31" s="379"/>
      <c r="F31" s="380"/>
      <c r="G31" s="381"/>
      <c r="H31" s="458">
        <f t="shared" si="0"/>
        <v>0</v>
      </c>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Q31" s="491" t="s">
        <v>1408</v>
      </c>
      <c r="AR31" s="491" t="s">
        <v>1409</v>
      </c>
      <c r="AS31" s="490" t="s">
        <v>695</v>
      </c>
      <c r="AT31" s="490" t="s">
        <v>1385</v>
      </c>
      <c r="AU31" s="490" t="e">
        <f>VLOOKUP(Cover!$C$8,Cover!$Y$1:$AA$233,3,FALSE)</f>
        <v>#N/A</v>
      </c>
      <c r="AV31" s="491" t="str">
        <f>Cover!$C$8</f>
        <v>Please choose a country!</v>
      </c>
      <c r="AW31" s="496" t="e">
        <f>INDEX('Survey Information'!$E$25:$J$25,1,AY31)</f>
        <v>#VALUE!</v>
      </c>
      <c r="AX31" s="496">
        <f>Cover!$C$9</f>
        <v>2018</v>
      </c>
      <c r="AY31" s="497">
        <f t="shared" si="1"/>
        <v>0</v>
      </c>
      <c r="AZ31" s="499" t="s">
        <v>1453</v>
      </c>
    </row>
    <row r="32" spans="2:52" s="103" customFormat="1" ht="38.25" customHeight="1" thickBot="1" thickTop="1">
      <c r="B32" s="618"/>
      <c r="C32" s="128" t="s">
        <v>109</v>
      </c>
      <c r="D32" s="305" t="s">
        <v>167</v>
      </c>
      <c r="E32" s="379"/>
      <c r="F32" s="380"/>
      <c r="G32" s="381"/>
      <c r="H32" s="458">
        <f t="shared" si="0"/>
        <v>0</v>
      </c>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Q32" s="491" t="s">
        <v>1410</v>
      </c>
      <c r="AR32" s="491" t="s">
        <v>1411</v>
      </c>
      <c r="AS32" s="490" t="s">
        <v>695</v>
      </c>
      <c r="AT32" s="490" t="s">
        <v>1385</v>
      </c>
      <c r="AU32" s="490" t="e">
        <f>VLOOKUP(Cover!$C$8,Cover!$Y$1:$AA$233,3,FALSE)</f>
        <v>#N/A</v>
      </c>
      <c r="AV32" s="491" t="str">
        <f>Cover!$C$8</f>
        <v>Please choose a country!</v>
      </c>
      <c r="AW32" s="496" t="e">
        <f>INDEX('Survey Information'!$E$25:$J$25,1,AY32)</f>
        <v>#VALUE!</v>
      </c>
      <c r="AX32" s="496">
        <f>Cover!$C$9</f>
        <v>2018</v>
      </c>
      <c r="AY32" s="497">
        <f t="shared" si="1"/>
        <v>0</v>
      </c>
      <c r="AZ32" s="499" t="s">
        <v>1454</v>
      </c>
    </row>
    <row r="33" spans="2:52" s="103" customFormat="1" ht="38.25" customHeight="1" thickBot="1" thickTop="1">
      <c r="B33" s="618"/>
      <c r="C33" s="128" t="s">
        <v>110</v>
      </c>
      <c r="D33" s="305" t="s">
        <v>168</v>
      </c>
      <c r="E33" s="379"/>
      <c r="F33" s="380"/>
      <c r="G33" s="381"/>
      <c r="H33" s="458">
        <f t="shared" si="0"/>
        <v>0</v>
      </c>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Q33" s="491" t="s">
        <v>1412</v>
      </c>
      <c r="AR33" s="491" t="s">
        <v>306</v>
      </c>
      <c r="AS33" s="490" t="s">
        <v>695</v>
      </c>
      <c r="AT33" s="490" t="s">
        <v>1385</v>
      </c>
      <c r="AU33" s="490" t="e">
        <f>VLOOKUP(Cover!$C$8,Cover!$Y$1:$AA$233,3,FALSE)</f>
        <v>#N/A</v>
      </c>
      <c r="AV33" s="491" t="str">
        <f>Cover!$C$8</f>
        <v>Please choose a country!</v>
      </c>
      <c r="AW33" s="496" t="e">
        <f>INDEX('Survey Information'!$E$25:$J$25,1,AY33)</f>
        <v>#VALUE!</v>
      </c>
      <c r="AX33" s="496">
        <f>Cover!$C$9</f>
        <v>2018</v>
      </c>
      <c r="AY33" s="497">
        <f t="shared" si="1"/>
        <v>0</v>
      </c>
      <c r="AZ33" s="499" t="s">
        <v>1455</v>
      </c>
    </row>
    <row r="34" spans="2:52" s="103" customFormat="1" ht="25.5" customHeight="1" thickBot="1" thickTop="1">
      <c r="B34" s="618"/>
      <c r="C34" s="287" t="s">
        <v>112</v>
      </c>
      <c r="D34" s="305" t="s">
        <v>975</v>
      </c>
      <c r="E34" s="379"/>
      <c r="F34" s="380"/>
      <c r="G34" s="381"/>
      <c r="H34" s="458">
        <f t="shared" si="0"/>
        <v>0</v>
      </c>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Q34" s="491" t="s">
        <v>1413</v>
      </c>
      <c r="AR34" s="491" t="s">
        <v>1414</v>
      </c>
      <c r="AS34" s="490" t="s">
        <v>695</v>
      </c>
      <c r="AT34" s="490" t="s">
        <v>1385</v>
      </c>
      <c r="AU34" s="490" t="e">
        <f>VLOOKUP(Cover!$C$8,Cover!$Y$1:$AA$233,3,FALSE)</f>
        <v>#N/A</v>
      </c>
      <c r="AV34" s="491" t="str">
        <f>Cover!$C$8</f>
        <v>Please choose a country!</v>
      </c>
      <c r="AW34" s="496" t="e">
        <f>INDEX('Survey Information'!$E$25:$J$25,1,AY34)</f>
        <v>#VALUE!</v>
      </c>
      <c r="AX34" s="496">
        <f>Cover!$C$9</f>
        <v>2018</v>
      </c>
      <c r="AY34" s="497">
        <f t="shared" si="1"/>
        <v>0</v>
      </c>
      <c r="AZ34" s="499" t="s">
        <v>1456</v>
      </c>
    </row>
    <row r="35" spans="2:52" s="103" customFormat="1" ht="25.5" customHeight="1" thickBot="1" thickTop="1">
      <c r="B35" s="618"/>
      <c r="C35" s="287" t="s">
        <v>135</v>
      </c>
      <c r="D35" s="305" t="s">
        <v>1330</v>
      </c>
      <c r="E35" s="379"/>
      <c r="F35" s="380"/>
      <c r="G35" s="381"/>
      <c r="H35" s="458">
        <f t="shared" si="0"/>
        <v>0</v>
      </c>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Q35" s="491" t="s">
        <v>1415</v>
      </c>
      <c r="AR35" s="491" t="s">
        <v>1416</v>
      </c>
      <c r="AS35" s="490" t="s">
        <v>695</v>
      </c>
      <c r="AT35" s="490" t="s">
        <v>1385</v>
      </c>
      <c r="AU35" s="490" t="e">
        <f>VLOOKUP(Cover!$C$8,Cover!$Y$1:$AA$233,3,FALSE)</f>
        <v>#N/A</v>
      </c>
      <c r="AV35" s="491" t="str">
        <f>Cover!$C$8</f>
        <v>Please choose a country!</v>
      </c>
      <c r="AW35" s="496" t="e">
        <f>INDEX('Survey Information'!$E$25:$J$25,1,AY35)</f>
        <v>#VALUE!</v>
      </c>
      <c r="AX35" s="496">
        <f>Cover!$C$9</f>
        <v>2018</v>
      </c>
      <c r="AY35" s="497">
        <f t="shared" si="1"/>
        <v>0</v>
      </c>
      <c r="AZ35" s="499" t="s">
        <v>1457</v>
      </c>
    </row>
    <row r="36" spans="2:52" s="103" customFormat="1" ht="25.5" customHeight="1" thickBot="1" thickTop="1">
      <c r="B36" s="618"/>
      <c r="C36" s="287" t="s">
        <v>136</v>
      </c>
      <c r="D36" s="305" t="s">
        <v>1331</v>
      </c>
      <c r="E36" s="385"/>
      <c r="F36" s="386"/>
      <c r="G36" s="387"/>
      <c r="H36" s="458">
        <f t="shared" si="0"/>
        <v>0</v>
      </c>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P36" s="91"/>
      <c r="AQ36" s="491" t="s">
        <v>1417</v>
      </c>
      <c r="AR36" s="491" t="s">
        <v>1418</v>
      </c>
      <c r="AS36" s="490" t="s">
        <v>695</v>
      </c>
      <c r="AT36" s="490" t="s">
        <v>1385</v>
      </c>
      <c r="AU36" s="490" t="e">
        <f>VLOOKUP(Cover!$C$8,Cover!$Y$1:$AA$233,3,FALSE)</f>
        <v>#N/A</v>
      </c>
      <c r="AV36" s="491" t="str">
        <f>Cover!$C$8</f>
        <v>Please choose a country!</v>
      </c>
      <c r="AW36" s="496" t="e">
        <f>INDEX('Survey Information'!$E$25:$J$25,1,AY36)</f>
        <v>#VALUE!</v>
      </c>
      <c r="AX36" s="496">
        <f>Cover!$C$9</f>
        <v>2018</v>
      </c>
      <c r="AY36" s="497">
        <f t="shared" si="1"/>
        <v>0</v>
      </c>
      <c r="AZ36" s="499" t="s">
        <v>1458</v>
      </c>
    </row>
    <row r="37" spans="2:52" ht="27" thickBot="1" thickTop="1">
      <c r="B37" s="619"/>
      <c r="C37" s="129" t="s">
        <v>137</v>
      </c>
      <c r="D37" s="392" t="s">
        <v>1329</v>
      </c>
      <c r="E37" s="376"/>
      <c r="F37" s="377"/>
      <c r="G37" s="378"/>
      <c r="H37" s="458">
        <f t="shared" si="0"/>
        <v>0</v>
      </c>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Q37" s="492" t="s">
        <v>1419</v>
      </c>
      <c r="AR37" s="493" t="s">
        <v>310</v>
      </c>
      <c r="AS37" s="490" t="s">
        <v>695</v>
      </c>
      <c r="AT37" s="490" t="s">
        <v>1385</v>
      </c>
      <c r="AU37" s="490" t="e">
        <f>VLOOKUP(Cover!$C$8,Cover!$Y$1:$AA$233,3,FALSE)</f>
        <v>#N/A</v>
      </c>
      <c r="AV37" s="491" t="str">
        <f>Cover!$C$8</f>
        <v>Please choose a country!</v>
      </c>
      <c r="AW37" s="496" t="e">
        <f>INDEX('Survey Information'!$E$25:$J$25,1,AY37)</f>
        <v>#VALUE!</v>
      </c>
      <c r="AX37" s="496">
        <f>Cover!$C$9</f>
        <v>2018</v>
      </c>
      <c r="AY37" s="497">
        <f t="shared" si="1"/>
        <v>0</v>
      </c>
      <c r="AZ37" s="500" t="s">
        <v>1459</v>
      </c>
    </row>
    <row r="38" ht="12.75" thickTop="1"/>
    <row r="54" ht="10.5" customHeight="1"/>
  </sheetData>
  <sheetProtection password="FB2B" sheet="1" formatColumns="0" formatRows="0" selectLockedCells="1"/>
  <mergeCells count="29">
    <mergeCell ref="AL9:AL10"/>
    <mergeCell ref="AM9:AM10"/>
    <mergeCell ref="AN9:AN10"/>
    <mergeCell ref="AC9:AI9"/>
    <mergeCell ref="AB9:AB10"/>
    <mergeCell ref="S9:W9"/>
    <mergeCell ref="X9:X10"/>
    <mergeCell ref="Y9:Y10"/>
    <mergeCell ref="Z9:Z10"/>
    <mergeCell ref="AK9:AK10"/>
    <mergeCell ref="AA9:AA10"/>
    <mergeCell ref="AJ9:AJ10"/>
    <mergeCell ref="B1:G1"/>
    <mergeCell ref="B2:D2"/>
    <mergeCell ref="R9:R10"/>
    <mergeCell ref="I9:I10"/>
    <mergeCell ref="J9:J10"/>
    <mergeCell ref="K9:K10"/>
    <mergeCell ref="E8:G9"/>
    <mergeCell ref="B26:B37"/>
    <mergeCell ref="B21:B23"/>
    <mergeCell ref="C22:C23"/>
    <mergeCell ref="B4:G4"/>
    <mergeCell ref="H4:W4"/>
    <mergeCell ref="O9:Q9"/>
    <mergeCell ref="L9:L10"/>
    <mergeCell ref="M9:M10"/>
    <mergeCell ref="N9:N10"/>
    <mergeCell ref="H8:H9"/>
  </mergeCells>
  <dataValidations count="2">
    <dataValidation type="list" allowBlank="1" showInputMessage="1" showErrorMessage="1" sqref="E11:G37">
      <formula1>abc_1c</formula1>
    </dataValidation>
    <dataValidation type="list" allowBlank="1" showInputMessage="1" showErrorMessage="1" sqref="C6">
      <formula1>Ref1c</formula1>
    </dataValidation>
  </dataValidations>
  <printOptions verticalCentered="1"/>
  <pageMargins left="0.2362204724409449" right="0.2362204724409449" top="0.3937007874015748" bottom="0.3937007874015748" header="0.31496062992125984" footer="0.31496062992125984"/>
  <pageSetup fitToHeight="0" fitToWidth="2" horizontalDpi="300" verticalDpi="300" orientation="landscape" paperSize="9" scale="59" r:id="rId4"/>
  <headerFooter alignWithMargins="0">
    <oddFooter>&amp;LUNCTAD Questionnaire on ICT usage by enterprises and on the ICT sector&amp;R&amp;"Arial,Gras"&amp;A&amp;"Arial,Normal"
Page &amp;P of &amp;N</oddFooter>
  </headerFooter>
  <rowBreaks count="1" manualBreakCount="1">
    <brk id="25" min="1" max="33" man="1"/>
  </rowBreaks>
  <colBreaks count="1" manualBreakCount="1">
    <brk id="26" max="36" man="1"/>
  </colBreaks>
  <ignoredErrors>
    <ignoredError sqref="AR13:AR37" numberStoredAsText="1"/>
    <ignoredError sqref="AU11:AU37 AW11:AW37"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Ba">
    <pageSetUpPr fitToPage="1"/>
  </sheetPr>
  <dimension ref="B1:AZ37"/>
  <sheetViews>
    <sheetView zoomScale="115" zoomScaleNormal="115" zoomScalePageLayoutView="0" workbookViewId="0" topLeftCell="A1">
      <pane xSplit="4" ySplit="10" topLeftCell="E11" activePane="bottomRight" state="frozen"/>
      <selection pane="topLeft" activeCell="A1" sqref="A1"/>
      <selection pane="topRight" activeCell="D1" sqref="D1"/>
      <selection pane="bottomLeft" activeCell="A9" sqref="A9"/>
      <selection pane="bottomRight" activeCell="C6" sqref="C6"/>
    </sheetView>
  </sheetViews>
  <sheetFormatPr defaultColWidth="9.140625" defaultRowHeight="12.75"/>
  <cols>
    <col min="1" max="1" width="1.7109375" style="91" customWidth="1"/>
    <col min="2" max="2" width="5.140625" style="143" customWidth="1"/>
    <col min="3" max="3" width="5.57421875" style="143" customWidth="1"/>
    <col min="4" max="4" width="35.8515625" style="148" customWidth="1"/>
    <col min="5" max="5" width="5.57421875" style="148" customWidth="1"/>
    <col min="6" max="6" width="4.57421875" style="148" customWidth="1"/>
    <col min="7" max="7" width="6.7109375" style="148" customWidth="1"/>
    <col min="8" max="8" width="13.421875" style="189" customWidth="1"/>
    <col min="9" max="26" width="9.7109375" style="143" customWidth="1"/>
    <col min="27" max="29" width="9.140625" style="91" hidden="1" customWidth="1"/>
    <col min="30" max="16384" width="9.140625" style="91" customWidth="1"/>
  </cols>
  <sheetData>
    <row r="1" spans="2:29" s="93" customFormat="1" ht="37.5" customHeight="1">
      <c r="B1" s="650" t="s">
        <v>942</v>
      </c>
      <c r="C1" s="650"/>
      <c r="D1" s="651"/>
      <c r="E1" s="651"/>
      <c r="F1" s="651"/>
      <c r="G1" s="651"/>
      <c r="H1" s="651"/>
      <c r="I1" s="651"/>
      <c r="J1" s="154"/>
      <c r="K1" s="154"/>
      <c r="L1" s="154"/>
      <c r="M1" s="154"/>
      <c r="N1" s="154"/>
      <c r="O1" s="154"/>
      <c r="P1" s="154"/>
      <c r="Q1" s="154"/>
      <c r="R1" s="152"/>
      <c r="S1" s="152"/>
      <c r="T1" s="152"/>
      <c r="U1" s="152"/>
      <c r="V1" s="152"/>
      <c r="W1" s="152"/>
      <c r="X1" s="152"/>
      <c r="Y1" s="152"/>
      <c r="Z1" s="152"/>
      <c r="AB1" s="91" t="s">
        <v>101</v>
      </c>
      <c r="AC1" s="91">
        <v>1</v>
      </c>
    </row>
    <row r="2" spans="2:29" s="158" customFormat="1" ht="18.75" customHeight="1">
      <c r="B2" s="652" t="s">
        <v>944</v>
      </c>
      <c r="C2" s="660"/>
      <c r="D2" s="660"/>
      <c r="E2" s="660"/>
      <c r="F2" s="660"/>
      <c r="G2" s="660"/>
      <c r="H2" s="660"/>
      <c r="I2" s="660"/>
      <c r="J2" s="660"/>
      <c r="K2" s="660"/>
      <c r="L2" s="157"/>
      <c r="M2" s="157"/>
      <c r="N2" s="157"/>
      <c r="O2" s="157"/>
      <c r="P2" s="157"/>
      <c r="Q2" s="157"/>
      <c r="R2" s="157"/>
      <c r="S2" s="157"/>
      <c r="T2" s="157"/>
      <c r="U2" s="157"/>
      <c r="V2" s="157"/>
      <c r="W2" s="157"/>
      <c r="X2" s="157"/>
      <c r="Y2" s="157"/>
      <c r="Z2" s="157"/>
      <c r="AB2" s="93" t="s">
        <v>103</v>
      </c>
      <c r="AC2" s="93">
        <v>2</v>
      </c>
    </row>
    <row r="3" spans="2:29" s="98" customFormat="1" ht="5.25" customHeight="1">
      <c r="B3" s="110"/>
      <c r="C3" s="110"/>
      <c r="D3" s="181"/>
      <c r="E3" s="181"/>
      <c r="F3" s="181"/>
      <c r="G3" s="181"/>
      <c r="H3" s="181"/>
      <c r="I3" s="93"/>
      <c r="J3" s="93"/>
      <c r="K3" s="93"/>
      <c r="L3" s="93"/>
      <c r="M3" s="93"/>
      <c r="N3" s="93"/>
      <c r="O3" s="93"/>
      <c r="P3" s="93"/>
      <c r="Q3" s="93"/>
      <c r="R3" s="93"/>
      <c r="S3" s="93"/>
      <c r="T3" s="93"/>
      <c r="U3" s="93"/>
      <c r="V3" s="93"/>
      <c r="W3" s="93"/>
      <c r="X3" s="93"/>
      <c r="Y3" s="93"/>
      <c r="Z3" s="93"/>
      <c r="AB3" s="98" t="s">
        <v>105</v>
      </c>
      <c r="AC3" s="98">
        <v>3</v>
      </c>
    </row>
    <row r="4" spans="2:29" s="164" customFormat="1" ht="36" customHeight="1">
      <c r="B4" s="161"/>
      <c r="C4" s="182"/>
      <c r="D4" s="661" t="s">
        <v>731</v>
      </c>
      <c r="E4" s="661"/>
      <c r="F4" s="661"/>
      <c r="G4" s="661"/>
      <c r="H4" s="662"/>
      <c r="I4" s="662"/>
      <c r="J4" s="662"/>
      <c r="K4" s="662"/>
      <c r="L4" s="662"/>
      <c r="M4" s="662"/>
      <c r="N4" s="662"/>
      <c r="O4" s="662"/>
      <c r="P4" s="662"/>
      <c r="Q4" s="662"/>
      <c r="R4" s="162"/>
      <c r="S4" s="162"/>
      <c r="T4" s="162"/>
      <c r="U4" s="162"/>
      <c r="V4" s="162"/>
      <c r="W4" s="162"/>
      <c r="X4" s="162"/>
      <c r="Y4" s="162"/>
      <c r="Z4" s="163"/>
      <c r="AB4" s="98" t="s">
        <v>107</v>
      </c>
      <c r="AC4" s="98">
        <v>4</v>
      </c>
    </row>
    <row r="5" spans="2:29" s="164" customFormat="1" ht="6" customHeight="1" thickBot="1">
      <c r="B5" s="116"/>
      <c r="C5" s="116"/>
      <c r="D5" s="166"/>
      <c r="E5" s="166"/>
      <c r="F5" s="166"/>
      <c r="G5" s="166"/>
      <c r="H5" s="167"/>
      <c r="I5" s="167"/>
      <c r="J5" s="167"/>
      <c r="K5" s="167"/>
      <c r="L5" s="167"/>
      <c r="M5" s="167"/>
      <c r="N5" s="167"/>
      <c r="O5" s="167"/>
      <c r="P5" s="167"/>
      <c r="Q5" s="167"/>
      <c r="R5" s="168"/>
      <c r="S5" s="168"/>
      <c r="T5" s="168"/>
      <c r="U5" s="168"/>
      <c r="V5" s="168"/>
      <c r="W5" s="168"/>
      <c r="X5" s="168"/>
      <c r="Y5" s="168"/>
      <c r="Z5" s="168"/>
      <c r="AB5" s="98" t="s">
        <v>109</v>
      </c>
      <c r="AC5" s="98">
        <v>5</v>
      </c>
    </row>
    <row r="6" spans="2:29" s="98" customFormat="1" ht="37.5" customHeight="1" thickBot="1" thickTop="1">
      <c r="B6" s="169" t="s">
        <v>673</v>
      </c>
      <c r="C6" s="193"/>
      <c r="D6" s="657" t="s">
        <v>15</v>
      </c>
      <c r="E6" s="658"/>
      <c r="F6" s="658"/>
      <c r="G6" s="658"/>
      <c r="H6" s="659"/>
      <c r="AB6" s="98" t="s">
        <v>109</v>
      </c>
      <c r="AC6" s="98">
        <v>6</v>
      </c>
    </row>
    <row r="7" spans="2:52" s="98" customFormat="1" ht="6" customHeight="1" thickBot="1" thickTop="1">
      <c r="B7" s="136"/>
      <c r="C7" s="136"/>
      <c r="D7" s="105"/>
      <c r="E7" s="534" t="s">
        <v>1488</v>
      </c>
      <c r="F7" s="534" t="s">
        <v>1489</v>
      </c>
      <c r="G7" s="534" t="s">
        <v>1490</v>
      </c>
      <c r="H7" s="531" t="s">
        <v>1491</v>
      </c>
      <c r="I7" s="535" t="s">
        <v>1476</v>
      </c>
      <c r="J7" s="535" t="s">
        <v>1477</v>
      </c>
      <c r="K7" s="535" t="s">
        <v>1478</v>
      </c>
      <c r="L7" s="535" t="s">
        <v>1479</v>
      </c>
      <c r="M7" s="535" t="s">
        <v>1480</v>
      </c>
      <c r="N7" s="535" t="s">
        <v>1481</v>
      </c>
      <c r="O7" s="535" t="s">
        <v>1482</v>
      </c>
      <c r="P7" s="535" t="s">
        <v>1483</v>
      </c>
      <c r="Q7" s="535" t="s">
        <v>1484</v>
      </c>
      <c r="R7" s="535" t="s">
        <v>1485</v>
      </c>
      <c r="S7" s="535" t="s">
        <v>1486</v>
      </c>
      <c r="T7" s="535" t="s">
        <v>1487</v>
      </c>
      <c r="U7" s="536" t="s">
        <v>1383</v>
      </c>
      <c r="V7" s="536" t="s">
        <v>1384</v>
      </c>
      <c r="W7" s="537" t="s">
        <v>1420</v>
      </c>
      <c r="X7" s="537" t="s">
        <v>1421</v>
      </c>
      <c r="Y7" s="536" t="s">
        <v>1422</v>
      </c>
      <c r="Z7" s="533" t="s">
        <v>1496</v>
      </c>
      <c r="AA7" s="533" t="s">
        <v>1497</v>
      </c>
      <c r="AB7" s="98" t="s">
        <v>110</v>
      </c>
      <c r="AC7" s="537" t="s">
        <v>1492</v>
      </c>
      <c r="AD7" s="537" t="s">
        <v>1493</v>
      </c>
      <c r="AE7" s="537" t="s">
        <v>1494</v>
      </c>
      <c r="AF7" s="537" t="s">
        <v>1495</v>
      </c>
      <c r="AG7" s="463"/>
      <c r="AH7" s="463"/>
      <c r="AI7" s="463"/>
      <c r="AJ7" s="463"/>
      <c r="AK7" s="463"/>
      <c r="AL7" s="463"/>
      <c r="AM7" s="463"/>
      <c r="AN7" s="463"/>
      <c r="AO7" s="463"/>
      <c r="AP7" s="463"/>
      <c r="AQ7" s="463"/>
      <c r="AR7" s="463"/>
      <c r="AS7" s="463"/>
      <c r="AT7" s="463"/>
      <c r="AU7" s="463"/>
      <c r="AV7" s="463"/>
      <c r="AW7" s="463"/>
      <c r="AX7" s="463"/>
      <c r="AY7" s="463"/>
      <c r="AZ7" s="463"/>
    </row>
    <row r="8" spans="2:32" s="98" customFormat="1" ht="24.75" customHeight="1" thickTop="1">
      <c r="B8" s="170"/>
      <c r="C8" s="183"/>
      <c r="D8" s="184"/>
      <c r="E8" s="263"/>
      <c r="F8" s="184"/>
      <c r="G8" s="264"/>
      <c r="H8" s="138"/>
      <c r="I8" s="666" t="s">
        <v>736</v>
      </c>
      <c r="J8" s="667"/>
      <c r="K8" s="667"/>
      <c r="L8" s="667"/>
      <c r="M8" s="667"/>
      <c r="N8" s="667"/>
      <c r="O8" s="667"/>
      <c r="P8" s="667"/>
      <c r="Q8" s="667"/>
      <c r="R8" s="667"/>
      <c r="S8" s="667"/>
      <c r="T8" s="668"/>
      <c r="U8" s="104"/>
      <c r="V8" s="104"/>
      <c r="W8" s="104"/>
      <c r="X8" s="104"/>
      <c r="Y8" s="104"/>
      <c r="Z8" s="465"/>
      <c r="AA8" s="464"/>
      <c r="AB8" s="110" t="s">
        <v>134</v>
      </c>
      <c r="AC8" s="498"/>
      <c r="AD8" s="498"/>
      <c r="AE8" s="498"/>
      <c r="AF8" s="498"/>
    </row>
    <row r="9" spans="2:32" s="110" customFormat="1" ht="18.75" customHeight="1">
      <c r="B9" s="174"/>
      <c r="C9" s="176"/>
      <c r="D9" s="185"/>
      <c r="E9" s="265"/>
      <c r="F9" s="185"/>
      <c r="G9" s="266"/>
      <c r="H9" s="186"/>
      <c r="I9" s="669" t="s">
        <v>91</v>
      </c>
      <c r="J9" s="669"/>
      <c r="K9" s="669"/>
      <c r="L9" s="669"/>
      <c r="M9" s="669"/>
      <c r="N9" s="670" t="s">
        <v>114</v>
      </c>
      <c r="O9" s="671"/>
      <c r="P9" s="672" t="s">
        <v>96</v>
      </c>
      <c r="Q9" s="673"/>
      <c r="R9" s="673"/>
      <c r="S9" s="674"/>
      <c r="T9" s="442" t="s">
        <v>724</v>
      </c>
      <c r="Z9" s="464"/>
      <c r="AA9" s="466"/>
      <c r="AB9" s="116" t="s">
        <v>112</v>
      </c>
      <c r="AC9" s="498"/>
      <c r="AD9" s="536"/>
      <c r="AE9" s="536"/>
      <c r="AF9" s="536"/>
    </row>
    <row r="10" spans="2:32" s="116" customFormat="1" ht="17.25" customHeight="1" thickBot="1">
      <c r="B10" s="177" t="s">
        <v>99</v>
      </c>
      <c r="C10" s="187"/>
      <c r="D10" s="179" t="s">
        <v>79</v>
      </c>
      <c r="E10" s="663" t="s">
        <v>100</v>
      </c>
      <c r="F10" s="664"/>
      <c r="G10" s="665"/>
      <c r="H10" s="186" t="s">
        <v>227</v>
      </c>
      <c r="I10" s="201">
        <v>2610</v>
      </c>
      <c r="J10" s="202">
        <v>2620</v>
      </c>
      <c r="K10" s="202">
        <v>2630</v>
      </c>
      <c r="L10" s="202">
        <v>2640</v>
      </c>
      <c r="M10" s="202">
        <v>2680</v>
      </c>
      <c r="N10" s="202">
        <v>4651</v>
      </c>
      <c r="O10" s="202">
        <v>4652</v>
      </c>
      <c r="P10" s="202">
        <v>5820</v>
      </c>
      <c r="Q10" s="202">
        <v>61</v>
      </c>
      <c r="R10" s="202">
        <v>62</v>
      </c>
      <c r="S10" s="202">
        <v>631</v>
      </c>
      <c r="T10" s="203">
        <v>951</v>
      </c>
      <c r="Z10" s="464"/>
      <c r="AA10" s="467"/>
      <c r="AB10" s="93" t="s">
        <v>135</v>
      </c>
      <c r="AC10" s="536"/>
      <c r="AD10" s="536"/>
      <c r="AE10" s="536"/>
      <c r="AF10" s="536"/>
    </row>
    <row r="11" spans="2:32" s="93" customFormat="1" ht="33" customHeight="1" thickBot="1" thickTop="1">
      <c r="B11" s="180" t="s">
        <v>176</v>
      </c>
      <c r="C11" s="188"/>
      <c r="D11" s="311" t="s">
        <v>976</v>
      </c>
      <c r="E11" s="376"/>
      <c r="F11" s="377"/>
      <c r="G11" s="378"/>
      <c r="H11" s="406"/>
      <c r="I11" s="251"/>
      <c r="J11" s="252"/>
      <c r="K11" s="252"/>
      <c r="L11" s="252"/>
      <c r="M11" s="252"/>
      <c r="N11" s="252"/>
      <c r="O11" s="252"/>
      <c r="P11" s="252"/>
      <c r="Q11" s="252"/>
      <c r="R11" s="252"/>
      <c r="S11" s="252"/>
      <c r="T11" s="253"/>
      <c r="U11" s="490" t="e">
        <f>VLOOKUP(Cover!$C$8,Cover!$Y$1:$AA$233,3,FALSE)</f>
        <v>#N/A</v>
      </c>
      <c r="V11" s="491" t="str">
        <f>Cover!$C$8</f>
        <v>Please choose a country!</v>
      </c>
      <c r="W11" s="496" t="e">
        <f>INDEX('Survey Information'!$E$25:$J$25,1,Y11)</f>
        <v>#VALUE!</v>
      </c>
      <c r="X11" s="496">
        <f>Cover!$C$9</f>
        <v>2018</v>
      </c>
      <c r="Y11" s="497">
        <f>$C$6</f>
        <v>0</v>
      </c>
      <c r="Z11" s="491"/>
      <c r="AA11" s="496"/>
      <c r="AB11" s="93" t="s">
        <v>136</v>
      </c>
      <c r="AC11" s="536">
        <f>E13</f>
        <v>0</v>
      </c>
      <c r="AD11" s="536">
        <f>F13</f>
        <v>0</v>
      </c>
      <c r="AE11" s="536">
        <f>G13</f>
        <v>0</v>
      </c>
      <c r="AF11" s="538">
        <f>H13</f>
        <v>0</v>
      </c>
    </row>
    <row r="12" spans="7:29" ht="7.5" customHeight="1" thickBot="1" thickTop="1">
      <c r="G12" s="225"/>
      <c r="AB12" s="93" t="s">
        <v>137</v>
      </c>
      <c r="AC12" s="93"/>
    </row>
    <row r="13" spans="2:29" s="98" customFormat="1" ht="43.5" customHeight="1" thickBot="1" thickTop="1">
      <c r="B13" s="117"/>
      <c r="C13" s="190"/>
      <c r="D13" s="191" t="s">
        <v>1324</v>
      </c>
      <c r="E13" s="402"/>
      <c r="F13" s="403"/>
      <c r="G13" s="404"/>
      <c r="H13" s="405"/>
      <c r="I13" s="143"/>
      <c r="J13" s="143"/>
      <c r="K13" s="143"/>
      <c r="L13" s="143"/>
      <c r="M13" s="143"/>
      <c r="N13" s="143"/>
      <c r="O13" s="143"/>
      <c r="P13" s="143"/>
      <c r="Q13" s="143"/>
      <c r="R13" s="143"/>
      <c r="S13" s="143"/>
      <c r="T13" s="143"/>
      <c r="U13" s="143"/>
      <c r="V13" s="143"/>
      <c r="W13" s="143"/>
      <c r="X13" s="143"/>
      <c r="Y13" s="143"/>
      <c r="Z13" s="143"/>
      <c r="AB13" s="93" t="s">
        <v>675</v>
      </c>
      <c r="AC13" s="93"/>
    </row>
    <row r="14" spans="2:29" s="98" customFormat="1" ht="6" customHeight="1" thickTop="1">
      <c r="B14" s="104"/>
      <c r="C14" s="104"/>
      <c r="D14" s="105"/>
      <c r="E14" s="105"/>
      <c r="F14" s="105"/>
      <c r="G14" s="105"/>
      <c r="H14" s="95"/>
      <c r="I14" s="143"/>
      <c r="J14" s="143"/>
      <c r="K14" s="143"/>
      <c r="L14" s="143"/>
      <c r="M14" s="143"/>
      <c r="N14" s="143"/>
      <c r="O14" s="143"/>
      <c r="P14" s="143"/>
      <c r="Q14" s="143"/>
      <c r="R14" s="143"/>
      <c r="S14" s="143"/>
      <c r="T14" s="143"/>
      <c r="U14" s="143"/>
      <c r="V14" s="143"/>
      <c r="W14" s="143"/>
      <c r="X14" s="143"/>
      <c r="Y14" s="143"/>
      <c r="Z14" s="143"/>
      <c r="AB14" s="103" t="s">
        <v>676</v>
      </c>
      <c r="AC14" s="93"/>
    </row>
    <row r="15" spans="2:29" ht="162.75" customHeight="1">
      <c r="B15" s="656" t="s">
        <v>732</v>
      </c>
      <c r="C15" s="656"/>
      <c r="D15" s="656"/>
      <c r="E15" s="656"/>
      <c r="F15" s="656"/>
      <c r="G15" s="656"/>
      <c r="H15" s="656"/>
      <c r="AB15" s="103" t="s">
        <v>677</v>
      </c>
      <c r="AC15" s="93"/>
    </row>
    <row r="16" spans="28:29" ht="12">
      <c r="AB16" s="103" t="s">
        <v>678</v>
      </c>
      <c r="AC16" s="103"/>
    </row>
    <row r="17" spans="28:29" ht="12">
      <c r="AB17" s="103" t="s">
        <v>679</v>
      </c>
      <c r="AC17" s="103"/>
    </row>
    <row r="18" spans="28:29" ht="12">
      <c r="AB18" s="103" t="s">
        <v>680</v>
      </c>
      <c r="AC18" s="103"/>
    </row>
    <row r="19" spans="28:29" ht="12">
      <c r="AB19" s="103" t="s">
        <v>681</v>
      </c>
      <c r="AC19" s="103"/>
    </row>
    <row r="20" spans="28:29" ht="12">
      <c r="AB20" s="103" t="s">
        <v>682</v>
      </c>
      <c r="AC20" s="103"/>
    </row>
    <row r="21" spans="28:29" ht="12">
      <c r="AB21" s="103" t="s">
        <v>683</v>
      </c>
      <c r="AC21" s="103"/>
    </row>
    <row r="22" spans="28:29" ht="12">
      <c r="AB22" s="103" t="s">
        <v>684</v>
      </c>
      <c r="AC22" s="103"/>
    </row>
    <row r="23" spans="28:29" ht="12">
      <c r="AB23" s="103" t="s">
        <v>685</v>
      </c>
      <c r="AC23" s="103"/>
    </row>
    <row r="24" spans="28:29" ht="12">
      <c r="AB24" s="103" t="s">
        <v>686</v>
      </c>
      <c r="AC24" s="103"/>
    </row>
    <row r="25" spans="28:29" ht="12">
      <c r="AB25" s="103" t="s">
        <v>687</v>
      </c>
      <c r="AC25" s="103"/>
    </row>
    <row r="26" spans="28:29" ht="12">
      <c r="AB26" s="93" t="s">
        <v>688</v>
      </c>
      <c r="AC26" s="103"/>
    </row>
    <row r="27" spans="28:29" ht="12">
      <c r="AB27" s="103" t="s">
        <v>689</v>
      </c>
      <c r="AC27" s="103"/>
    </row>
    <row r="28" ht="12">
      <c r="AC28" s="93"/>
    </row>
    <row r="29" ht="12">
      <c r="AC29" s="103"/>
    </row>
    <row r="30" ht="12">
      <c r="AC30" s="103"/>
    </row>
    <row r="31" ht="12">
      <c r="AC31" s="103"/>
    </row>
    <row r="32" ht="12">
      <c r="AC32" s="103"/>
    </row>
    <row r="33" ht="12">
      <c r="AC33" s="103"/>
    </row>
    <row r="34" ht="12">
      <c r="AC34" s="103"/>
    </row>
    <row r="35" ht="12">
      <c r="AC35" s="103"/>
    </row>
    <row r="36" ht="12">
      <c r="AC36" s="103"/>
    </row>
    <row r="37" ht="12">
      <c r="AC37" s="103"/>
    </row>
  </sheetData>
  <sheetProtection password="FB2B" sheet="1" formatColumns="0" formatRows="0" selectLockedCells="1"/>
  <mergeCells count="10">
    <mergeCell ref="B15:H15"/>
    <mergeCell ref="B1:I1"/>
    <mergeCell ref="D6:H6"/>
    <mergeCell ref="B2:K2"/>
    <mergeCell ref="D4:Q4"/>
    <mergeCell ref="E10:G10"/>
    <mergeCell ref="I8:T8"/>
    <mergeCell ref="I9:M9"/>
    <mergeCell ref="N9:O9"/>
    <mergeCell ref="P9:S9"/>
  </mergeCells>
  <dataValidations count="2">
    <dataValidation type="list" allowBlank="1" showInputMessage="1" showErrorMessage="1" sqref="E11:G11 E13:G13">
      <formula1>abc_2a</formula1>
    </dataValidation>
    <dataValidation type="list" allowBlank="1" showInputMessage="1" showErrorMessage="1" sqref="C6">
      <formula1>Ref2a</formula1>
    </dataValidation>
  </dataValidations>
  <printOptions horizontalCentered="1"/>
  <pageMargins left="0.502362205" right="0.502362205" top="0.984251968503937" bottom="0.984251968503937" header="0.511811023622047" footer="0.511811023622047"/>
  <pageSetup fitToHeight="1" fitToWidth="1" horizontalDpi="300" verticalDpi="300" orientation="landscape" paperSize="9" scale="53" r:id="rId4"/>
  <headerFooter alignWithMargins="0">
    <oddFooter>&amp;LUNCTAD Questionnaire on ICT usage by enterprises and on the ICT sector&amp;R&amp;"Arial,Gras"&amp;A&amp;"Arial,Normal"
Page &amp;P of &amp;N</oddFooter>
  </headerFooter>
  <ignoredErrors>
    <ignoredError sqref="U11 W11" evalError="1"/>
  </ignoredErrors>
  <drawing r:id="rId3"/>
  <legacyDrawing r:id="rId2"/>
</worksheet>
</file>

<file path=xl/worksheets/sheet8.xml><?xml version="1.0" encoding="utf-8"?>
<worksheet xmlns="http://schemas.openxmlformats.org/spreadsheetml/2006/main" xmlns:r="http://schemas.openxmlformats.org/officeDocument/2006/relationships">
  <sheetPr codeName="Bb">
    <pageSetUpPr fitToPage="1"/>
  </sheetPr>
  <dimension ref="B1:BE171"/>
  <sheetViews>
    <sheetView zoomScalePageLayoutView="0" workbookViewId="0" topLeftCell="A1">
      <pane xSplit="7" ySplit="10" topLeftCell="H11" activePane="bottomRight" state="frozen"/>
      <selection pane="topLeft" activeCell="A1" sqref="A1"/>
      <selection pane="topRight" activeCell="F1" sqref="F1"/>
      <selection pane="bottomLeft" activeCell="A9" sqref="A9"/>
      <selection pane="bottomRight" activeCell="J11" sqref="J11"/>
    </sheetView>
  </sheetViews>
  <sheetFormatPr defaultColWidth="9.140625" defaultRowHeight="12.75"/>
  <cols>
    <col min="1" max="1" width="1.7109375" style="91" customWidth="1"/>
    <col min="2" max="2" width="5.140625" style="143" customWidth="1"/>
    <col min="3" max="3" width="6.7109375" style="143" customWidth="1"/>
    <col min="4" max="4" width="29.00390625" style="148" customWidth="1"/>
    <col min="5" max="5" width="6.00390625" style="148" customWidth="1"/>
    <col min="6" max="6" width="5.8515625" style="148" customWidth="1"/>
    <col min="7" max="7" width="7.7109375" style="148" customWidth="1"/>
    <col min="8" max="8" width="21.57421875" style="148" customWidth="1"/>
    <col min="9" max="9" width="14.140625" style="189" customWidth="1"/>
    <col min="10" max="21" width="12.7109375" style="143" customWidth="1"/>
    <col min="22" max="25" width="8.140625" style="91" hidden="1" customWidth="1"/>
    <col min="26" max="26" width="9.140625" style="249" hidden="1" customWidth="1"/>
    <col min="27" max="27" width="28.7109375" style="249" hidden="1" customWidth="1"/>
    <col min="28" max="29" width="9.140625" style="91" hidden="1" customWidth="1"/>
    <col min="30" max="16384" width="9.140625" style="91" customWidth="1"/>
  </cols>
  <sheetData>
    <row r="1" spans="2:27" s="93" customFormat="1" ht="37.5" customHeight="1">
      <c r="B1" s="650" t="s">
        <v>943</v>
      </c>
      <c r="C1" s="650"/>
      <c r="D1" s="675"/>
      <c r="E1" s="675"/>
      <c r="F1" s="675"/>
      <c r="G1" s="675"/>
      <c r="H1" s="675"/>
      <c r="I1" s="675"/>
      <c r="J1" s="154"/>
      <c r="K1" s="154"/>
      <c r="L1" s="154"/>
      <c r="M1" s="154"/>
      <c r="N1" s="154"/>
      <c r="O1" s="154"/>
      <c r="P1" s="154"/>
      <c r="Q1" s="154"/>
      <c r="R1" s="152"/>
      <c r="S1" s="152"/>
      <c r="T1" s="152"/>
      <c r="U1" s="152"/>
      <c r="W1" s="91" t="s">
        <v>101</v>
      </c>
      <c r="X1" s="91">
        <v>1</v>
      </c>
      <c r="Z1" s="227" t="s">
        <v>954</v>
      </c>
      <c r="AA1" s="227" t="s">
        <v>955</v>
      </c>
    </row>
    <row r="2" spans="2:27" s="158" customFormat="1" ht="15.75" customHeight="1">
      <c r="B2" s="195" t="s">
        <v>690</v>
      </c>
      <c r="C2" s="195"/>
      <c r="D2" s="155"/>
      <c r="E2" s="155"/>
      <c r="F2" s="155"/>
      <c r="G2" s="155"/>
      <c r="H2" s="155"/>
      <c r="I2" s="196"/>
      <c r="J2" s="196"/>
      <c r="K2" s="157"/>
      <c r="L2" s="157"/>
      <c r="M2" s="157"/>
      <c r="N2" s="157"/>
      <c r="O2" s="157"/>
      <c r="P2" s="157"/>
      <c r="Q2" s="157"/>
      <c r="R2" s="157"/>
      <c r="S2" s="157"/>
      <c r="T2" s="157"/>
      <c r="U2" s="157"/>
      <c r="W2" s="93" t="s">
        <v>103</v>
      </c>
      <c r="X2" s="93">
        <v>2</v>
      </c>
      <c r="Z2" s="227" t="s">
        <v>956</v>
      </c>
      <c r="AA2" s="227" t="s">
        <v>957</v>
      </c>
    </row>
    <row r="3" spans="2:27" s="98" customFormat="1" ht="5.25" customHeight="1">
      <c r="B3" s="110"/>
      <c r="C3" s="110"/>
      <c r="D3" s="159"/>
      <c r="E3" s="159"/>
      <c r="F3" s="159"/>
      <c r="G3" s="159"/>
      <c r="H3" s="159"/>
      <c r="I3" s="159"/>
      <c r="J3" s="93"/>
      <c r="K3" s="93"/>
      <c r="L3" s="93"/>
      <c r="M3" s="93"/>
      <c r="N3" s="93"/>
      <c r="O3" s="93"/>
      <c r="P3" s="93"/>
      <c r="Q3" s="93"/>
      <c r="R3" s="93"/>
      <c r="S3" s="93"/>
      <c r="T3" s="93"/>
      <c r="U3" s="93"/>
      <c r="W3" s="98" t="s">
        <v>105</v>
      </c>
      <c r="X3" s="98">
        <v>3</v>
      </c>
      <c r="Z3" s="227" t="s">
        <v>1035</v>
      </c>
      <c r="AA3" s="227" t="s">
        <v>1036</v>
      </c>
    </row>
    <row r="4" spans="2:27" s="164" customFormat="1" ht="39" customHeight="1">
      <c r="B4" s="161"/>
      <c r="C4" s="182"/>
      <c r="D4" s="661" t="s">
        <v>229</v>
      </c>
      <c r="E4" s="661"/>
      <c r="F4" s="661"/>
      <c r="G4" s="661"/>
      <c r="H4" s="661"/>
      <c r="I4" s="662"/>
      <c r="J4" s="662"/>
      <c r="K4" s="662"/>
      <c r="L4" s="662"/>
      <c r="M4" s="662"/>
      <c r="N4" s="662"/>
      <c r="O4" s="662"/>
      <c r="P4" s="662"/>
      <c r="Q4" s="162"/>
      <c r="R4" s="162"/>
      <c r="S4" s="162"/>
      <c r="T4" s="162"/>
      <c r="U4" s="163"/>
      <c r="W4" s="98" t="s">
        <v>107</v>
      </c>
      <c r="X4" s="98">
        <v>4</v>
      </c>
      <c r="Z4" s="227" t="s">
        <v>961</v>
      </c>
      <c r="AA4" s="227" t="s">
        <v>962</v>
      </c>
    </row>
    <row r="5" spans="2:27" s="164" customFormat="1" ht="6" customHeight="1" thickBot="1">
      <c r="B5" s="116"/>
      <c r="C5" s="116"/>
      <c r="D5" s="166"/>
      <c r="E5" s="166"/>
      <c r="F5" s="166"/>
      <c r="G5" s="166"/>
      <c r="H5" s="167"/>
      <c r="I5" s="167"/>
      <c r="J5" s="167"/>
      <c r="K5" s="167"/>
      <c r="L5" s="167"/>
      <c r="M5" s="167"/>
      <c r="N5" s="167"/>
      <c r="O5" s="167"/>
      <c r="P5" s="168"/>
      <c r="Q5" s="168"/>
      <c r="R5" s="168"/>
      <c r="S5" s="168"/>
      <c r="T5" s="168"/>
      <c r="W5" s="98" t="s">
        <v>109</v>
      </c>
      <c r="X5" s="98">
        <v>5</v>
      </c>
      <c r="Z5" s="227" t="s">
        <v>958</v>
      </c>
      <c r="AA5" s="227" t="s">
        <v>959</v>
      </c>
    </row>
    <row r="6" spans="2:27" s="98" customFormat="1" ht="37.5" customHeight="1" thickBot="1" thickTop="1">
      <c r="B6" s="169" t="s">
        <v>673</v>
      </c>
      <c r="C6" s="193"/>
      <c r="D6" s="657" t="s">
        <v>15</v>
      </c>
      <c r="E6" s="658"/>
      <c r="F6" s="658"/>
      <c r="G6" s="658"/>
      <c r="H6" s="659"/>
      <c r="W6" s="98" t="s">
        <v>109</v>
      </c>
      <c r="X6" s="98">
        <v>6</v>
      </c>
      <c r="Z6" s="227" t="s">
        <v>965</v>
      </c>
      <c r="AA6" s="227" t="s">
        <v>59</v>
      </c>
    </row>
    <row r="7" spans="2:57" s="98" customFormat="1" ht="6" customHeight="1" thickBot="1" thickTop="1">
      <c r="B7" s="136"/>
      <c r="C7" s="136"/>
      <c r="D7" s="105"/>
      <c r="E7" s="534" t="s">
        <v>1498</v>
      </c>
      <c r="F7" s="534" t="s">
        <v>1499</v>
      </c>
      <c r="G7" s="534" t="s">
        <v>1500</v>
      </c>
      <c r="H7" s="534" t="s">
        <v>1501</v>
      </c>
      <c r="I7" s="531" t="s">
        <v>1502</v>
      </c>
      <c r="J7" s="535" t="s">
        <v>1476</v>
      </c>
      <c r="K7" s="535" t="s">
        <v>1477</v>
      </c>
      <c r="L7" s="535" t="s">
        <v>1478</v>
      </c>
      <c r="M7" s="535" t="s">
        <v>1479</v>
      </c>
      <c r="N7" s="535" t="s">
        <v>1480</v>
      </c>
      <c r="O7" s="535" t="s">
        <v>1481</v>
      </c>
      <c r="P7" s="535" t="s">
        <v>1482</v>
      </c>
      <c r="Q7" s="535" t="s">
        <v>1483</v>
      </c>
      <c r="R7" s="535" t="s">
        <v>1484</v>
      </c>
      <c r="S7" s="535" t="s">
        <v>1485</v>
      </c>
      <c r="T7" s="535" t="s">
        <v>1486</v>
      </c>
      <c r="U7" s="535" t="s">
        <v>1487</v>
      </c>
      <c r="V7" s="533" t="s">
        <v>1496</v>
      </c>
      <c r="W7" s="98" t="s">
        <v>110</v>
      </c>
      <c r="X7" s="533" t="s">
        <v>1497</v>
      </c>
      <c r="Y7" s="533" t="s">
        <v>1508</v>
      </c>
      <c r="Z7" s="227" t="s">
        <v>963</v>
      </c>
      <c r="AA7" s="227" t="s">
        <v>964</v>
      </c>
      <c r="AB7" s="489" t="s">
        <v>1383</v>
      </c>
      <c r="AC7" s="489" t="s">
        <v>1384</v>
      </c>
      <c r="AD7" s="494" t="s">
        <v>1420</v>
      </c>
      <c r="AE7" s="494" t="s">
        <v>1421</v>
      </c>
      <c r="AF7" s="495" t="s">
        <v>1422</v>
      </c>
      <c r="AG7" s="539" t="s">
        <v>1503</v>
      </c>
      <c r="AH7" s="539" t="s">
        <v>1504</v>
      </c>
      <c r="AI7" s="539" t="s">
        <v>1505</v>
      </c>
      <c r="AJ7" s="539" t="s">
        <v>1506</v>
      </c>
      <c r="AK7" s="540" t="s">
        <v>1507</v>
      </c>
      <c r="AL7" s="463"/>
      <c r="AM7" s="463"/>
      <c r="AN7" s="463"/>
      <c r="AO7" s="463"/>
      <c r="AP7" s="463"/>
      <c r="AQ7" s="463"/>
      <c r="AR7" s="463"/>
      <c r="AS7" s="463"/>
      <c r="AT7" s="463"/>
      <c r="AU7" s="463"/>
      <c r="AV7" s="463"/>
      <c r="AW7" s="463"/>
      <c r="AX7" s="463"/>
      <c r="AY7" s="463"/>
      <c r="AZ7" s="463"/>
      <c r="BA7" s="463"/>
      <c r="BB7" s="463"/>
      <c r="BC7" s="463"/>
      <c r="BD7" s="463"/>
      <c r="BE7" s="463"/>
    </row>
    <row r="8" spans="2:37" s="98" customFormat="1" ht="24.75" customHeight="1" thickTop="1">
      <c r="B8" s="170"/>
      <c r="C8" s="183"/>
      <c r="D8" s="184"/>
      <c r="E8" s="263"/>
      <c r="F8" s="184"/>
      <c r="G8" s="264"/>
      <c r="H8" s="214"/>
      <c r="I8" s="173"/>
      <c r="J8" s="666" t="s">
        <v>736</v>
      </c>
      <c r="K8" s="667"/>
      <c r="L8" s="667"/>
      <c r="M8" s="667"/>
      <c r="N8" s="667"/>
      <c r="O8" s="667"/>
      <c r="P8" s="667"/>
      <c r="Q8" s="667"/>
      <c r="R8" s="667"/>
      <c r="S8" s="667"/>
      <c r="T8" s="667"/>
      <c r="U8" s="668"/>
      <c r="W8" s="110" t="s">
        <v>134</v>
      </c>
      <c r="Z8" s="227" t="s">
        <v>966</v>
      </c>
      <c r="AA8" s="227" t="s">
        <v>967</v>
      </c>
      <c r="AB8" s="532"/>
      <c r="AC8" s="532"/>
      <c r="AD8" s="532"/>
      <c r="AE8" s="532"/>
      <c r="AF8" s="532"/>
      <c r="AG8" s="498"/>
      <c r="AH8" s="498"/>
      <c r="AI8" s="498"/>
      <c r="AJ8" s="498"/>
      <c r="AK8" s="533"/>
    </row>
    <row r="9" spans="2:37" s="110" customFormat="1" ht="18.75" customHeight="1">
      <c r="B9" s="174"/>
      <c r="C9" s="176"/>
      <c r="D9" s="185"/>
      <c r="E9" s="677" t="s">
        <v>1317</v>
      </c>
      <c r="F9" s="678"/>
      <c r="G9" s="679"/>
      <c r="H9" s="683" t="s">
        <v>64</v>
      </c>
      <c r="I9" s="197"/>
      <c r="J9" s="669" t="s">
        <v>91</v>
      </c>
      <c r="K9" s="669"/>
      <c r="L9" s="669"/>
      <c r="M9" s="669"/>
      <c r="N9" s="669"/>
      <c r="O9" s="670" t="s">
        <v>114</v>
      </c>
      <c r="P9" s="671"/>
      <c r="Q9" s="672" t="s">
        <v>96</v>
      </c>
      <c r="R9" s="673"/>
      <c r="S9" s="673"/>
      <c r="T9" s="674"/>
      <c r="U9" s="442" t="s">
        <v>724</v>
      </c>
      <c r="W9" s="116" t="s">
        <v>112</v>
      </c>
      <c r="X9" s="98"/>
      <c r="Z9" s="227" t="s">
        <v>996</v>
      </c>
      <c r="AA9" s="227" t="s">
        <v>997</v>
      </c>
      <c r="AB9" s="525"/>
      <c r="AC9" s="525"/>
      <c r="AD9" s="525"/>
      <c r="AE9" s="525"/>
      <c r="AF9" s="525"/>
      <c r="AG9" s="498"/>
      <c r="AH9" s="536"/>
      <c r="AI9" s="536"/>
      <c r="AJ9" s="536"/>
      <c r="AK9" s="525"/>
    </row>
    <row r="10" spans="2:37" s="116" customFormat="1" ht="24" customHeight="1" thickBot="1">
      <c r="B10" s="198" t="s">
        <v>99</v>
      </c>
      <c r="C10" s="199"/>
      <c r="D10" s="200" t="s">
        <v>79</v>
      </c>
      <c r="E10" s="680"/>
      <c r="F10" s="681"/>
      <c r="G10" s="682"/>
      <c r="H10" s="684"/>
      <c r="I10" s="139" t="s">
        <v>227</v>
      </c>
      <c r="J10" s="201">
        <v>2610</v>
      </c>
      <c r="K10" s="202">
        <v>2620</v>
      </c>
      <c r="L10" s="202">
        <v>2630</v>
      </c>
      <c r="M10" s="202">
        <v>2640</v>
      </c>
      <c r="N10" s="202">
        <v>2680</v>
      </c>
      <c r="O10" s="202">
        <v>4651</v>
      </c>
      <c r="P10" s="202">
        <v>4652</v>
      </c>
      <c r="Q10" s="202">
        <v>5820</v>
      </c>
      <c r="R10" s="202">
        <v>61</v>
      </c>
      <c r="S10" s="202">
        <v>62</v>
      </c>
      <c r="T10" s="202">
        <v>631</v>
      </c>
      <c r="U10" s="203">
        <v>951</v>
      </c>
      <c r="W10" s="93" t="s">
        <v>135</v>
      </c>
      <c r="X10" s="110"/>
      <c r="Z10" s="227" t="s">
        <v>984</v>
      </c>
      <c r="AA10" s="227" t="s">
        <v>985</v>
      </c>
      <c r="AB10" s="495"/>
      <c r="AC10" s="495"/>
      <c r="AD10" s="495"/>
      <c r="AE10" s="495"/>
      <c r="AF10" s="495"/>
      <c r="AG10" s="536"/>
      <c r="AH10" s="536"/>
      <c r="AI10" s="536"/>
      <c r="AJ10" s="536"/>
      <c r="AK10" s="495"/>
    </row>
    <row r="11" spans="2:37" s="93" customFormat="1" ht="32.25" customHeight="1" thickBot="1" thickTop="1">
      <c r="B11" s="131" t="s">
        <v>691</v>
      </c>
      <c r="C11" s="204"/>
      <c r="D11" s="205" t="s">
        <v>80</v>
      </c>
      <c r="E11" s="376"/>
      <c r="F11" s="377"/>
      <c r="G11" s="378"/>
      <c r="H11" s="250" t="s">
        <v>955</v>
      </c>
      <c r="I11" s="407"/>
      <c r="J11" s="251"/>
      <c r="K11" s="252"/>
      <c r="L11" s="252"/>
      <c r="M11" s="252"/>
      <c r="N11" s="252"/>
      <c r="O11" s="252"/>
      <c r="P11" s="252"/>
      <c r="Q11" s="252"/>
      <c r="R11" s="252"/>
      <c r="S11" s="252"/>
      <c r="T11" s="252"/>
      <c r="U11" s="253"/>
      <c r="W11" s="93" t="s">
        <v>136</v>
      </c>
      <c r="X11" s="116"/>
      <c r="Z11" s="227" t="s">
        <v>980</v>
      </c>
      <c r="AA11" s="227" t="s">
        <v>981</v>
      </c>
      <c r="AB11" s="490" t="e">
        <f>VLOOKUP(Cover!$C$8,Cover!$Y$1:$AA$233,3,FALSE)</f>
        <v>#N/A</v>
      </c>
      <c r="AC11" s="491" t="str">
        <f>Cover!$C$8</f>
        <v>Please choose a country!</v>
      </c>
      <c r="AD11" s="496" t="e">
        <f>INDEX('Survey Information'!$E$25:$J$25,1,AF11)</f>
        <v>#VALUE!</v>
      </c>
      <c r="AE11" s="496">
        <f>Cover!$C$9</f>
        <v>2018</v>
      </c>
      <c r="AF11" s="497">
        <f>$C$6</f>
        <v>0</v>
      </c>
      <c r="AG11" s="536">
        <f>$E$13</f>
        <v>0</v>
      </c>
      <c r="AH11" s="536">
        <f>$F$13</f>
        <v>0</v>
      </c>
      <c r="AI11" s="536">
        <f>$G$13</f>
        <v>0</v>
      </c>
      <c r="AJ11" s="538" t="str">
        <f>$H$13</f>
        <v>Afghanistan, Afghanis</v>
      </c>
      <c r="AK11" s="538">
        <f>$I$13</f>
        <v>0</v>
      </c>
    </row>
    <row r="12" spans="2:27" s="93" customFormat="1" ht="5.25" customHeight="1" thickBot="1" thickTop="1">
      <c r="B12" s="206"/>
      <c r="C12" s="206"/>
      <c r="D12" s="207"/>
      <c r="E12" s="207"/>
      <c r="F12" s="207"/>
      <c r="G12" s="226"/>
      <c r="H12" s="226"/>
      <c r="I12" s="208"/>
      <c r="J12" s="209"/>
      <c r="K12" s="98"/>
      <c r="L12" s="98"/>
      <c r="M12" s="98"/>
      <c r="N12" s="98"/>
      <c r="O12" s="98"/>
      <c r="P12" s="98"/>
      <c r="Q12" s="98"/>
      <c r="R12" s="98"/>
      <c r="S12" s="98"/>
      <c r="T12" s="98"/>
      <c r="U12" s="98"/>
      <c r="W12" s="93" t="s">
        <v>137</v>
      </c>
      <c r="Z12" s="227" t="s">
        <v>978</v>
      </c>
      <c r="AA12" s="227" t="s">
        <v>979</v>
      </c>
    </row>
    <row r="13" spans="2:27" s="98" customFormat="1" ht="37.5" customHeight="1" thickBot="1" thickTop="1">
      <c r="B13" s="117" t="s">
        <v>159</v>
      </c>
      <c r="C13" s="190"/>
      <c r="D13" s="191" t="s">
        <v>946</v>
      </c>
      <c r="E13" s="402"/>
      <c r="F13" s="403"/>
      <c r="G13" s="404"/>
      <c r="H13" s="250" t="s">
        <v>955</v>
      </c>
      <c r="I13" s="407"/>
      <c r="J13" s="192"/>
      <c r="K13" s="104"/>
      <c r="L13" s="104"/>
      <c r="M13" s="104"/>
      <c r="N13" s="104"/>
      <c r="W13" s="93" t="s">
        <v>675</v>
      </c>
      <c r="X13" s="93"/>
      <c r="Z13" s="227" t="s">
        <v>1002</v>
      </c>
      <c r="AA13" s="227" t="s">
        <v>1003</v>
      </c>
    </row>
    <row r="14" spans="2:27" s="98" customFormat="1" ht="6" customHeight="1" thickTop="1">
      <c r="B14" s="210"/>
      <c r="C14" s="211"/>
      <c r="D14" s="211"/>
      <c r="E14" s="211"/>
      <c r="F14" s="211"/>
      <c r="G14" s="212"/>
      <c r="H14" s="212"/>
      <c r="I14" s="213"/>
      <c r="J14" s="104"/>
      <c r="K14" s="104"/>
      <c r="L14" s="104"/>
      <c r="M14" s="104"/>
      <c r="N14" s="104"/>
      <c r="W14" s="103" t="s">
        <v>676</v>
      </c>
      <c r="X14" s="93"/>
      <c r="Z14" s="227" t="s">
        <v>1004</v>
      </c>
      <c r="AA14" s="227" t="s">
        <v>1005</v>
      </c>
    </row>
    <row r="15" spans="2:27" ht="142.5" customHeight="1">
      <c r="B15" s="676" t="s">
        <v>733</v>
      </c>
      <c r="C15" s="676"/>
      <c r="D15" s="676"/>
      <c r="E15" s="676"/>
      <c r="F15" s="676"/>
      <c r="G15" s="676"/>
      <c r="H15" s="676"/>
      <c r="I15" s="676"/>
      <c r="J15" s="91"/>
      <c r="K15" s="91"/>
      <c r="L15" s="91"/>
      <c r="M15" s="91"/>
      <c r="N15" s="91"/>
      <c r="O15" s="91"/>
      <c r="P15" s="91"/>
      <c r="Q15" s="91"/>
      <c r="R15" s="91"/>
      <c r="S15" s="91"/>
      <c r="T15" s="91"/>
      <c r="U15" s="91"/>
      <c r="W15" s="103" t="s">
        <v>677</v>
      </c>
      <c r="X15" s="93"/>
      <c r="Z15" s="227" t="s">
        <v>988</v>
      </c>
      <c r="AA15" s="227" t="s">
        <v>989</v>
      </c>
    </row>
    <row r="16" spans="2:27" ht="12">
      <c r="B16" s="91"/>
      <c r="C16" s="91"/>
      <c r="D16" s="189"/>
      <c r="E16" s="189"/>
      <c r="F16" s="189"/>
      <c r="G16" s="189"/>
      <c r="H16" s="189"/>
      <c r="J16" s="91"/>
      <c r="W16" s="103" t="s">
        <v>678</v>
      </c>
      <c r="X16" s="103"/>
      <c r="Z16" s="227" t="s">
        <v>998</v>
      </c>
      <c r="AA16" s="227" t="s">
        <v>999</v>
      </c>
    </row>
    <row r="17" spans="2:27" ht="12">
      <c r="B17" s="91"/>
      <c r="C17" s="91"/>
      <c r="D17" s="189"/>
      <c r="E17" s="189"/>
      <c r="F17" s="189"/>
      <c r="G17" s="189"/>
      <c r="H17" s="189"/>
      <c r="J17" s="91"/>
      <c r="W17" s="103" t="s">
        <v>679</v>
      </c>
      <c r="X17" s="103"/>
      <c r="Z17" s="227" t="s">
        <v>992</v>
      </c>
      <c r="AA17" s="227" t="s">
        <v>993</v>
      </c>
    </row>
    <row r="18" spans="23:27" ht="21.75">
      <c r="W18" s="103" t="s">
        <v>680</v>
      </c>
      <c r="X18" s="103"/>
      <c r="Z18" s="227" t="s">
        <v>968</v>
      </c>
      <c r="AA18" s="227" t="s">
        <v>977</v>
      </c>
    </row>
    <row r="19" spans="23:27" ht="12">
      <c r="W19" s="103" t="s">
        <v>681</v>
      </c>
      <c r="X19" s="103"/>
      <c r="Z19" s="227" t="s">
        <v>1000</v>
      </c>
      <c r="AA19" s="227" t="s">
        <v>1001</v>
      </c>
    </row>
    <row r="20" spans="23:27" ht="12">
      <c r="W20" s="103" t="s">
        <v>682</v>
      </c>
      <c r="X20" s="103"/>
      <c r="Z20" s="227" t="s">
        <v>994</v>
      </c>
      <c r="AA20" s="227" t="s">
        <v>995</v>
      </c>
    </row>
    <row r="21" spans="23:27" ht="12">
      <c r="W21" s="103" t="s">
        <v>683</v>
      </c>
      <c r="X21" s="103"/>
      <c r="Z21" s="227" t="s">
        <v>990</v>
      </c>
      <c r="AA21" s="227" t="s">
        <v>991</v>
      </c>
    </row>
    <row r="22" spans="23:27" ht="12">
      <c r="W22" s="103" t="s">
        <v>684</v>
      </c>
      <c r="X22" s="103"/>
      <c r="Z22" s="227" t="s">
        <v>982</v>
      </c>
      <c r="AA22" s="227" t="s">
        <v>983</v>
      </c>
    </row>
    <row r="23" spans="23:27" ht="12">
      <c r="W23" s="103" t="s">
        <v>685</v>
      </c>
      <c r="X23" s="103"/>
      <c r="Z23" s="227" t="s">
        <v>986</v>
      </c>
      <c r="AA23" s="227" t="s">
        <v>987</v>
      </c>
    </row>
    <row r="24" spans="23:27" ht="12">
      <c r="W24" s="103" t="s">
        <v>686</v>
      </c>
      <c r="X24" s="103"/>
      <c r="Z24" s="227" t="s">
        <v>1112</v>
      </c>
      <c r="AA24" s="227" t="s">
        <v>1113</v>
      </c>
    </row>
    <row r="25" spans="23:27" ht="12">
      <c r="W25" s="103" t="s">
        <v>687</v>
      </c>
      <c r="X25" s="103"/>
      <c r="Z25" s="227" t="s">
        <v>1006</v>
      </c>
      <c r="AA25" s="227" t="s">
        <v>1007</v>
      </c>
    </row>
    <row r="26" spans="23:27" ht="12">
      <c r="W26" s="93" t="s">
        <v>688</v>
      </c>
      <c r="X26" s="103"/>
      <c r="Z26" s="227" t="s">
        <v>1023</v>
      </c>
      <c r="AA26" s="227" t="s">
        <v>1024</v>
      </c>
    </row>
    <row r="27" spans="23:27" ht="12">
      <c r="W27" s="103" t="s">
        <v>689</v>
      </c>
      <c r="X27" s="103"/>
      <c r="Z27" s="227" t="s">
        <v>1122</v>
      </c>
      <c r="AA27" s="227" t="s">
        <v>1123</v>
      </c>
    </row>
    <row r="28" spans="24:27" ht="12">
      <c r="X28" s="93"/>
      <c r="Z28" s="227" t="s">
        <v>1012</v>
      </c>
      <c r="AA28" s="227" t="s">
        <v>1013</v>
      </c>
    </row>
    <row r="29" spans="24:27" ht="12">
      <c r="X29" s="103"/>
      <c r="Z29" s="227" t="s">
        <v>1014</v>
      </c>
      <c r="AA29" s="227" t="s">
        <v>1015</v>
      </c>
    </row>
    <row r="30" spans="24:27" ht="12">
      <c r="X30" s="103"/>
      <c r="Z30" s="227" t="s">
        <v>1016</v>
      </c>
      <c r="AA30" s="227" t="s">
        <v>1017</v>
      </c>
    </row>
    <row r="31" spans="24:27" ht="21.75">
      <c r="X31" s="103"/>
      <c r="Z31" s="227" t="s">
        <v>1298</v>
      </c>
      <c r="AA31" s="227" t="s">
        <v>1299</v>
      </c>
    </row>
    <row r="32" spans="24:27" ht="21.75">
      <c r="X32" s="103"/>
      <c r="Z32" s="227" t="s">
        <v>1290</v>
      </c>
      <c r="AA32" s="227" t="s">
        <v>1291</v>
      </c>
    </row>
    <row r="33" spans="24:27" ht="12">
      <c r="X33" s="103"/>
      <c r="Z33" s="227" t="s">
        <v>1114</v>
      </c>
      <c r="AA33" s="227" t="s">
        <v>1115</v>
      </c>
    </row>
    <row r="34" spans="24:27" ht="21.75">
      <c r="X34" s="103"/>
      <c r="Z34" s="227" t="s">
        <v>1302</v>
      </c>
      <c r="AA34" s="227" t="s">
        <v>1303</v>
      </c>
    </row>
    <row r="35" spans="24:27" ht="21.75">
      <c r="X35" s="103"/>
      <c r="Z35" s="227" t="s">
        <v>1008</v>
      </c>
      <c r="AA35" s="227" t="s">
        <v>1009</v>
      </c>
    </row>
    <row r="36" spans="24:27" ht="12">
      <c r="X36" s="103"/>
      <c r="Z36" s="227" t="s">
        <v>1018</v>
      </c>
      <c r="AA36" s="227" t="s">
        <v>1019</v>
      </c>
    </row>
    <row r="37" spans="24:27" ht="12">
      <c r="X37" s="103"/>
      <c r="Z37" s="227" t="s">
        <v>1072</v>
      </c>
      <c r="AA37" s="227" t="s">
        <v>1073</v>
      </c>
    </row>
    <row r="38" spans="26:27" ht="12">
      <c r="Z38" s="227" t="s">
        <v>1021</v>
      </c>
      <c r="AA38" s="227" t="s">
        <v>1022</v>
      </c>
    </row>
    <row r="39" spans="26:27" ht="12">
      <c r="Z39" s="227" t="s">
        <v>1025</v>
      </c>
      <c r="AA39" s="227" t="s">
        <v>1026</v>
      </c>
    </row>
    <row r="40" spans="26:27" ht="12">
      <c r="Z40" s="227" t="s">
        <v>1027</v>
      </c>
      <c r="AA40" s="227" t="s">
        <v>1028</v>
      </c>
    </row>
    <row r="41" spans="26:27" ht="12">
      <c r="Z41" s="227" t="s">
        <v>1031</v>
      </c>
      <c r="AA41" s="227" t="s">
        <v>1032</v>
      </c>
    </row>
    <row r="42" spans="26:27" ht="12">
      <c r="Z42" s="227" t="s">
        <v>1029</v>
      </c>
      <c r="AA42" s="227" t="s">
        <v>1030</v>
      </c>
    </row>
    <row r="43" spans="26:27" ht="12">
      <c r="Z43" s="227" t="s">
        <v>1033</v>
      </c>
      <c r="AA43" s="227" t="s">
        <v>1034</v>
      </c>
    </row>
    <row r="44" spans="26:27" ht="12">
      <c r="Z44" s="227" t="s">
        <v>1296</v>
      </c>
      <c r="AA44" s="227" t="s">
        <v>1297</v>
      </c>
    </row>
    <row r="45" spans="26:27" ht="12">
      <c r="Z45" s="227" t="s">
        <v>1039</v>
      </c>
      <c r="AA45" s="227" t="s">
        <v>1040</v>
      </c>
    </row>
    <row r="46" spans="26:27" ht="12">
      <c r="Z46" s="227" t="s">
        <v>1246</v>
      </c>
      <c r="AA46" s="227" t="s">
        <v>1247</v>
      </c>
    </row>
    <row r="47" spans="26:27" ht="12">
      <c r="Z47" s="227" t="s">
        <v>1041</v>
      </c>
      <c r="AA47" s="227" t="s">
        <v>1042</v>
      </c>
    </row>
    <row r="48" spans="26:27" ht="12">
      <c r="Z48" s="227" t="s">
        <v>1037</v>
      </c>
      <c r="AA48" s="227" t="s">
        <v>1038</v>
      </c>
    </row>
    <row r="49" spans="26:27" ht="12">
      <c r="Z49" s="227" t="s">
        <v>1043</v>
      </c>
      <c r="AA49" s="227" t="s">
        <v>1044</v>
      </c>
    </row>
    <row r="50" spans="26:27" ht="12">
      <c r="Z50" s="227" t="s">
        <v>1045</v>
      </c>
      <c r="AA50" s="227" t="s">
        <v>1046</v>
      </c>
    </row>
    <row r="51" spans="26:27" ht="12">
      <c r="Z51" s="227" t="s">
        <v>1049</v>
      </c>
      <c r="AA51" s="227" t="s">
        <v>60</v>
      </c>
    </row>
    <row r="52" spans="26:27" ht="12">
      <c r="Z52" s="227" t="s">
        <v>1047</v>
      </c>
      <c r="AA52" s="227" t="s">
        <v>1048</v>
      </c>
    </row>
    <row r="53" spans="26:27" ht="12">
      <c r="Z53" s="227" t="s">
        <v>1060</v>
      </c>
      <c r="AA53" s="227" t="s">
        <v>1061</v>
      </c>
    </row>
    <row r="54" spans="26:27" ht="12">
      <c r="Z54" s="227" t="s">
        <v>1052</v>
      </c>
      <c r="AA54" s="227" t="s">
        <v>1053</v>
      </c>
    </row>
    <row r="55" spans="26:27" ht="12">
      <c r="Z55" s="227" t="s">
        <v>1056</v>
      </c>
      <c r="AA55" s="227" t="s">
        <v>1057</v>
      </c>
    </row>
    <row r="56" spans="26:27" ht="12">
      <c r="Z56" s="227" t="s">
        <v>1058</v>
      </c>
      <c r="AA56" s="227" t="s">
        <v>1059</v>
      </c>
    </row>
    <row r="57" spans="26:27" ht="12">
      <c r="Z57" s="227" t="s">
        <v>1294</v>
      </c>
      <c r="AA57" s="227" t="s">
        <v>1295</v>
      </c>
    </row>
    <row r="58" spans="26:27" ht="12">
      <c r="Z58" s="227" t="s">
        <v>1064</v>
      </c>
      <c r="AA58" s="227" t="s">
        <v>1065</v>
      </c>
    </row>
    <row r="59" spans="26:27" ht="12">
      <c r="Z59" s="227" t="s">
        <v>1054</v>
      </c>
      <c r="AA59" s="227" t="s">
        <v>1055</v>
      </c>
    </row>
    <row r="60" spans="26:27" ht="12">
      <c r="Z60" s="227" t="s">
        <v>1062</v>
      </c>
      <c r="AA60" s="227" t="s">
        <v>1063</v>
      </c>
    </row>
    <row r="61" spans="26:27" ht="12">
      <c r="Z61" s="227" t="s">
        <v>1066</v>
      </c>
      <c r="AA61" s="227" t="s">
        <v>1067</v>
      </c>
    </row>
    <row r="62" spans="26:27" ht="12">
      <c r="Z62" s="227" t="s">
        <v>1074</v>
      </c>
      <c r="AA62" s="227" t="s">
        <v>1075</v>
      </c>
    </row>
    <row r="63" spans="26:27" ht="12">
      <c r="Z63" s="227" t="s">
        <v>1070</v>
      </c>
      <c r="AA63" s="227" t="s">
        <v>1071</v>
      </c>
    </row>
    <row r="64" spans="26:27" ht="12">
      <c r="Z64" s="227" t="s">
        <v>1068</v>
      </c>
      <c r="AA64" s="227" t="s">
        <v>1069</v>
      </c>
    </row>
    <row r="65" spans="26:27" ht="12">
      <c r="Z65" s="227" t="s">
        <v>1076</v>
      </c>
      <c r="AA65" s="227" t="s">
        <v>1077</v>
      </c>
    </row>
    <row r="66" spans="26:27" ht="12">
      <c r="Z66" s="227" t="s">
        <v>1090</v>
      </c>
      <c r="AA66" s="227" t="s">
        <v>1091</v>
      </c>
    </row>
    <row r="67" spans="26:27" ht="12">
      <c r="Z67" s="227" t="s">
        <v>1084</v>
      </c>
      <c r="AA67" s="227" t="s">
        <v>1085</v>
      </c>
    </row>
    <row r="68" spans="26:27" ht="12">
      <c r="Z68" s="227" t="s">
        <v>1078</v>
      </c>
      <c r="AA68" s="227" t="s">
        <v>1079</v>
      </c>
    </row>
    <row r="69" spans="26:27" ht="12">
      <c r="Z69" s="227" t="s">
        <v>1088</v>
      </c>
      <c r="AA69" s="227" t="s">
        <v>1089</v>
      </c>
    </row>
    <row r="70" spans="26:27" ht="12">
      <c r="Z70" s="227" t="s">
        <v>1086</v>
      </c>
      <c r="AA70" s="227" t="s">
        <v>1087</v>
      </c>
    </row>
    <row r="71" spans="26:27" ht="12">
      <c r="Z71" s="227" t="s">
        <v>1082</v>
      </c>
      <c r="AA71" s="227" t="s">
        <v>1083</v>
      </c>
    </row>
    <row r="72" spans="26:27" ht="12">
      <c r="Z72" s="227" t="s">
        <v>1080</v>
      </c>
      <c r="AA72" s="227" t="s">
        <v>1081</v>
      </c>
    </row>
    <row r="73" spans="26:27" ht="12">
      <c r="Z73" s="227" t="s">
        <v>1094</v>
      </c>
      <c r="AA73" s="227" t="s">
        <v>1095</v>
      </c>
    </row>
    <row r="74" spans="26:27" ht="12">
      <c r="Z74" s="227" t="s">
        <v>1106</v>
      </c>
      <c r="AA74" s="227" t="s">
        <v>1107</v>
      </c>
    </row>
    <row r="75" spans="26:27" ht="12">
      <c r="Z75" s="227" t="s">
        <v>1092</v>
      </c>
      <c r="AA75" s="227" t="s">
        <v>1093</v>
      </c>
    </row>
    <row r="76" spans="26:27" ht="12">
      <c r="Z76" s="227" t="s">
        <v>1096</v>
      </c>
      <c r="AA76" s="227" t="s">
        <v>1105</v>
      </c>
    </row>
    <row r="77" spans="26:27" ht="12">
      <c r="Z77" s="227" t="s">
        <v>1124</v>
      </c>
      <c r="AA77" s="227" t="s">
        <v>1125</v>
      </c>
    </row>
    <row r="78" spans="26:27" ht="12">
      <c r="Z78" s="227" t="s">
        <v>1108</v>
      </c>
      <c r="AA78" s="227" t="s">
        <v>1109</v>
      </c>
    </row>
    <row r="79" spans="26:27" ht="12">
      <c r="Z79" s="227" t="s">
        <v>1116</v>
      </c>
      <c r="AA79" s="227" t="s">
        <v>1117</v>
      </c>
    </row>
    <row r="80" spans="26:27" ht="12">
      <c r="Z80" s="227" t="s">
        <v>1118</v>
      </c>
      <c r="AA80" s="227" t="s">
        <v>1119</v>
      </c>
    </row>
    <row r="81" spans="26:27" ht="12">
      <c r="Z81" s="227" t="s">
        <v>1120</v>
      </c>
      <c r="AA81" s="227" t="s">
        <v>1121</v>
      </c>
    </row>
    <row r="82" spans="26:27" ht="12">
      <c r="Z82" s="227" t="s">
        <v>1110</v>
      </c>
      <c r="AA82" s="227" t="s">
        <v>1111</v>
      </c>
    </row>
    <row r="83" spans="26:27" ht="12">
      <c r="Z83" s="227" t="s">
        <v>1126</v>
      </c>
      <c r="AA83" s="227" t="s">
        <v>1127</v>
      </c>
    </row>
    <row r="84" spans="26:27" ht="12">
      <c r="Z84" s="227" t="s">
        <v>1138</v>
      </c>
      <c r="AA84" s="227" t="s">
        <v>1139</v>
      </c>
    </row>
    <row r="85" spans="26:27" ht="12">
      <c r="Z85" s="227" t="s">
        <v>1128</v>
      </c>
      <c r="AA85" s="227" t="s">
        <v>1129</v>
      </c>
    </row>
    <row r="86" spans="26:27" ht="12">
      <c r="Z86" s="227" t="s">
        <v>1134</v>
      </c>
      <c r="AA86" s="227" t="s">
        <v>1135</v>
      </c>
    </row>
    <row r="87" spans="26:27" ht="12">
      <c r="Z87" s="227" t="s">
        <v>1132</v>
      </c>
      <c r="AA87" s="227" t="s">
        <v>1133</v>
      </c>
    </row>
    <row r="88" spans="26:27" ht="12">
      <c r="Z88" s="227" t="s">
        <v>1140</v>
      </c>
      <c r="AA88" s="227" t="s">
        <v>1141</v>
      </c>
    </row>
    <row r="89" spans="26:27" ht="12">
      <c r="Z89" s="227" t="s">
        <v>1136</v>
      </c>
      <c r="AA89" s="227" t="s">
        <v>1137</v>
      </c>
    </row>
    <row r="90" spans="26:27" ht="12">
      <c r="Z90" s="227" t="s">
        <v>1154</v>
      </c>
      <c r="AA90" s="227" t="s">
        <v>1155</v>
      </c>
    </row>
    <row r="91" spans="26:27" ht="12">
      <c r="Z91" s="227" t="s">
        <v>1148</v>
      </c>
      <c r="AA91" s="227" t="s">
        <v>1149</v>
      </c>
    </row>
    <row r="92" spans="26:27" ht="12">
      <c r="Z92" s="227" t="s">
        <v>1146</v>
      </c>
      <c r="AA92" s="227" t="s">
        <v>1147</v>
      </c>
    </row>
    <row r="93" spans="26:27" ht="12">
      <c r="Z93" s="227" t="s">
        <v>1163</v>
      </c>
      <c r="AA93" s="227" t="s">
        <v>1164</v>
      </c>
    </row>
    <row r="94" spans="26:27" ht="12">
      <c r="Z94" s="227" t="s">
        <v>1167</v>
      </c>
      <c r="AA94" s="227" t="s">
        <v>1168</v>
      </c>
    </row>
    <row r="95" spans="26:27" ht="12">
      <c r="Z95" s="227" t="s">
        <v>1162</v>
      </c>
      <c r="AA95" s="227" t="s">
        <v>61</v>
      </c>
    </row>
    <row r="96" spans="26:27" ht="12">
      <c r="Z96" s="227" t="s">
        <v>1158</v>
      </c>
      <c r="AA96" s="227" t="s">
        <v>1159</v>
      </c>
    </row>
    <row r="97" spans="26:27" ht="12">
      <c r="Z97" s="227" t="s">
        <v>1156</v>
      </c>
      <c r="AA97" s="227" t="s">
        <v>1157</v>
      </c>
    </row>
    <row r="98" spans="26:27" ht="12">
      <c r="Z98" s="227" t="s">
        <v>1160</v>
      </c>
      <c r="AA98" s="227" t="s">
        <v>1161</v>
      </c>
    </row>
    <row r="99" spans="26:27" ht="12">
      <c r="Z99" s="227" t="s">
        <v>1165</v>
      </c>
      <c r="AA99" s="227" t="s">
        <v>1166</v>
      </c>
    </row>
    <row r="100" spans="26:27" ht="12">
      <c r="Z100" s="227" t="s">
        <v>1144</v>
      </c>
      <c r="AA100" s="227" t="s">
        <v>1145</v>
      </c>
    </row>
    <row r="101" spans="26:27" ht="12">
      <c r="Z101" s="227" t="s">
        <v>1152</v>
      </c>
      <c r="AA101" s="227" t="s">
        <v>1153</v>
      </c>
    </row>
    <row r="102" spans="26:27" ht="12">
      <c r="Z102" s="227" t="s">
        <v>1142</v>
      </c>
      <c r="AA102" s="227" t="s">
        <v>1143</v>
      </c>
    </row>
    <row r="103" spans="26:27" ht="12">
      <c r="Z103" s="227" t="s">
        <v>1169</v>
      </c>
      <c r="AA103" s="227" t="s">
        <v>1170</v>
      </c>
    </row>
    <row r="104" spans="26:27" ht="12">
      <c r="Z104" s="227" t="s">
        <v>1150</v>
      </c>
      <c r="AA104" s="227" t="s">
        <v>1151</v>
      </c>
    </row>
    <row r="105" spans="26:27" ht="12">
      <c r="Z105" s="227" t="s">
        <v>1171</v>
      </c>
      <c r="AA105" s="227" t="s">
        <v>1172</v>
      </c>
    </row>
    <row r="106" spans="26:27" ht="12">
      <c r="Z106" s="227" t="s">
        <v>1179</v>
      </c>
      <c r="AA106" s="227" t="s">
        <v>1180</v>
      </c>
    </row>
    <row r="107" spans="26:27" ht="12">
      <c r="Z107" s="227" t="s">
        <v>960</v>
      </c>
      <c r="AA107" s="227" t="s">
        <v>62</v>
      </c>
    </row>
    <row r="108" spans="26:27" ht="12">
      <c r="Z108" s="227" t="s">
        <v>1181</v>
      </c>
      <c r="AA108" s="227" t="s">
        <v>1182</v>
      </c>
    </row>
    <row r="109" spans="26:27" ht="12">
      <c r="Z109" s="227" t="s">
        <v>1175</v>
      </c>
      <c r="AA109" s="227" t="s">
        <v>1176</v>
      </c>
    </row>
    <row r="110" spans="26:27" ht="12">
      <c r="Z110" s="227" t="s">
        <v>1173</v>
      </c>
      <c r="AA110" s="227" t="s">
        <v>1174</v>
      </c>
    </row>
    <row r="111" spans="26:27" ht="12">
      <c r="Z111" s="227" t="s">
        <v>1177</v>
      </c>
      <c r="AA111" s="227" t="s">
        <v>1178</v>
      </c>
    </row>
    <row r="112" spans="26:27" ht="12">
      <c r="Z112" s="227" t="s">
        <v>1183</v>
      </c>
      <c r="AA112" s="227" t="s">
        <v>1184</v>
      </c>
    </row>
    <row r="113" spans="26:27" ht="12">
      <c r="Z113" s="227" t="s">
        <v>1193</v>
      </c>
      <c r="AA113" s="227" t="s">
        <v>1194</v>
      </c>
    </row>
    <row r="114" spans="26:27" ht="12">
      <c r="Z114" s="227" t="s">
        <v>1300</v>
      </c>
      <c r="AA114" s="227" t="s">
        <v>1301</v>
      </c>
    </row>
    <row r="115" spans="26:27" ht="12">
      <c r="Z115" s="227" t="s">
        <v>1185</v>
      </c>
      <c r="AA115" s="227" t="s">
        <v>1186</v>
      </c>
    </row>
    <row r="116" spans="26:27" ht="12">
      <c r="Z116" s="227" t="s">
        <v>1189</v>
      </c>
      <c r="AA116" s="227" t="s">
        <v>1190</v>
      </c>
    </row>
    <row r="117" spans="26:27" ht="12">
      <c r="Z117" s="227" t="s">
        <v>1197</v>
      </c>
      <c r="AA117" s="227" t="s">
        <v>1198</v>
      </c>
    </row>
    <row r="118" spans="26:27" ht="12">
      <c r="Z118" s="227" t="s">
        <v>1187</v>
      </c>
      <c r="AA118" s="227" t="s">
        <v>1188</v>
      </c>
    </row>
    <row r="119" spans="26:27" ht="12">
      <c r="Z119" s="227" t="s">
        <v>1191</v>
      </c>
      <c r="AA119" s="227" t="s">
        <v>1192</v>
      </c>
    </row>
    <row r="120" spans="26:27" ht="12">
      <c r="Z120" s="227" t="s">
        <v>1304</v>
      </c>
      <c r="AA120" s="227" t="s">
        <v>1305</v>
      </c>
    </row>
    <row r="121" spans="26:27" ht="12">
      <c r="Z121" s="227" t="s">
        <v>1195</v>
      </c>
      <c r="AA121" s="227" t="s">
        <v>1196</v>
      </c>
    </row>
    <row r="122" spans="26:27" ht="12">
      <c r="Z122" s="227" t="s">
        <v>1199</v>
      </c>
      <c r="AA122" s="227" t="s">
        <v>1200</v>
      </c>
    </row>
    <row r="123" spans="26:27" ht="12">
      <c r="Z123" s="227" t="s">
        <v>1201</v>
      </c>
      <c r="AA123" s="227" t="s">
        <v>1202</v>
      </c>
    </row>
    <row r="124" spans="26:27" ht="12">
      <c r="Z124" s="227" t="s">
        <v>1203</v>
      </c>
      <c r="AA124" s="227" t="s">
        <v>1204</v>
      </c>
    </row>
    <row r="125" spans="26:27" ht="12">
      <c r="Z125" s="227" t="s">
        <v>1205</v>
      </c>
      <c r="AA125" s="227" t="s">
        <v>1206</v>
      </c>
    </row>
    <row r="126" spans="26:27" ht="12">
      <c r="Z126" s="227" t="s">
        <v>1219</v>
      </c>
      <c r="AA126" s="227" t="s">
        <v>1231</v>
      </c>
    </row>
    <row r="127" spans="26:27" ht="12">
      <c r="Z127" s="227" t="s">
        <v>1288</v>
      </c>
      <c r="AA127" s="227" t="s">
        <v>1289</v>
      </c>
    </row>
    <row r="128" spans="26:27" ht="12">
      <c r="Z128" s="227" t="s">
        <v>1244</v>
      </c>
      <c r="AA128" s="227" t="s">
        <v>1245</v>
      </c>
    </row>
    <row r="129" spans="26:27" ht="12">
      <c r="Z129" s="227" t="s">
        <v>1207</v>
      </c>
      <c r="AA129" s="227" t="s">
        <v>1208</v>
      </c>
    </row>
    <row r="130" spans="26:27" ht="12">
      <c r="Z130" s="227" t="s">
        <v>1240</v>
      </c>
      <c r="AA130" s="227" t="s">
        <v>1241</v>
      </c>
    </row>
    <row r="131" spans="26:27" ht="12">
      <c r="Z131" s="227" t="s">
        <v>974</v>
      </c>
      <c r="AA131" s="227" t="s">
        <v>1020</v>
      </c>
    </row>
    <row r="132" spans="26:27" ht="12">
      <c r="Z132" s="227" t="s">
        <v>1211</v>
      </c>
      <c r="AA132" s="227" t="s">
        <v>1212</v>
      </c>
    </row>
    <row r="133" spans="26:27" ht="12">
      <c r="Z133" s="227" t="s">
        <v>1236</v>
      </c>
      <c r="AA133" s="227" t="s">
        <v>1237</v>
      </c>
    </row>
    <row r="134" spans="26:27" ht="12">
      <c r="Z134" s="227" t="s">
        <v>1292</v>
      </c>
      <c r="AA134" s="227" t="s">
        <v>1293</v>
      </c>
    </row>
    <row r="135" spans="26:27" ht="12">
      <c r="Z135" s="227" t="s">
        <v>1217</v>
      </c>
      <c r="AA135" s="227" t="s">
        <v>1218</v>
      </c>
    </row>
    <row r="136" spans="26:27" ht="12">
      <c r="Z136" s="227" t="s">
        <v>1234</v>
      </c>
      <c r="AA136" s="227" t="s">
        <v>1235</v>
      </c>
    </row>
    <row r="137" spans="26:27" ht="12">
      <c r="Z137" s="227" t="s">
        <v>1232</v>
      </c>
      <c r="AA137" s="227" t="s">
        <v>1233</v>
      </c>
    </row>
    <row r="138" spans="26:27" ht="12">
      <c r="Z138" s="227" t="s">
        <v>1209</v>
      </c>
      <c r="AA138" s="227" t="s">
        <v>1210</v>
      </c>
    </row>
    <row r="139" spans="26:27" ht="12">
      <c r="Z139" s="227" t="s">
        <v>1238</v>
      </c>
      <c r="AA139" s="227" t="s">
        <v>1239</v>
      </c>
    </row>
    <row r="140" spans="26:27" ht="12">
      <c r="Z140" s="227" t="s">
        <v>1308</v>
      </c>
      <c r="AA140" s="227" t="s">
        <v>1309</v>
      </c>
    </row>
    <row r="141" spans="26:27" ht="12">
      <c r="Z141" s="227" t="s">
        <v>1130</v>
      </c>
      <c r="AA141" s="227" t="s">
        <v>1131</v>
      </c>
    </row>
    <row r="142" spans="26:27" ht="12">
      <c r="Z142" s="227" t="s">
        <v>1213</v>
      </c>
      <c r="AA142" s="227" t="s">
        <v>1214</v>
      </c>
    </row>
    <row r="143" spans="26:27" ht="12">
      <c r="Z143" s="227" t="s">
        <v>1242</v>
      </c>
      <c r="AA143" s="227" t="s">
        <v>1243</v>
      </c>
    </row>
    <row r="144" spans="26:27" ht="12">
      <c r="Z144" s="227" t="s">
        <v>1250</v>
      </c>
      <c r="AA144" s="227" t="s">
        <v>1251</v>
      </c>
    </row>
    <row r="145" spans="26:27" ht="12">
      <c r="Z145" s="227" t="s">
        <v>1215</v>
      </c>
      <c r="AA145" s="227" t="s">
        <v>1216</v>
      </c>
    </row>
    <row r="146" spans="26:27" ht="12">
      <c r="Z146" s="227" t="s">
        <v>1010</v>
      </c>
      <c r="AA146" s="227" t="s">
        <v>1011</v>
      </c>
    </row>
    <row r="147" spans="26:27" ht="12">
      <c r="Z147" s="227" t="s">
        <v>1248</v>
      </c>
      <c r="AA147" s="227" t="s">
        <v>1249</v>
      </c>
    </row>
    <row r="148" spans="26:27" ht="12">
      <c r="Z148" s="227" t="s">
        <v>1269</v>
      </c>
      <c r="AA148" s="227" t="s">
        <v>1270</v>
      </c>
    </row>
    <row r="149" spans="26:27" ht="12">
      <c r="Z149" s="227" t="s">
        <v>1254</v>
      </c>
      <c r="AA149" s="227" t="s">
        <v>1255</v>
      </c>
    </row>
    <row r="150" spans="26:27" ht="12">
      <c r="Z150" s="227" t="s">
        <v>1271</v>
      </c>
      <c r="AA150" s="227" t="s">
        <v>1272</v>
      </c>
    </row>
    <row r="151" spans="26:27" ht="12">
      <c r="Z151" s="227" t="s">
        <v>1252</v>
      </c>
      <c r="AA151" s="227" t="s">
        <v>1253</v>
      </c>
    </row>
    <row r="152" spans="26:27" ht="12">
      <c r="Z152" s="227" t="s">
        <v>1260</v>
      </c>
      <c r="AA152" s="227" t="s">
        <v>1261</v>
      </c>
    </row>
    <row r="153" spans="26:27" ht="12">
      <c r="Z153" s="227" t="s">
        <v>1265</v>
      </c>
      <c r="AA153" s="227" t="s">
        <v>1266</v>
      </c>
    </row>
    <row r="154" spans="26:27" ht="12">
      <c r="Z154" s="227" t="s">
        <v>1258</v>
      </c>
      <c r="AA154" s="227" t="s">
        <v>1259</v>
      </c>
    </row>
    <row r="155" spans="26:27" ht="12">
      <c r="Z155" s="227" t="s">
        <v>1262</v>
      </c>
      <c r="AA155" s="227" t="s">
        <v>63</v>
      </c>
    </row>
    <row r="156" spans="26:27" ht="12">
      <c r="Z156" s="227" t="s">
        <v>1263</v>
      </c>
      <c r="AA156" s="227" t="s">
        <v>1264</v>
      </c>
    </row>
    <row r="157" spans="26:27" ht="12">
      <c r="Z157" s="227" t="s">
        <v>1256</v>
      </c>
      <c r="AA157" s="227" t="s">
        <v>1257</v>
      </c>
    </row>
    <row r="158" spans="26:27" ht="12">
      <c r="Z158" s="227" t="s">
        <v>1267</v>
      </c>
      <c r="AA158" s="227" t="s">
        <v>1268</v>
      </c>
    </row>
    <row r="159" spans="26:27" ht="12">
      <c r="Z159" s="227" t="s">
        <v>1275</v>
      </c>
      <c r="AA159" s="227" t="s">
        <v>1276</v>
      </c>
    </row>
    <row r="160" spans="26:27" ht="12">
      <c r="Z160" s="227" t="s">
        <v>1273</v>
      </c>
      <c r="AA160" s="227" t="s">
        <v>1274</v>
      </c>
    </row>
    <row r="161" spans="26:27" ht="12">
      <c r="Z161" s="227" t="s">
        <v>952</v>
      </c>
      <c r="AA161" s="227" t="s">
        <v>953</v>
      </c>
    </row>
    <row r="162" spans="26:27" ht="12">
      <c r="Z162" s="227" t="s">
        <v>1050</v>
      </c>
      <c r="AA162" s="227" t="s">
        <v>1051</v>
      </c>
    </row>
    <row r="163" spans="26:27" ht="12">
      <c r="Z163" s="227" t="s">
        <v>1277</v>
      </c>
      <c r="AA163" s="227" t="s">
        <v>65</v>
      </c>
    </row>
    <row r="164" spans="26:27" ht="12">
      <c r="Z164" s="227" t="s">
        <v>1278</v>
      </c>
      <c r="AA164" s="227" t="s">
        <v>1279</v>
      </c>
    </row>
    <row r="165" spans="26:27" ht="12">
      <c r="Z165" s="227" t="s">
        <v>1280</v>
      </c>
      <c r="AA165" s="227" t="s">
        <v>1281</v>
      </c>
    </row>
    <row r="166" spans="26:27" ht="12">
      <c r="Z166" s="227" t="s">
        <v>1286</v>
      </c>
      <c r="AA166" s="227" t="s">
        <v>1287</v>
      </c>
    </row>
    <row r="167" spans="26:27" ht="12">
      <c r="Z167" s="227" t="s">
        <v>1282</v>
      </c>
      <c r="AA167" s="227" t="s">
        <v>1283</v>
      </c>
    </row>
    <row r="168" spans="26:27" ht="12">
      <c r="Z168" s="227" t="s">
        <v>1284</v>
      </c>
      <c r="AA168" s="227" t="s">
        <v>1285</v>
      </c>
    </row>
    <row r="169" spans="26:27" ht="12">
      <c r="Z169" s="227" t="s">
        <v>1306</v>
      </c>
      <c r="AA169" s="227" t="s">
        <v>1307</v>
      </c>
    </row>
    <row r="170" spans="26:27" ht="12">
      <c r="Z170" s="227" t="s">
        <v>1310</v>
      </c>
      <c r="AA170" s="227" t="s">
        <v>1311</v>
      </c>
    </row>
    <row r="171" spans="26:27" ht="12">
      <c r="Z171" s="227" t="s">
        <v>1312</v>
      </c>
      <c r="AA171" s="227" t="s">
        <v>1313</v>
      </c>
    </row>
  </sheetData>
  <sheetProtection password="FB2B" sheet="1" formatColumns="0" formatRows="0" selectLockedCells="1"/>
  <mergeCells count="10">
    <mergeCell ref="Q9:T9"/>
    <mergeCell ref="D4:P4"/>
    <mergeCell ref="J8:U8"/>
    <mergeCell ref="H9:H10"/>
    <mergeCell ref="B1:I1"/>
    <mergeCell ref="J9:N9"/>
    <mergeCell ref="O9:P9"/>
    <mergeCell ref="B15:I15"/>
    <mergeCell ref="D6:H6"/>
    <mergeCell ref="E9:G10"/>
  </mergeCells>
  <dataValidations count="4">
    <dataValidation type="list" allowBlank="1" showErrorMessage="1" sqref="H13">
      <formula1>CurrencyList</formula1>
    </dataValidation>
    <dataValidation type="list" allowBlank="1" showInputMessage="1" showErrorMessage="1" sqref="E13:G13 E11:G11">
      <formula1>abc_2b</formula1>
    </dataValidation>
    <dataValidation type="list" allowBlank="1" showErrorMessage="1" prompt="&#10;" sqref="H11">
      <formula1>CurrencyList</formula1>
    </dataValidation>
    <dataValidation type="list" allowBlank="1" showInputMessage="1" showErrorMessage="1" sqref="C6">
      <formula1>Ref2b</formula1>
    </dataValidation>
  </dataValidations>
  <hyperlinks>
    <hyperlink ref="AA50" r:id="rId1" display="http://www.xe.com/euro.htm"/>
  </hyperlinks>
  <printOptions horizontalCentered="1"/>
  <pageMargins left="0.23622047244094488" right="0.23622047244094488" top="0.7480314960629921" bottom="0.7480314960629921" header="0.31496062992125984" footer="0.31496062992125984"/>
  <pageSetup fitToHeight="1" fitToWidth="1" horizontalDpi="300" verticalDpi="300" orientation="landscape" paperSize="9" scale="43" r:id="rId5"/>
  <headerFooter alignWithMargins="0">
    <oddFooter>&amp;LUNCTAD Questionnaire on ICT usage by enterprises and on the ICT sector&amp;R&amp;"Arial,Gras"&amp;A&amp;"Arial,Normal"
Page &amp;P of &amp;N</oddFooter>
  </headerFooter>
  <ignoredErrors>
    <ignoredError sqref="AB11 AD11" evalError="1"/>
  </ignoredErrors>
  <drawing r:id="rId4"/>
  <legacyDrawing r:id="rId3"/>
</worksheet>
</file>

<file path=xl/worksheets/sheet9.xml><?xml version="1.0" encoding="utf-8"?>
<worksheet xmlns="http://schemas.openxmlformats.org/spreadsheetml/2006/main" xmlns:r="http://schemas.openxmlformats.org/officeDocument/2006/relationships">
  <sheetPr codeName="Notes">
    <pageSetUpPr fitToPage="1"/>
  </sheetPr>
  <dimension ref="B1:E275"/>
  <sheetViews>
    <sheetView zoomScale="130" zoomScaleNormal="130" zoomScalePageLayoutView="0" workbookViewId="0" topLeftCell="A1">
      <selection activeCell="C15" sqref="C15:E15"/>
    </sheetView>
  </sheetViews>
  <sheetFormatPr defaultColWidth="9.140625" defaultRowHeight="12.75"/>
  <cols>
    <col min="1" max="1" width="1.7109375" style="5" customWidth="1"/>
    <col min="2" max="2" width="5.140625" style="4" customWidth="1"/>
    <col min="3" max="3" width="33.57421875" style="7" customWidth="1"/>
    <col min="4" max="4" width="5.00390625" style="5" customWidth="1"/>
    <col min="5" max="5" width="46.00390625" style="5" customWidth="1"/>
    <col min="6" max="16384" width="9.140625" style="5" customWidth="1"/>
  </cols>
  <sheetData>
    <row r="1" spans="2:3" ht="31.5" customHeight="1">
      <c r="B1" s="692" t="s">
        <v>100</v>
      </c>
      <c r="C1" s="692"/>
    </row>
    <row r="2" spans="2:5" ht="62.25" customHeight="1">
      <c r="B2" s="697" t="s">
        <v>1319</v>
      </c>
      <c r="C2" s="698"/>
      <c r="D2" s="698"/>
      <c r="E2" s="699"/>
    </row>
    <row r="3" spans="2:3" s="1" customFormat="1" ht="5.25" customHeight="1">
      <c r="B3" s="693"/>
      <c r="C3" s="693"/>
    </row>
    <row r="4" spans="2:3" s="2" customFormat="1" ht="10.5" customHeight="1" thickBot="1">
      <c r="B4" s="541" t="s">
        <v>1428</v>
      </c>
      <c r="C4" s="542" t="s">
        <v>1429</v>
      </c>
    </row>
    <row r="5" spans="2:5" s="6" customFormat="1" ht="17.25" customHeight="1" thickTop="1">
      <c r="B5" s="9"/>
      <c r="C5" s="62"/>
      <c r="D5" s="10"/>
      <c r="E5" s="63"/>
    </row>
    <row r="6" spans="2:5" s="8" customFormat="1" ht="17.25" customHeight="1">
      <c r="B6" s="704" t="s">
        <v>133</v>
      </c>
      <c r="C6" s="705"/>
      <c r="D6" s="688"/>
      <c r="E6" s="689"/>
    </row>
    <row r="7" spans="2:5" s="1" customFormat="1" ht="14.25" customHeight="1">
      <c r="B7" s="11" t="s">
        <v>101</v>
      </c>
      <c r="C7" s="694" t="s">
        <v>102</v>
      </c>
      <c r="D7" s="694"/>
      <c r="E7" s="700"/>
    </row>
    <row r="8" spans="2:5" s="1" customFormat="1" ht="14.25" customHeight="1">
      <c r="B8" s="11" t="s">
        <v>103</v>
      </c>
      <c r="C8" s="694" t="s">
        <v>104</v>
      </c>
      <c r="D8" s="694"/>
      <c r="E8" s="700"/>
    </row>
    <row r="9" spans="2:5" s="1" customFormat="1" ht="14.25" customHeight="1">
      <c r="B9" s="11" t="s">
        <v>105</v>
      </c>
      <c r="C9" s="694" t="s">
        <v>106</v>
      </c>
      <c r="D9" s="694"/>
      <c r="E9" s="700"/>
    </row>
    <row r="10" spans="2:5" s="3" customFormat="1" ht="14.25" customHeight="1">
      <c r="B10" s="11" t="s">
        <v>107</v>
      </c>
      <c r="C10" s="694" t="s">
        <v>108</v>
      </c>
      <c r="D10" s="695"/>
      <c r="E10" s="696"/>
    </row>
    <row r="11" spans="2:5" s="3" customFormat="1" ht="45.75" customHeight="1">
      <c r="B11" s="11" t="s">
        <v>109</v>
      </c>
      <c r="C11" s="694" t="s">
        <v>111</v>
      </c>
      <c r="D11" s="694"/>
      <c r="E11" s="700"/>
    </row>
    <row r="12" spans="2:5" s="3" customFormat="1" ht="14.25" customHeight="1">
      <c r="B12" s="11" t="s">
        <v>110</v>
      </c>
      <c r="C12" s="694" t="s">
        <v>1226</v>
      </c>
      <c r="D12" s="694"/>
      <c r="E12" s="700"/>
    </row>
    <row r="13" spans="2:5" ht="37.5" customHeight="1">
      <c r="B13" s="11" t="s">
        <v>134</v>
      </c>
      <c r="C13" s="694" t="s">
        <v>1220</v>
      </c>
      <c r="D13" s="694"/>
      <c r="E13" s="700"/>
    </row>
    <row r="14" spans="2:5" ht="37.5" customHeight="1" thickBot="1">
      <c r="B14" s="16" t="s">
        <v>112</v>
      </c>
      <c r="C14" s="690" t="s">
        <v>230</v>
      </c>
      <c r="D14" s="690"/>
      <c r="E14" s="691"/>
    </row>
    <row r="15" spans="2:5" ht="34.5" customHeight="1" thickTop="1">
      <c r="B15" s="34" t="s">
        <v>135</v>
      </c>
      <c r="C15" s="706"/>
      <c r="D15" s="707"/>
      <c r="E15" s="708"/>
    </row>
    <row r="16" spans="2:5" ht="36" customHeight="1">
      <c r="B16" s="34" t="s">
        <v>136</v>
      </c>
      <c r="C16" s="685"/>
      <c r="D16" s="686"/>
      <c r="E16" s="687"/>
    </row>
    <row r="17" spans="2:5" ht="38.25" customHeight="1">
      <c r="B17" s="34" t="s">
        <v>137</v>
      </c>
      <c r="C17" s="685"/>
      <c r="D17" s="686"/>
      <c r="E17" s="687"/>
    </row>
    <row r="18" spans="2:5" ht="39" customHeight="1">
      <c r="B18" s="34" t="s">
        <v>675</v>
      </c>
      <c r="C18" s="685"/>
      <c r="D18" s="686"/>
      <c r="E18" s="687"/>
    </row>
    <row r="19" spans="2:5" ht="26.25" customHeight="1">
      <c r="B19" s="34" t="s">
        <v>676</v>
      </c>
      <c r="C19" s="685"/>
      <c r="D19" s="686"/>
      <c r="E19" s="687"/>
    </row>
    <row r="20" spans="2:5" ht="26.25" customHeight="1">
      <c r="B20" s="34" t="s">
        <v>677</v>
      </c>
      <c r="C20" s="685"/>
      <c r="D20" s="686"/>
      <c r="E20" s="687"/>
    </row>
    <row r="21" spans="2:5" ht="26.25" customHeight="1">
      <c r="B21" s="34" t="s">
        <v>678</v>
      </c>
      <c r="C21" s="685"/>
      <c r="D21" s="686"/>
      <c r="E21" s="687"/>
    </row>
    <row r="22" spans="2:5" ht="26.25" customHeight="1">
      <c r="B22" s="34" t="s">
        <v>679</v>
      </c>
      <c r="C22" s="685"/>
      <c r="D22" s="686"/>
      <c r="E22" s="687"/>
    </row>
    <row r="23" spans="2:5" ht="14.25" customHeight="1">
      <c r="B23" s="34" t="s">
        <v>680</v>
      </c>
      <c r="C23" s="685"/>
      <c r="D23" s="686"/>
      <c r="E23" s="687"/>
    </row>
    <row r="24" spans="2:5" ht="14.25" customHeight="1">
      <c r="B24" s="34" t="s">
        <v>681</v>
      </c>
      <c r="C24" s="685"/>
      <c r="D24" s="686"/>
      <c r="E24" s="687"/>
    </row>
    <row r="25" spans="2:5" ht="14.25" customHeight="1">
      <c r="B25" s="34" t="s">
        <v>682</v>
      </c>
      <c r="C25" s="685"/>
      <c r="D25" s="686"/>
      <c r="E25" s="687"/>
    </row>
    <row r="26" spans="2:5" ht="14.25" customHeight="1">
      <c r="B26" s="34" t="s">
        <v>683</v>
      </c>
      <c r="C26" s="685"/>
      <c r="D26" s="686"/>
      <c r="E26" s="687"/>
    </row>
    <row r="27" spans="2:5" ht="14.25" customHeight="1">
      <c r="B27" s="34" t="s">
        <v>684</v>
      </c>
      <c r="C27" s="685"/>
      <c r="D27" s="686"/>
      <c r="E27" s="687"/>
    </row>
    <row r="28" spans="2:5" ht="14.25" customHeight="1">
      <c r="B28" s="34" t="s">
        <v>685</v>
      </c>
      <c r="C28" s="685"/>
      <c r="D28" s="686"/>
      <c r="E28" s="687"/>
    </row>
    <row r="29" spans="2:5" ht="14.25" customHeight="1">
      <c r="B29" s="34" t="s">
        <v>686</v>
      </c>
      <c r="C29" s="685"/>
      <c r="D29" s="686"/>
      <c r="E29" s="687"/>
    </row>
    <row r="30" spans="2:5" ht="14.25" customHeight="1">
      <c r="B30" s="34" t="s">
        <v>687</v>
      </c>
      <c r="C30" s="685"/>
      <c r="D30" s="686"/>
      <c r="E30" s="687"/>
    </row>
    <row r="31" spans="2:5" ht="14.25" customHeight="1">
      <c r="B31" s="34" t="s">
        <v>688</v>
      </c>
      <c r="C31" s="685"/>
      <c r="D31" s="686"/>
      <c r="E31" s="687"/>
    </row>
    <row r="32" spans="2:5" ht="14.25" customHeight="1" thickBot="1">
      <c r="B32" s="35" t="s">
        <v>689</v>
      </c>
      <c r="C32" s="701"/>
      <c r="D32" s="702"/>
      <c r="E32" s="703"/>
    </row>
    <row r="33" spans="2:3" ht="12.75" thickTop="1">
      <c r="B33" s="12"/>
      <c r="C33" s="13"/>
    </row>
    <row r="34" spans="2:3" ht="12">
      <c r="B34" s="12"/>
      <c r="C34" s="13"/>
    </row>
    <row r="35" spans="2:3" ht="12">
      <c r="B35" s="12"/>
      <c r="C35" s="13"/>
    </row>
    <row r="36" spans="2:3" ht="12">
      <c r="B36" s="12"/>
      <c r="C36" s="13"/>
    </row>
    <row r="37" spans="2:3" ht="12">
      <c r="B37" s="12"/>
      <c r="C37" s="13"/>
    </row>
    <row r="38" spans="2:3" ht="12">
      <c r="B38" s="12"/>
      <c r="C38" s="13"/>
    </row>
    <row r="39" spans="2:3" ht="12">
      <c r="B39" s="12"/>
      <c r="C39" s="13"/>
    </row>
    <row r="40" spans="2:3" ht="12">
      <c r="B40" s="12"/>
      <c r="C40" s="13"/>
    </row>
    <row r="41" spans="2:3" ht="12">
      <c r="B41" s="12"/>
      <c r="C41" s="13"/>
    </row>
    <row r="42" spans="2:3" ht="12">
      <c r="B42" s="12"/>
      <c r="C42" s="13"/>
    </row>
    <row r="43" spans="2:3" ht="12">
      <c r="B43" s="12"/>
      <c r="C43" s="13"/>
    </row>
    <row r="44" spans="2:3" ht="12">
      <c r="B44" s="12"/>
      <c r="C44" s="13"/>
    </row>
    <row r="45" spans="2:3" ht="12">
      <c r="B45" s="12"/>
      <c r="C45" s="13"/>
    </row>
    <row r="46" spans="2:3" ht="12">
      <c r="B46" s="12"/>
      <c r="C46" s="13"/>
    </row>
    <row r="47" spans="2:3" ht="12">
      <c r="B47" s="12"/>
      <c r="C47" s="13"/>
    </row>
    <row r="48" spans="2:3" ht="12">
      <c r="B48" s="12"/>
      <c r="C48" s="13"/>
    </row>
    <row r="49" spans="2:3" ht="12">
      <c r="B49" s="12"/>
      <c r="C49" s="13"/>
    </row>
    <row r="50" spans="2:3" ht="12">
      <c r="B50" s="12"/>
      <c r="C50" s="13"/>
    </row>
    <row r="51" spans="2:3" ht="12">
      <c r="B51" s="12"/>
      <c r="C51" s="13"/>
    </row>
    <row r="52" spans="2:3" ht="12">
      <c r="B52" s="12"/>
      <c r="C52" s="13"/>
    </row>
    <row r="53" spans="2:3" ht="12">
      <c r="B53" s="12"/>
      <c r="C53" s="13"/>
    </row>
    <row r="54" spans="2:3" ht="12">
      <c r="B54" s="12"/>
      <c r="C54" s="13"/>
    </row>
    <row r="55" spans="2:3" ht="12">
      <c r="B55" s="12"/>
      <c r="C55" s="13"/>
    </row>
    <row r="56" spans="2:3" ht="12">
      <c r="B56" s="12"/>
      <c r="C56" s="13"/>
    </row>
    <row r="57" spans="2:3" ht="12">
      <c r="B57" s="12"/>
      <c r="C57" s="13"/>
    </row>
    <row r="58" spans="2:3" ht="12">
      <c r="B58" s="12"/>
      <c r="C58" s="13"/>
    </row>
    <row r="59" spans="2:3" ht="12">
      <c r="B59" s="12"/>
      <c r="C59" s="13"/>
    </row>
    <row r="60" spans="2:3" ht="12">
      <c r="B60" s="12"/>
      <c r="C60" s="13"/>
    </row>
    <row r="61" spans="2:3" ht="12">
      <c r="B61" s="12"/>
      <c r="C61" s="13"/>
    </row>
    <row r="62" spans="2:3" ht="12">
      <c r="B62" s="12"/>
      <c r="C62" s="13"/>
    </row>
    <row r="63" spans="2:3" ht="12">
      <c r="B63" s="12"/>
      <c r="C63" s="13"/>
    </row>
    <row r="64" spans="2:3" ht="12">
      <c r="B64" s="12"/>
      <c r="C64" s="13"/>
    </row>
    <row r="65" spans="2:3" ht="12">
      <c r="B65" s="12"/>
      <c r="C65" s="13"/>
    </row>
    <row r="66" spans="2:3" ht="12">
      <c r="B66" s="12"/>
      <c r="C66" s="13"/>
    </row>
    <row r="67" spans="2:3" ht="12">
      <c r="B67" s="12"/>
      <c r="C67" s="13"/>
    </row>
    <row r="68" spans="2:3" ht="12">
      <c r="B68" s="12"/>
      <c r="C68" s="13"/>
    </row>
    <row r="69" spans="2:3" ht="12">
      <c r="B69" s="12"/>
      <c r="C69" s="13"/>
    </row>
    <row r="70" spans="2:3" ht="12">
      <c r="B70" s="12"/>
      <c r="C70" s="13"/>
    </row>
    <row r="71" spans="2:3" ht="12">
      <c r="B71" s="12"/>
      <c r="C71" s="13"/>
    </row>
    <row r="72" spans="2:3" ht="12">
      <c r="B72" s="12"/>
      <c r="C72" s="13"/>
    </row>
    <row r="73" spans="2:3" ht="12">
      <c r="B73" s="12"/>
      <c r="C73" s="13"/>
    </row>
    <row r="74" spans="2:3" ht="12">
      <c r="B74" s="12"/>
      <c r="C74" s="13"/>
    </row>
    <row r="75" spans="2:3" ht="12">
      <c r="B75" s="12"/>
      <c r="C75" s="13"/>
    </row>
    <row r="76" spans="2:3" ht="12">
      <c r="B76" s="12"/>
      <c r="C76" s="13"/>
    </row>
    <row r="77" spans="2:3" ht="12">
      <c r="B77" s="12"/>
      <c r="C77" s="13"/>
    </row>
    <row r="78" spans="2:3" ht="12">
      <c r="B78" s="12"/>
      <c r="C78" s="13"/>
    </row>
    <row r="79" spans="2:3" ht="12">
      <c r="B79" s="12"/>
      <c r="C79" s="13"/>
    </row>
    <row r="80" spans="2:3" ht="12">
      <c r="B80" s="12"/>
      <c r="C80" s="13"/>
    </row>
    <row r="81" spans="2:3" ht="12">
      <c r="B81" s="12"/>
      <c r="C81" s="13"/>
    </row>
    <row r="82" spans="2:3" ht="12">
      <c r="B82" s="12"/>
      <c r="C82" s="13"/>
    </row>
    <row r="83" spans="2:3" ht="12">
      <c r="B83" s="12"/>
      <c r="C83" s="13"/>
    </row>
    <row r="84" spans="2:3" ht="12">
      <c r="B84" s="12"/>
      <c r="C84" s="13"/>
    </row>
    <row r="85" spans="2:3" ht="12">
      <c r="B85" s="12"/>
      <c r="C85" s="13"/>
    </row>
    <row r="86" spans="2:3" ht="12">
      <c r="B86" s="12"/>
      <c r="C86" s="13"/>
    </row>
    <row r="87" spans="2:3" ht="12">
      <c r="B87" s="12"/>
      <c r="C87" s="13"/>
    </row>
    <row r="88" spans="2:3" ht="12">
      <c r="B88" s="12"/>
      <c r="C88" s="13"/>
    </row>
    <row r="89" spans="2:3" ht="12">
      <c r="B89" s="12"/>
      <c r="C89" s="13"/>
    </row>
    <row r="90" spans="2:3" ht="12">
      <c r="B90" s="12"/>
      <c r="C90" s="13"/>
    </row>
    <row r="91" spans="2:3" ht="12">
      <c r="B91" s="12"/>
      <c r="C91" s="13"/>
    </row>
    <row r="92" spans="2:3" ht="12">
      <c r="B92" s="12"/>
      <c r="C92" s="13"/>
    </row>
    <row r="93" spans="2:3" ht="12">
      <c r="B93" s="12"/>
      <c r="C93" s="13"/>
    </row>
    <row r="94" spans="2:3" ht="12">
      <c r="B94" s="12"/>
      <c r="C94" s="13"/>
    </row>
    <row r="95" spans="2:3" ht="12">
      <c r="B95" s="12"/>
      <c r="C95" s="13"/>
    </row>
    <row r="96" spans="2:3" ht="12">
      <c r="B96" s="12"/>
      <c r="C96" s="13"/>
    </row>
    <row r="97" spans="2:3" ht="12">
      <c r="B97" s="12"/>
      <c r="C97" s="13"/>
    </row>
    <row r="98" spans="2:3" ht="12">
      <c r="B98" s="12"/>
      <c r="C98" s="13"/>
    </row>
    <row r="99" spans="2:3" ht="12">
      <c r="B99" s="12"/>
      <c r="C99" s="13"/>
    </row>
    <row r="100" spans="2:3" ht="12">
      <c r="B100" s="12"/>
      <c r="C100" s="13"/>
    </row>
    <row r="101" spans="2:3" ht="12">
      <c r="B101" s="12"/>
      <c r="C101" s="13"/>
    </row>
    <row r="102" spans="2:3" ht="12">
      <c r="B102" s="12"/>
      <c r="C102" s="13"/>
    </row>
    <row r="103" spans="2:3" ht="12">
      <c r="B103" s="12"/>
      <c r="C103" s="13"/>
    </row>
    <row r="104" spans="2:3" ht="12">
      <c r="B104" s="12"/>
      <c r="C104" s="13"/>
    </row>
    <row r="105" spans="2:3" ht="12">
      <c r="B105" s="12"/>
      <c r="C105" s="13"/>
    </row>
    <row r="106" spans="2:3" ht="12">
      <c r="B106" s="12"/>
      <c r="C106" s="13"/>
    </row>
    <row r="107" spans="2:3" ht="12">
      <c r="B107" s="12"/>
      <c r="C107" s="13"/>
    </row>
    <row r="108" spans="2:3" ht="12">
      <c r="B108" s="12"/>
      <c r="C108" s="13"/>
    </row>
    <row r="109" spans="2:3" ht="12">
      <c r="B109" s="12"/>
      <c r="C109" s="13"/>
    </row>
    <row r="110" spans="2:3" ht="12">
      <c r="B110" s="12"/>
      <c r="C110" s="13"/>
    </row>
    <row r="111" spans="2:3" ht="12">
      <c r="B111" s="12"/>
      <c r="C111" s="13"/>
    </row>
    <row r="112" spans="2:3" ht="12">
      <c r="B112" s="12"/>
      <c r="C112" s="13"/>
    </row>
    <row r="113" spans="2:3" ht="12">
      <c r="B113" s="12"/>
      <c r="C113" s="13"/>
    </row>
    <row r="114" spans="2:3" ht="12">
      <c r="B114" s="12"/>
      <c r="C114" s="13"/>
    </row>
    <row r="115" spans="2:3" ht="12">
      <c r="B115" s="12"/>
      <c r="C115" s="13"/>
    </row>
    <row r="116" spans="2:3" ht="12">
      <c r="B116" s="12"/>
      <c r="C116" s="13"/>
    </row>
    <row r="117" spans="2:3" ht="12">
      <c r="B117" s="12"/>
      <c r="C117" s="13"/>
    </row>
    <row r="118" spans="2:3" ht="12">
      <c r="B118" s="12"/>
      <c r="C118" s="13"/>
    </row>
    <row r="119" spans="2:3" ht="12">
      <c r="B119" s="12"/>
      <c r="C119" s="13"/>
    </row>
    <row r="120" spans="2:3" ht="12">
      <c r="B120" s="12"/>
      <c r="C120" s="13"/>
    </row>
    <row r="121" spans="2:3" ht="12">
      <c r="B121" s="12"/>
      <c r="C121" s="13"/>
    </row>
    <row r="122" spans="2:3" ht="12">
      <c r="B122" s="12"/>
      <c r="C122" s="13"/>
    </row>
    <row r="123" spans="2:3" ht="12">
      <c r="B123" s="12"/>
      <c r="C123" s="13"/>
    </row>
    <row r="124" spans="2:3" ht="12">
      <c r="B124" s="12"/>
      <c r="C124" s="13"/>
    </row>
    <row r="125" spans="2:3" ht="12">
      <c r="B125" s="12"/>
      <c r="C125" s="13"/>
    </row>
    <row r="126" spans="2:3" ht="12">
      <c r="B126" s="12"/>
      <c r="C126" s="13"/>
    </row>
    <row r="127" spans="2:3" ht="12">
      <c r="B127" s="12"/>
      <c r="C127" s="13"/>
    </row>
    <row r="128" spans="2:3" ht="12">
      <c r="B128" s="12"/>
      <c r="C128" s="13"/>
    </row>
    <row r="129" spans="2:3" ht="12">
      <c r="B129" s="12"/>
      <c r="C129" s="13"/>
    </row>
    <row r="130" spans="2:3" ht="12">
      <c r="B130" s="12"/>
      <c r="C130" s="13"/>
    </row>
    <row r="131" spans="2:3" ht="12">
      <c r="B131" s="12"/>
      <c r="C131" s="13"/>
    </row>
    <row r="132" spans="2:3" ht="12">
      <c r="B132" s="12"/>
      <c r="C132" s="13"/>
    </row>
    <row r="133" spans="2:3" ht="12">
      <c r="B133" s="12"/>
      <c r="C133" s="13"/>
    </row>
    <row r="134" spans="2:3" ht="12">
      <c r="B134" s="12"/>
      <c r="C134" s="13"/>
    </row>
    <row r="135" spans="2:3" ht="12">
      <c r="B135" s="12"/>
      <c r="C135" s="13"/>
    </row>
    <row r="136" spans="2:3" ht="12">
      <c r="B136" s="12"/>
      <c r="C136" s="13"/>
    </row>
    <row r="137" spans="2:3" ht="12">
      <c r="B137" s="12"/>
      <c r="C137" s="13"/>
    </row>
    <row r="138" spans="2:3" ht="12">
      <c r="B138" s="12"/>
      <c r="C138" s="13"/>
    </row>
    <row r="139" spans="2:3" ht="12">
      <c r="B139" s="12"/>
      <c r="C139" s="13"/>
    </row>
    <row r="140" spans="2:3" ht="12">
      <c r="B140" s="12"/>
      <c r="C140" s="13"/>
    </row>
    <row r="141" spans="2:3" ht="12">
      <c r="B141" s="12"/>
      <c r="C141" s="13"/>
    </row>
    <row r="142" spans="2:3" ht="12">
      <c r="B142" s="12"/>
      <c r="C142" s="13"/>
    </row>
    <row r="143" spans="2:3" ht="12">
      <c r="B143" s="12"/>
      <c r="C143" s="13"/>
    </row>
    <row r="144" spans="2:3" ht="12">
      <c r="B144" s="12"/>
      <c r="C144" s="13"/>
    </row>
    <row r="145" spans="2:3" ht="12">
      <c r="B145" s="12"/>
      <c r="C145" s="13"/>
    </row>
    <row r="146" spans="2:3" ht="12">
      <c r="B146" s="12"/>
      <c r="C146" s="13"/>
    </row>
    <row r="147" spans="2:3" ht="12">
      <c r="B147" s="12"/>
      <c r="C147" s="13"/>
    </row>
    <row r="148" spans="2:3" ht="12">
      <c r="B148" s="12"/>
      <c r="C148" s="13"/>
    </row>
    <row r="149" spans="2:3" ht="12">
      <c r="B149" s="12"/>
      <c r="C149" s="13"/>
    </row>
    <row r="150" spans="2:3" ht="12">
      <c r="B150" s="12"/>
      <c r="C150" s="13"/>
    </row>
    <row r="151" spans="2:3" ht="12">
      <c r="B151" s="12"/>
      <c r="C151" s="13"/>
    </row>
    <row r="152" spans="2:3" ht="12">
      <c r="B152" s="12"/>
      <c r="C152" s="13"/>
    </row>
    <row r="153" spans="2:3" ht="12">
      <c r="B153" s="12"/>
      <c r="C153" s="13"/>
    </row>
    <row r="154" spans="2:3" ht="12">
      <c r="B154" s="12"/>
      <c r="C154" s="13"/>
    </row>
    <row r="155" spans="2:3" ht="12">
      <c r="B155" s="12"/>
      <c r="C155" s="13"/>
    </row>
    <row r="156" spans="2:3" ht="12">
      <c r="B156" s="12"/>
      <c r="C156" s="13"/>
    </row>
    <row r="157" spans="2:3" ht="12">
      <c r="B157" s="12"/>
      <c r="C157" s="13"/>
    </row>
    <row r="158" spans="2:3" ht="12">
      <c r="B158" s="12"/>
      <c r="C158" s="13"/>
    </row>
    <row r="159" spans="2:3" ht="12">
      <c r="B159" s="12"/>
      <c r="C159" s="13"/>
    </row>
    <row r="160" spans="2:3" ht="12">
      <c r="B160" s="12"/>
      <c r="C160" s="13"/>
    </row>
    <row r="161" spans="2:3" ht="12">
      <c r="B161" s="12"/>
      <c r="C161" s="13"/>
    </row>
    <row r="162" spans="2:3" ht="12">
      <c r="B162" s="12"/>
      <c r="C162" s="13"/>
    </row>
    <row r="163" spans="2:3" ht="12">
      <c r="B163" s="12"/>
      <c r="C163" s="13"/>
    </row>
    <row r="164" spans="2:3" ht="12">
      <c r="B164" s="12"/>
      <c r="C164" s="13"/>
    </row>
    <row r="165" spans="2:3" ht="12">
      <c r="B165" s="12"/>
      <c r="C165" s="13"/>
    </row>
    <row r="166" spans="2:3" ht="12">
      <c r="B166" s="12"/>
      <c r="C166" s="13"/>
    </row>
    <row r="167" spans="2:3" ht="12">
      <c r="B167" s="12"/>
      <c r="C167" s="13"/>
    </row>
    <row r="168" spans="2:3" ht="12">
      <c r="B168" s="12"/>
      <c r="C168" s="13"/>
    </row>
    <row r="169" spans="2:3" ht="12">
      <c r="B169" s="12"/>
      <c r="C169" s="13"/>
    </row>
    <row r="170" spans="2:3" ht="12">
      <c r="B170" s="12"/>
      <c r="C170" s="13"/>
    </row>
    <row r="171" spans="2:3" ht="12">
      <c r="B171" s="12"/>
      <c r="C171" s="13"/>
    </row>
    <row r="172" spans="2:3" ht="12">
      <c r="B172" s="12"/>
      <c r="C172" s="13"/>
    </row>
    <row r="173" spans="2:3" ht="12">
      <c r="B173" s="12"/>
      <c r="C173" s="13"/>
    </row>
    <row r="174" spans="2:3" ht="12">
      <c r="B174" s="12"/>
      <c r="C174" s="13"/>
    </row>
    <row r="175" spans="2:3" ht="12">
      <c r="B175" s="12"/>
      <c r="C175" s="13"/>
    </row>
    <row r="176" spans="2:3" ht="12">
      <c r="B176" s="12"/>
      <c r="C176" s="13"/>
    </row>
    <row r="177" spans="2:3" ht="12">
      <c r="B177" s="12"/>
      <c r="C177" s="13"/>
    </row>
    <row r="178" spans="2:3" ht="12">
      <c r="B178" s="12"/>
      <c r="C178" s="13"/>
    </row>
    <row r="179" spans="2:3" ht="12">
      <c r="B179" s="12"/>
      <c r="C179" s="13"/>
    </row>
    <row r="180" spans="2:3" ht="12">
      <c r="B180" s="12"/>
      <c r="C180" s="13"/>
    </row>
    <row r="181" spans="2:3" ht="12">
      <c r="B181" s="12"/>
      <c r="C181" s="13"/>
    </row>
    <row r="182" spans="2:3" ht="12">
      <c r="B182" s="12"/>
      <c r="C182" s="13"/>
    </row>
    <row r="183" spans="2:3" ht="12">
      <c r="B183" s="12"/>
      <c r="C183" s="13"/>
    </row>
    <row r="184" spans="2:3" ht="12">
      <c r="B184" s="12"/>
      <c r="C184" s="13"/>
    </row>
    <row r="185" spans="2:3" ht="12">
      <c r="B185" s="12"/>
      <c r="C185" s="13"/>
    </row>
    <row r="186" spans="2:3" ht="12">
      <c r="B186" s="12"/>
      <c r="C186" s="13"/>
    </row>
    <row r="187" spans="2:3" ht="12">
      <c r="B187" s="12"/>
      <c r="C187" s="13"/>
    </row>
    <row r="188" spans="2:3" ht="12">
      <c r="B188" s="12"/>
      <c r="C188" s="13"/>
    </row>
    <row r="189" spans="2:3" ht="12">
      <c r="B189" s="12"/>
      <c r="C189" s="13"/>
    </row>
    <row r="190" spans="2:3" ht="12">
      <c r="B190" s="12"/>
      <c r="C190" s="13"/>
    </row>
    <row r="191" spans="2:3" ht="12">
      <c r="B191" s="12"/>
      <c r="C191" s="13"/>
    </row>
    <row r="192" spans="2:3" ht="12">
      <c r="B192" s="12"/>
      <c r="C192" s="13"/>
    </row>
    <row r="193" spans="2:3" ht="12">
      <c r="B193" s="12"/>
      <c r="C193" s="13"/>
    </row>
    <row r="194" spans="2:3" ht="12">
      <c r="B194" s="12"/>
      <c r="C194" s="13"/>
    </row>
    <row r="195" spans="2:3" ht="12">
      <c r="B195" s="12"/>
      <c r="C195" s="13"/>
    </row>
    <row r="196" spans="2:3" ht="12">
      <c r="B196" s="12"/>
      <c r="C196" s="13"/>
    </row>
    <row r="197" spans="2:3" ht="12">
      <c r="B197" s="12"/>
      <c r="C197" s="13"/>
    </row>
    <row r="198" spans="2:3" ht="12">
      <c r="B198" s="12"/>
      <c r="C198" s="13"/>
    </row>
    <row r="199" spans="2:3" ht="12">
      <c r="B199" s="12"/>
      <c r="C199" s="13"/>
    </row>
    <row r="200" spans="2:3" ht="12">
      <c r="B200" s="12"/>
      <c r="C200" s="13"/>
    </row>
    <row r="201" spans="2:3" ht="12">
      <c r="B201" s="12"/>
      <c r="C201" s="13"/>
    </row>
    <row r="202" spans="2:3" ht="12">
      <c r="B202" s="12"/>
      <c r="C202" s="13"/>
    </row>
    <row r="203" spans="2:3" ht="12">
      <c r="B203" s="12"/>
      <c r="C203" s="13"/>
    </row>
    <row r="204" spans="2:3" ht="12">
      <c r="B204" s="12"/>
      <c r="C204" s="13"/>
    </row>
    <row r="205" spans="2:3" ht="12">
      <c r="B205" s="12"/>
      <c r="C205" s="13"/>
    </row>
    <row r="206" spans="2:3" ht="12">
      <c r="B206" s="12"/>
      <c r="C206" s="13"/>
    </row>
    <row r="207" spans="2:3" ht="12">
      <c r="B207" s="12"/>
      <c r="C207" s="13"/>
    </row>
    <row r="208" spans="2:3" ht="12">
      <c r="B208" s="12"/>
      <c r="C208" s="13"/>
    </row>
    <row r="209" spans="2:3" ht="12">
      <c r="B209" s="12"/>
      <c r="C209" s="13"/>
    </row>
    <row r="210" spans="2:3" ht="12">
      <c r="B210" s="12"/>
      <c r="C210" s="13"/>
    </row>
    <row r="211" spans="2:3" ht="12">
      <c r="B211" s="12"/>
      <c r="C211" s="13"/>
    </row>
    <row r="212" spans="2:3" ht="12">
      <c r="B212" s="12"/>
      <c r="C212" s="13"/>
    </row>
    <row r="213" spans="2:3" ht="12">
      <c r="B213" s="12"/>
      <c r="C213" s="13"/>
    </row>
    <row r="214" spans="2:3" ht="12">
      <c r="B214" s="12"/>
      <c r="C214" s="13"/>
    </row>
    <row r="215" spans="2:3" ht="12">
      <c r="B215" s="12"/>
      <c r="C215" s="13"/>
    </row>
    <row r="216" spans="2:3" ht="12">
      <c r="B216" s="12"/>
      <c r="C216" s="13"/>
    </row>
    <row r="217" spans="2:3" ht="12">
      <c r="B217" s="12"/>
      <c r="C217" s="13"/>
    </row>
    <row r="218" spans="2:3" ht="12">
      <c r="B218" s="12"/>
      <c r="C218" s="13"/>
    </row>
    <row r="219" spans="2:3" ht="12">
      <c r="B219" s="12"/>
      <c r="C219" s="13"/>
    </row>
    <row r="220" spans="2:3" ht="12">
      <c r="B220" s="12"/>
      <c r="C220" s="13"/>
    </row>
    <row r="221" spans="2:3" ht="12">
      <c r="B221" s="12"/>
      <c r="C221" s="13"/>
    </row>
    <row r="222" spans="2:3" ht="12">
      <c r="B222" s="12"/>
      <c r="C222" s="13"/>
    </row>
    <row r="223" spans="2:3" ht="12">
      <c r="B223" s="12"/>
      <c r="C223" s="13"/>
    </row>
    <row r="224" spans="2:3" ht="12">
      <c r="B224" s="12"/>
      <c r="C224" s="13"/>
    </row>
    <row r="225" spans="2:3" ht="12">
      <c r="B225" s="12"/>
      <c r="C225" s="13"/>
    </row>
    <row r="226" spans="2:3" ht="12">
      <c r="B226" s="12"/>
      <c r="C226" s="13"/>
    </row>
    <row r="227" spans="2:3" ht="12">
      <c r="B227" s="12"/>
      <c r="C227" s="13"/>
    </row>
    <row r="228" spans="2:3" ht="12">
      <c r="B228" s="12"/>
      <c r="C228" s="13"/>
    </row>
    <row r="229" spans="2:3" ht="12">
      <c r="B229" s="12"/>
      <c r="C229" s="13"/>
    </row>
    <row r="230" spans="2:3" ht="12">
      <c r="B230" s="12"/>
      <c r="C230" s="13"/>
    </row>
    <row r="231" spans="2:3" ht="12">
      <c r="B231" s="12"/>
      <c r="C231" s="13"/>
    </row>
    <row r="232" spans="2:3" ht="12">
      <c r="B232" s="12"/>
      <c r="C232" s="13"/>
    </row>
    <row r="233" spans="2:3" ht="12">
      <c r="B233" s="12"/>
      <c r="C233" s="13"/>
    </row>
    <row r="234" spans="2:3" ht="12">
      <c r="B234" s="12"/>
      <c r="C234" s="13"/>
    </row>
    <row r="235" spans="2:3" ht="12">
      <c r="B235" s="12"/>
      <c r="C235" s="13"/>
    </row>
    <row r="236" spans="2:3" ht="12">
      <c r="B236" s="12"/>
      <c r="C236" s="13"/>
    </row>
    <row r="237" spans="2:3" ht="12">
      <c r="B237" s="12"/>
      <c r="C237" s="13"/>
    </row>
    <row r="238" spans="2:3" ht="12">
      <c r="B238" s="12"/>
      <c r="C238" s="13"/>
    </row>
    <row r="239" spans="2:3" ht="12">
      <c r="B239" s="12"/>
      <c r="C239" s="13"/>
    </row>
    <row r="240" spans="2:3" ht="12">
      <c r="B240" s="12"/>
      <c r="C240" s="13"/>
    </row>
    <row r="241" spans="2:3" ht="12">
      <c r="B241" s="12"/>
      <c r="C241" s="13"/>
    </row>
    <row r="242" spans="2:3" ht="12">
      <c r="B242" s="12"/>
      <c r="C242" s="13"/>
    </row>
    <row r="243" spans="2:3" ht="12">
      <c r="B243" s="12"/>
      <c r="C243" s="13"/>
    </row>
    <row r="244" spans="2:3" ht="12">
      <c r="B244" s="12"/>
      <c r="C244" s="13"/>
    </row>
    <row r="245" spans="2:3" ht="12">
      <c r="B245" s="12"/>
      <c r="C245" s="13"/>
    </row>
    <row r="246" spans="2:3" ht="12">
      <c r="B246" s="12"/>
      <c r="C246" s="13"/>
    </row>
    <row r="247" spans="2:3" ht="12">
      <c r="B247" s="12"/>
      <c r="C247" s="13"/>
    </row>
    <row r="248" spans="2:3" ht="12">
      <c r="B248" s="12"/>
      <c r="C248" s="13"/>
    </row>
    <row r="249" spans="2:3" ht="12">
      <c r="B249" s="12"/>
      <c r="C249" s="13"/>
    </row>
    <row r="250" spans="2:3" ht="12">
      <c r="B250" s="12"/>
      <c r="C250" s="13"/>
    </row>
    <row r="251" spans="2:3" ht="12">
      <c r="B251" s="12"/>
      <c r="C251" s="13"/>
    </row>
    <row r="252" spans="2:3" ht="12">
      <c r="B252" s="12"/>
      <c r="C252" s="13"/>
    </row>
    <row r="253" spans="2:3" ht="12">
      <c r="B253" s="12"/>
      <c r="C253" s="13"/>
    </row>
    <row r="254" spans="2:3" ht="12">
      <c r="B254" s="12"/>
      <c r="C254" s="13"/>
    </row>
    <row r="255" spans="2:3" ht="12">
      <c r="B255" s="12"/>
      <c r="C255" s="13"/>
    </row>
    <row r="256" spans="2:3" ht="12">
      <c r="B256" s="12"/>
      <c r="C256" s="13"/>
    </row>
    <row r="257" spans="2:3" ht="12">
      <c r="B257" s="12"/>
      <c r="C257" s="13"/>
    </row>
    <row r="258" spans="2:3" ht="12">
      <c r="B258" s="12"/>
      <c r="C258" s="13"/>
    </row>
    <row r="259" spans="2:3" ht="12">
      <c r="B259" s="12"/>
      <c r="C259" s="13"/>
    </row>
    <row r="260" spans="2:3" ht="12">
      <c r="B260" s="12"/>
      <c r="C260" s="13"/>
    </row>
    <row r="261" spans="2:3" ht="12">
      <c r="B261" s="12"/>
      <c r="C261" s="13"/>
    </row>
    <row r="262" spans="2:3" ht="12">
      <c r="B262" s="12"/>
      <c r="C262" s="13"/>
    </row>
    <row r="263" spans="2:3" ht="12">
      <c r="B263" s="12"/>
      <c r="C263" s="13"/>
    </row>
    <row r="264" spans="2:3" ht="12">
      <c r="B264" s="12"/>
      <c r="C264" s="13"/>
    </row>
    <row r="265" spans="2:3" ht="12">
      <c r="B265" s="12"/>
      <c r="C265" s="13"/>
    </row>
    <row r="266" spans="2:3" ht="12">
      <c r="B266" s="12"/>
      <c r="C266" s="13"/>
    </row>
    <row r="267" spans="2:3" ht="12">
      <c r="B267" s="12"/>
      <c r="C267" s="13"/>
    </row>
    <row r="268" spans="2:3" ht="12">
      <c r="B268" s="12"/>
      <c r="C268" s="13"/>
    </row>
    <row r="269" spans="2:3" ht="12">
      <c r="B269" s="12"/>
      <c r="C269" s="13"/>
    </row>
    <row r="270" spans="2:3" ht="12">
      <c r="B270" s="12"/>
      <c r="C270" s="13"/>
    </row>
    <row r="271" spans="2:3" ht="12">
      <c r="B271" s="12"/>
      <c r="C271" s="13"/>
    </row>
    <row r="272" spans="2:3" ht="12">
      <c r="B272" s="12"/>
      <c r="C272" s="13"/>
    </row>
    <row r="273" spans="2:3" ht="12">
      <c r="B273" s="12"/>
      <c r="C273" s="13"/>
    </row>
    <row r="274" spans="2:3" ht="12">
      <c r="B274" s="12"/>
      <c r="C274" s="13"/>
    </row>
    <row r="275" ht="12">
      <c r="B275" s="12"/>
    </row>
  </sheetData>
  <sheetProtection password="FB2B" sheet="1" formatColumns="0" selectLockedCells="1"/>
  <mergeCells count="31">
    <mergeCell ref="C28:E28"/>
    <mergeCell ref="C15:E15"/>
    <mergeCell ref="C12:E12"/>
    <mergeCell ref="C27:E27"/>
    <mergeCell ref="C11:E11"/>
    <mergeCell ref="C16:E16"/>
    <mergeCell ref="C32:E32"/>
    <mergeCell ref="C30:E30"/>
    <mergeCell ref="C31:E31"/>
    <mergeCell ref="C25:E25"/>
    <mergeCell ref="C26:E26"/>
    <mergeCell ref="C29:E29"/>
    <mergeCell ref="C18:E18"/>
    <mergeCell ref="B1:C1"/>
    <mergeCell ref="B3:C3"/>
    <mergeCell ref="C10:E10"/>
    <mergeCell ref="B2:E2"/>
    <mergeCell ref="C13:E13"/>
    <mergeCell ref="C20:E20"/>
    <mergeCell ref="C7:E7"/>
    <mergeCell ref="C9:E9"/>
    <mergeCell ref="B6:C6"/>
    <mergeCell ref="C19:E19"/>
    <mergeCell ref="C17:E17"/>
    <mergeCell ref="C22:E22"/>
    <mergeCell ref="D6:E6"/>
    <mergeCell ref="C23:E23"/>
    <mergeCell ref="C14:E14"/>
    <mergeCell ref="C24:E24"/>
    <mergeCell ref="C21:E21"/>
    <mergeCell ref="C8:E8"/>
  </mergeCells>
  <printOptions horizontalCentered="1"/>
  <pageMargins left="0.748031496062992" right="0.748031496062992" top="0.984251968503937" bottom="0.984251968503937" header="0.511811023622047" footer="0.511811023622047"/>
  <pageSetup fitToHeight="1" fitToWidth="1" horizontalDpi="300" verticalDpi="300" orientation="portrait" paperSize="9" scale="96" r:id="rId1"/>
  <headerFooter alignWithMargins="0">
    <oddFooter>&amp;LUNCTAD Questionnaire on ICT usage by enterprises and on the ICT sector&amp;R&amp;"Arial,Gras"&amp;A&amp;"Arial,Normal"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Christopher Jones</cp:lastModifiedBy>
  <cp:lastPrinted>2013-07-05T15:18:57Z</cp:lastPrinted>
  <dcterms:created xsi:type="dcterms:W3CDTF">2005-03-09T11:15:59Z</dcterms:created>
  <dcterms:modified xsi:type="dcterms:W3CDTF">2018-06-19T11:59:30Z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8ContentType">
    <vt:lpwstr>Misc Document</vt:lpwstr>
  </property>
  <property fmtid="{D5CDD505-2E9C-101B-9397-08002B2CF9AE}" pid="3" name="UNCTADLanguage">
    <vt:lpwstr>EN</vt:lpwstr>
  </property>
</Properties>
</file>