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6170" windowHeight="11880" tabRatio="770" activeTab="0"/>
  </bookViews>
  <sheets>
    <sheet name="Cover" sheetId="1" r:id="rId1"/>
    <sheet name="Instructions" sheetId="2" r:id="rId2"/>
    <sheet name="Survey Information" sheetId="3" r:id="rId3"/>
    <sheet name="1a) ICT Usage Indicators " sheetId="4" r:id="rId4"/>
    <sheet name="1b) ICT Usage Indicators" sheetId="5" r:id="rId5"/>
    <sheet name="1c) ICT Usage Indicators" sheetId="6" r:id="rId6"/>
    <sheet name="2a) ICT Sector Indicators" sheetId="7" r:id="rId7"/>
    <sheet name="2b) ICT Sector Indicators" sheetId="8" r:id="rId8"/>
    <sheet name="Notes" sheetId="9" r:id="rId9"/>
    <sheet name="Industry Concordance" sheetId="10" r:id="rId10"/>
    <sheet name="ICT Sector Concordance" sheetId="11" r:id="rId11"/>
    <sheet name="Annex" sheetId="12" r:id="rId12"/>
    <sheet name="Messages" sheetId="13" state="hidden" r:id="rId13"/>
    <sheet name="Datasheet" sheetId="14" state="hidden" r:id="rId14"/>
  </sheets>
  <externalReferences>
    <externalReference r:id="rId17"/>
    <externalReference r:id="rId18"/>
  </externalReferences>
  <definedNames>
    <definedName name="_ftn1" localSheetId="11">'Annex'!#REF!</definedName>
    <definedName name="_ftn2" localSheetId="11">'Annex'!#REF!</definedName>
    <definedName name="_ftnref1" localSheetId="11">'Annex'!#REF!</definedName>
    <definedName name="_ftnref2" localSheetId="11">'Annex'!#REF!</definedName>
    <definedName name="_xlfn.SINGLE" hidden="1">#NAME?</definedName>
    <definedName name="abc" localSheetId="11">'[2]1a) ICT Usage Indicators '!$S$1:$S$27</definedName>
    <definedName name="abc" localSheetId="10">'[1]1a) ICT Usage Indicators '!$S$1:$S$27</definedName>
    <definedName name="abc">'1a) ICT Usage Indicators '!$S$1:$S$27</definedName>
    <definedName name="abc_1b" localSheetId="11">'[2]1b) ICT Usage Indicators'!$T$1:$T$25</definedName>
    <definedName name="abc_1b" localSheetId="10">'[1]1b) ICT Usage Indicators'!$T$1:$T$25</definedName>
    <definedName name="abc_1b">'1b) ICT Usage Indicators'!$T$1:$T$25</definedName>
    <definedName name="abc_1c" localSheetId="11">'[2]1c) ICT Usage Indicators'!$AP$1:$AP$27</definedName>
    <definedName name="abc_1c" localSheetId="10">'[1]1c) ICT Usage Indicators'!$AL$1:$AL$27</definedName>
    <definedName name="abc_1c">'1c) ICT Usage Indicators'!$AL$1:$AL$27</definedName>
    <definedName name="abc_2a" localSheetId="11">'[2]2a) ICT Sector Indicators'!$AB$1:$AB$27</definedName>
    <definedName name="abc_2a" localSheetId="10">'[1]2a) ICT Sector Indicators'!$AB$1:$AB$27</definedName>
    <definedName name="abc_2a">'2a) ICT Sector Indicators'!$AB$1:$AB$27</definedName>
    <definedName name="abc_2b" localSheetId="11">'[2]2b) ICT Sector Indicators'!$W$1:$W$27</definedName>
    <definedName name="abc_2b" localSheetId="10">'[1]2b) ICT Sector Indicators'!$AC$1:$AC$27</definedName>
    <definedName name="abc_2b">'2b) ICT Sector Indicators'!$AC$1:$AC$27</definedName>
    <definedName name="chriscover">'Cover'!$B$8:$C$19</definedName>
    <definedName name="chrisentsize">'1a) ICT Usage Indicators '!$D$9:$W$36</definedName>
    <definedName name="chrisictva3">'2b) ICT Sector Indicators'!$E$7:$AQ$11</definedName>
    <definedName name="chrisictwf3">'2a) ICT Sector Indicators'!$E$7:$AK$11</definedName>
    <definedName name="chrisindconc3">'Industry Concordance'!$D$10:$J$34</definedName>
    <definedName name="chrisinfo">'Survey Information'!$A$19:$J$33</definedName>
    <definedName name="chrisisic31">'1c) ICT Usage Indicators'!$D$7:$AV$37</definedName>
    <definedName name="chrisnotes">'Notes'!$B$4:$E$32</definedName>
    <definedName name="chrisruralurb">'1b) ICT Usage Indicators'!$D$9:$U$38</definedName>
    <definedName name="chrissectconc3" localSheetId="10">'ICT Sector Concordance'!$E$11:$J$29</definedName>
    <definedName name="chrissectconc3">#REF!</definedName>
    <definedName name="Countries_english" localSheetId="11">'[2]Cover'!$Y$2:$Y$233</definedName>
    <definedName name="Countries_english" localSheetId="10">'[1]Cover'!$Y$2:$Y$233</definedName>
    <definedName name="Countries_english">'Cover'!$Y$2:$Y$233</definedName>
    <definedName name="CountryList">'Cover'!$X:$Z</definedName>
    <definedName name="CurrencyList" localSheetId="11">'[2]2b) ICT Sector Indicators'!$AA$1:$AA$171</definedName>
    <definedName name="CurrencyList" localSheetId="10">'[1]2b) ICT Sector Indicators'!$AG$1:$AG$171</definedName>
    <definedName name="CurrencyList">'2b) ICT Sector Indicators'!$AG$1:$AG$171</definedName>
    <definedName name="OLE_LINK1" localSheetId="2">'Survey Information'!$E$22</definedName>
    <definedName name="_xlnm.Print_Area" localSheetId="3">'1a) ICT Usage Indicators '!$B$1:$L$36</definedName>
    <definedName name="_xlnm.Print_Area" localSheetId="4">'1b) ICT Usage Indicators'!$B$1:$J$38</definedName>
    <definedName name="_xlnm.Print_Area" localSheetId="5">'1c) ICT Usage Indicators'!$B$1:$AI$37</definedName>
    <definedName name="_xlnm.Print_Area" localSheetId="7">'2b) ICT Sector Indicators'!$A$1:$AA$15</definedName>
    <definedName name="_xlnm.Print_Area" localSheetId="11">'Annex'!$B$2:$E$41</definedName>
    <definedName name="_xlnm.Print_Area" localSheetId="0">'Cover'!$B$1:$F$28</definedName>
    <definedName name="_xlnm.Print_Area" localSheetId="10">'ICT Sector Concordance'!$B$1:$I$29</definedName>
    <definedName name="_xlnm.Print_Area" localSheetId="9">'Industry Concordance'!$B$1:$I$34</definedName>
    <definedName name="_xlnm.Print_Area" localSheetId="1">'Instructions'!$B$1:$C$27</definedName>
    <definedName name="_xlnm.Print_Area" localSheetId="8">'Notes'!$B$1:$E$32</definedName>
    <definedName name="_xlnm.Print_Area" localSheetId="2">'Survey Information'!$B$1:$J$33</definedName>
    <definedName name="_xlnm.Print_Titles" localSheetId="3">'1a) ICT Usage Indicators '!$C:$D,'1a) ICT Usage Indicators '!$3:$9</definedName>
    <definedName name="_xlnm.Print_Titles" localSheetId="5">'1c) ICT Usage Indicators'!$B:$G,'1c) ICT Usage Indicators'!$1:$10</definedName>
    <definedName name="Ref1a" localSheetId="11">'[2]1a) ICT Usage Indicators '!$T$1:$T$6</definedName>
    <definedName name="Ref1a" localSheetId="10">'[1]1a) ICT Usage Indicators '!$T$1:$T$6</definedName>
    <definedName name="Ref1a">'1a) ICT Usage Indicators '!$T$1:$T$6</definedName>
    <definedName name="Ref1b" localSheetId="11">'[2]1b) ICT Usage Indicators'!$U$1:$U$6</definedName>
    <definedName name="Ref1b" localSheetId="10">'[1]1b) ICT Usage Indicators'!$U$1:$U$6</definedName>
    <definedName name="Ref1b">'1b) ICT Usage Indicators'!$U$1:$U$6</definedName>
    <definedName name="Ref1c" localSheetId="11">'[2]1c) ICT Usage Indicators'!$AQ$1:$AQ$6</definedName>
    <definedName name="Ref1c" localSheetId="10">'[1]1c) ICT Usage Indicators'!$AM$1:$AM$6</definedName>
    <definedName name="Ref1c">'1c) ICT Usage Indicators'!$AM$1:$AM$6</definedName>
    <definedName name="Ref2a" localSheetId="11">'[2]2a) ICT Sector Indicators'!$AC$1:$AC$6</definedName>
    <definedName name="Ref2a" localSheetId="10">'[1]2a) ICT Sector Indicators'!$AC$1:$AC$6</definedName>
    <definedName name="Ref2a">'2a) ICT Sector Indicators'!$AC$1:$AC$6</definedName>
    <definedName name="Ref2b" localSheetId="11">'[2]2b) ICT Sector Indicators'!$X$1:$X$6</definedName>
    <definedName name="Ref2b" localSheetId="10">'[1]2b) ICT Sector Indicators'!$AD$1:$AD$6</definedName>
    <definedName name="Ref2b">'2b) ICT Sector Indicators'!$AD$1:$AD$6</definedName>
    <definedName name="Year">'Cover'!$V$2:$V$22</definedName>
    <definedName name="z">'1c) ICT Usage Indicators'!$AL$1:$AL$27</definedName>
    <definedName name="Z_922818FC_2BD9_4B32_B38B_818F3476F5C7_.wvu.Cols" localSheetId="0" hidden="1">'Cover'!$D:$E,'Cover'!$H:$I,'Cover'!$X:$Z</definedName>
    <definedName name="Z_922818FC_2BD9_4B32_B38B_818F3476F5C7_.wvu.PrintArea" localSheetId="3" hidden="1">'1a) ICT Usage Indicators '!$B$1:$L$35</definedName>
    <definedName name="Z_922818FC_2BD9_4B32_B38B_818F3476F5C7_.wvu.PrintArea" localSheetId="4" hidden="1">'1b) ICT Usage Indicators'!$B$1:$J$38</definedName>
    <definedName name="Z_922818FC_2BD9_4B32_B38B_818F3476F5C7_.wvu.PrintArea" localSheetId="5" hidden="1">'1c) ICT Usage Indicators'!$B$1:$AI$36</definedName>
    <definedName name="Z_922818FC_2BD9_4B32_B38B_818F3476F5C7_.wvu.PrintArea" localSheetId="0" hidden="1">'Cover'!$B$1:$F$26</definedName>
    <definedName name="Z_922818FC_2BD9_4B32_B38B_818F3476F5C7_.wvu.PrintArea" localSheetId="10" hidden="1">'ICT Sector Concordance'!$B$1:$I$29</definedName>
    <definedName name="Z_922818FC_2BD9_4B32_B38B_818F3476F5C7_.wvu.PrintArea" localSheetId="9" hidden="1">'Industry Concordance'!$B$1:$I$34</definedName>
    <definedName name="Z_922818FC_2BD9_4B32_B38B_818F3476F5C7_.wvu.PrintArea" localSheetId="1" hidden="1">'Instructions'!$A$1:$C$27</definedName>
    <definedName name="Z_922818FC_2BD9_4B32_B38B_818F3476F5C7_.wvu.PrintArea" localSheetId="8" hidden="1">'Notes'!$B$1:$E$32</definedName>
    <definedName name="Z_922818FC_2BD9_4B32_B38B_818F3476F5C7_.wvu.PrintArea" localSheetId="2" hidden="1">'Survey Information'!$B$1:$J$33</definedName>
    <definedName name="Z_922818FC_2BD9_4B32_B38B_818F3476F5C7_.wvu.PrintTitles" localSheetId="3" hidden="1">'1a) ICT Usage Indicators '!$C:$D,'1a) ICT Usage Indicators '!$3:$9</definedName>
    <definedName name="Z_B2C55C3A_44D5_4B0B_8E25_937848F718F7_.wvu.PrintArea" localSheetId="3" hidden="1">'1a) ICT Usage Indicators '!$C$2:$M$39</definedName>
    <definedName name="Z_B2C55C3A_44D5_4B0B_8E25_937848F718F7_.wvu.PrintTitles" localSheetId="3" hidden="1">'1a) ICT Usage Indicators '!$C:$D,'1a) ICT Usage Indicators '!$3:$9</definedName>
  </definedNames>
  <calcPr fullCalcOnLoad="1"/>
</workbook>
</file>

<file path=xl/comments10.xml><?xml version="1.0" encoding="utf-8"?>
<comments xmlns="http://schemas.openxmlformats.org/spreadsheetml/2006/main">
  <authors>
    <author>Unctad User</author>
  </authors>
  <commentList>
    <comment ref="B17" authorId="0">
      <text>
        <r>
          <rPr>
            <b/>
            <sz val="8"/>
            <rFont val="Tahoma"/>
            <family val="2"/>
          </rPr>
          <t>G -</t>
        </r>
        <r>
          <rPr>
            <b/>
            <sz val="8"/>
            <rFont val="Tahoma"/>
            <family val="2"/>
          </rPr>
          <t xml:space="preserve"> Wholesale and retail trade; 
repair of motor vehicles, 
motorcycles and personal and 
household goods</t>
        </r>
      </text>
    </comment>
    <comment ref="B21" authorId="0">
      <text>
        <r>
          <rPr>
            <b/>
            <sz val="8"/>
            <rFont val="Tahoma"/>
            <family val="2"/>
          </rPr>
          <t>I - Transport, 
storage and communications</t>
        </r>
      </text>
    </comment>
    <comment ref="B27" authorId="0">
      <text>
        <r>
          <rPr>
            <b/>
            <sz val="8"/>
            <rFont val="Tahoma"/>
            <family val="2"/>
          </rPr>
          <t>K - Real estate, renting 
and business activities</t>
        </r>
      </text>
    </comment>
  </commentList>
</comments>
</file>

<file path=xl/comments13.xml><?xml version="1.0" encoding="utf-8"?>
<comments xmlns="http://schemas.openxmlformats.org/spreadsheetml/2006/main">
  <authors>
    <author>Unctad User</author>
  </authors>
  <commentList>
    <comment ref="Z3" authorId="0">
      <text>
        <r>
          <rPr>
            <sz val="10"/>
            <rFont val="Tahoma"/>
            <family val="2"/>
          </rPr>
          <t xml:space="preserve">This figure is greater than the total number of persons employed using computer in this sector as provided above. Please check your data or provide a note.
 </t>
        </r>
      </text>
    </comment>
    <comment ref="Z4" authorId="0">
      <text>
        <r>
          <rPr>
            <sz val="10"/>
            <rFont val="Tahoma"/>
            <family val="2"/>
          </rPr>
          <t xml:space="preserve">This figure is greater than the total number of entreprises using internet in this sector as provided above. Please check your data or provide a note.
 </t>
        </r>
      </text>
    </comment>
  </commentList>
</comments>
</file>

<file path=xl/comments4.xml><?xml version="1.0" encoding="utf-8"?>
<comments xmlns="http://schemas.openxmlformats.org/spreadsheetml/2006/main">
  <authors>
    <author>Unctad User</author>
  </authors>
  <commentList>
    <comment ref="D10" authorId="0">
      <text>
        <r>
          <rPr>
            <b/>
            <sz val="8"/>
            <rFont val="Tahoma"/>
            <family val="2"/>
          </rPr>
          <t>Indique en esta fila el número total y desglosado de empresas en la población objetivo</t>
        </r>
        <r>
          <rPr>
            <sz val="8"/>
            <rFont val="Tahoma"/>
            <family val="2"/>
          </rPr>
          <t xml:space="preserve">
</t>
        </r>
      </text>
    </comment>
    <comment ref="D11" authorId="0">
      <text>
        <r>
          <rPr>
            <b/>
            <sz val="8"/>
            <rFont val="Tahoma"/>
            <family val="2"/>
          </rPr>
          <t>Indique en esta fila el número total y desglosado de empleados de las empresas en la población objetivo</t>
        </r>
      </text>
    </comment>
    <comment ref="D22" authorId="0">
      <text>
        <r>
          <rPr>
            <b/>
            <sz val="8"/>
            <rFont val="Tahoma"/>
            <family val="2"/>
          </rPr>
          <t>Si aplica, favor detallar los otros modos de acceso en la hoja "Notas".</t>
        </r>
      </text>
    </comment>
    <comment ref="D33" authorId="0">
      <text>
        <r>
          <rPr>
            <b/>
            <sz val="8"/>
            <rFont val="Tahoma"/>
            <family val="2"/>
          </rPr>
          <t>Si aplica, favor detallar cuales otras categorías de respuesta se incluyen en sus resultados.</t>
        </r>
      </text>
    </comment>
    <comment ref="D36" authorId="0">
      <text>
        <r>
          <rPr>
            <b/>
            <sz val="8"/>
            <rFont val="Tahoma"/>
            <family val="2"/>
          </rPr>
          <t>Si aplica, favor detallar cuales otras categorías de respuesta se incluyen en sus resultados.</t>
        </r>
      </text>
    </comment>
  </commentList>
</comments>
</file>

<file path=xl/comments5.xml><?xml version="1.0" encoding="utf-8"?>
<comments xmlns="http://schemas.openxmlformats.org/spreadsheetml/2006/main">
  <authors>
    <author>Diana Korka</author>
    <author>Unctad User</author>
  </authors>
  <commentList>
    <comment ref="H10" authorId="0">
      <text>
        <r>
          <rPr>
            <b/>
            <sz val="10"/>
            <rFont val="Tahoma"/>
            <family val="2"/>
          </rPr>
          <t>A formula calculates automatically the total.</t>
        </r>
      </text>
    </comment>
    <comment ref="D12" authorId="1">
      <text>
        <r>
          <rPr>
            <b/>
            <sz val="8"/>
            <rFont val="Tahoma"/>
            <family val="2"/>
          </rPr>
          <t>Indique en esta fila el número total y desglosado de empresas en la población objetivo</t>
        </r>
        <r>
          <rPr>
            <sz val="8"/>
            <rFont val="Tahoma"/>
            <family val="2"/>
          </rPr>
          <t xml:space="preserve">
</t>
        </r>
      </text>
    </comment>
    <comment ref="D13" authorId="1">
      <text>
        <r>
          <rPr>
            <b/>
            <sz val="8"/>
            <rFont val="Tahoma"/>
            <family val="2"/>
          </rPr>
          <t>Indique en esta fila el número total y desglosado de empleados de las empresas en la población objetivo</t>
        </r>
      </text>
    </comment>
    <comment ref="D24" authorId="1">
      <text>
        <r>
          <rPr>
            <b/>
            <sz val="8"/>
            <rFont val="Tahoma"/>
            <family val="2"/>
          </rPr>
          <t>Si aplica, favor detallar los otros modos de acceso en la hoja "Notas".</t>
        </r>
      </text>
    </comment>
    <comment ref="D35" authorId="1">
      <text>
        <r>
          <rPr>
            <b/>
            <sz val="8"/>
            <rFont val="Tahoma"/>
            <family val="2"/>
          </rPr>
          <t>Si aplica, favor detallar cuales otras categorías de respuesta se incluyen en sus resultados.</t>
        </r>
      </text>
    </comment>
    <comment ref="D38" authorId="1">
      <text>
        <r>
          <rPr>
            <b/>
            <sz val="8"/>
            <rFont val="Tahoma"/>
            <family val="2"/>
          </rPr>
          <t>Si aplica, favor detallar cuales otras categorías de respuesta se incluyen en sus resultados.</t>
        </r>
      </text>
    </comment>
  </commentList>
</comments>
</file>

<file path=xl/comments6.xml><?xml version="1.0" encoding="utf-8"?>
<comments xmlns="http://schemas.openxmlformats.org/spreadsheetml/2006/main">
  <authors>
    <author>Unctad User</author>
    <author>Diana Korka</author>
  </authors>
  <commentList>
    <comment ref="I9" authorId="0">
      <text>
        <r>
          <rPr>
            <b/>
            <sz val="8"/>
            <rFont val="Tahoma"/>
            <family val="2"/>
          </rPr>
          <t>A -
Agriculture, hunting 
and forestry</t>
        </r>
      </text>
    </comment>
    <comment ref="J9" authorId="0">
      <text>
        <r>
          <rPr>
            <b/>
            <sz val="8"/>
            <rFont val="Tahoma"/>
            <family val="2"/>
          </rPr>
          <t>B - Fishing</t>
        </r>
        <r>
          <rPr>
            <sz val="8"/>
            <rFont val="Tahoma"/>
            <family val="2"/>
          </rPr>
          <t xml:space="preserve">
</t>
        </r>
      </text>
    </comment>
    <comment ref="K9" authorId="0">
      <text>
        <r>
          <rPr>
            <b/>
            <sz val="8"/>
            <rFont val="Tahoma"/>
            <family val="2"/>
          </rPr>
          <t>C - Mining and quarrying</t>
        </r>
        <r>
          <rPr>
            <sz val="8"/>
            <rFont val="Tahoma"/>
            <family val="2"/>
          </rPr>
          <t xml:space="preserve">
</t>
        </r>
      </text>
    </comment>
    <comment ref="L9" authorId="0">
      <text>
        <r>
          <rPr>
            <b/>
            <sz val="8"/>
            <rFont val="Tahoma"/>
            <family val="2"/>
          </rPr>
          <t>D - Manufacturing</t>
        </r>
        <r>
          <rPr>
            <sz val="8"/>
            <rFont val="Tahoma"/>
            <family val="2"/>
          </rPr>
          <t xml:space="preserve">
</t>
        </r>
      </text>
    </comment>
    <comment ref="M9" authorId="0">
      <text>
        <r>
          <rPr>
            <b/>
            <sz val="8"/>
            <rFont val="Tahoma"/>
            <family val="2"/>
          </rPr>
          <t>E - Electricity, gas 
and water supply</t>
        </r>
      </text>
    </comment>
    <comment ref="N9" authorId="0">
      <text>
        <r>
          <rPr>
            <b/>
            <sz val="8"/>
            <rFont val="Tahoma"/>
            <family val="2"/>
          </rPr>
          <t>F - Construction</t>
        </r>
        <r>
          <rPr>
            <sz val="8"/>
            <rFont val="Tahoma"/>
            <family val="2"/>
          </rPr>
          <t xml:space="preserve">
</t>
        </r>
      </text>
    </comment>
    <comment ref="O9" authorId="0">
      <text>
        <r>
          <rPr>
            <b/>
            <sz val="8"/>
            <rFont val="Tahoma"/>
            <family val="2"/>
          </rPr>
          <t>G - 
Wholesale and retail trade; repair of motor vehicles, 
motorcycles and personal and household goods</t>
        </r>
      </text>
    </comment>
    <comment ref="Z9" authorId="0">
      <text>
        <r>
          <rPr>
            <b/>
            <sz val="8"/>
            <rFont val="Tahoma"/>
            <family val="2"/>
          </rPr>
          <t>J - Financial intermediation</t>
        </r>
        <r>
          <rPr>
            <sz val="8"/>
            <rFont val="Tahoma"/>
            <family val="2"/>
          </rPr>
          <t xml:space="preserve">
</t>
        </r>
      </text>
    </comment>
    <comment ref="AA9" authorId="0">
      <text>
        <r>
          <rPr>
            <b/>
            <sz val="8"/>
            <rFont val="Tahoma"/>
            <family val="2"/>
          </rPr>
          <t>K - Real estate, 
renting and 
business activities</t>
        </r>
      </text>
    </comment>
    <comment ref="O10" authorId="0">
      <text>
        <r>
          <rPr>
            <b/>
            <sz val="8"/>
            <rFont val="Tahoma"/>
            <family val="2"/>
          </rPr>
          <t>G 50 - 
Sale, maintenance and repair of 
motor vehicles and motorcycles; 
retail sale of automotive fuel</t>
        </r>
      </text>
    </comment>
    <comment ref="P10" authorId="0">
      <text>
        <r>
          <rPr>
            <b/>
            <sz val="8"/>
            <rFont val="Tahoma"/>
            <family val="2"/>
          </rPr>
          <t>G 51 - 
Wholesale trade and commission 
trade, except of motor vehicles 
and motorcycles</t>
        </r>
      </text>
    </comment>
    <comment ref="Q10" authorId="0">
      <text>
        <r>
          <rPr>
            <b/>
            <sz val="8"/>
            <rFont val="Tahoma"/>
            <family val="2"/>
          </rPr>
          <t>G 52 - 
Retail trade, except 
of motor vehicles and 
motorcycles; repair of 
personal and 
household goods</t>
        </r>
      </text>
    </comment>
    <comment ref="U10" authorId="0">
      <text>
        <r>
          <rPr>
            <b/>
            <sz val="8"/>
            <rFont val="Tahoma"/>
            <family val="2"/>
          </rPr>
          <t>I 61 - Water transport</t>
        </r>
        <r>
          <rPr>
            <sz val="8"/>
            <rFont val="Tahoma"/>
            <family val="2"/>
          </rPr>
          <t xml:space="preserve">
</t>
        </r>
      </text>
    </comment>
    <comment ref="V10" authorId="0">
      <text>
        <r>
          <rPr>
            <b/>
            <sz val="8"/>
            <rFont val="Tahoma"/>
            <family val="2"/>
          </rPr>
          <t>I 62 - Air transport</t>
        </r>
        <r>
          <rPr>
            <sz val="8"/>
            <rFont val="Tahoma"/>
            <family val="2"/>
          </rPr>
          <t xml:space="preserve">
</t>
        </r>
      </text>
    </comment>
    <comment ref="W10" authorId="0">
      <text>
        <r>
          <rPr>
            <b/>
            <sz val="8"/>
            <rFont val="Tahoma"/>
            <family val="2"/>
          </rPr>
          <t>I 63 - 
Supporting and auxiliary transport 
activities; activities of travel agencies</t>
        </r>
      </text>
    </comment>
    <comment ref="X10" authorId="0">
      <text>
        <r>
          <rPr>
            <b/>
            <sz val="8"/>
            <rFont val="Tahoma"/>
            <family val="2"/>
          </rPr>
          <t>I 64 - Post and 
telecommunications</t>
        </r>
      </text>
    </comment>
    <comment ref="AA10" authorId="0">
      <text>
        <r>
          <rPr>
            <b/>
            <sz val="8"/>
            <rFont val="Tahoma"/>
            <family val="2"/>
          </rPr>
          <t>K 70 - Real estate activities</t>
        </r>
        <r>
          <rPr>
            <sz val="8"/>
            <rFont val="Tahoma"/>
            <family val="2"/>
          </rPr>
          <t xml:space="preserve">
</t>
        </r>
      </text>
    </comment>
    <comment ref="AB10" authorId="0">
      <text>
        <r>
          <rPr>
            <b/>
            <sz val="8"/>
            <rFont val="Tahoma"/>
            <family val="2"/>
          </rPr>
          <t>K 71 - 
Renting of machinery and 
equipment without operator 
and of personal and household
 goods</t>
        </r>
      </text>
    </comment>
    <comment ref="AC10" authorId="0">
      <text>
        <r>
          <rPr>
            <b/>
            <sz val="8"/>
            <rFont val="Tahoma"/>
            <family val="2"/>
          </rPr>
          <t>K72 - Computer 
and related activities</t>
        </r>
      </text>
    </comment>
    <comment ref="AD10" authorId="0">
      <text>
        <r>
          <rPr>
            <b/>
            <sz val="8"/>
            <rFont val="Tahoma"/>
            <family val="2"/>
          </rPr>
          <t>K73 - 
Research and development</t>
        </r>
      </text>
    </comment>
    <comment ref="AE10" authorId="0">
      <text>
        <r>
          <rPr>
            <b/>
            <sz val="8"/>
            <rFont val="Tahoma"/>
            <family val="2"/>
          </rPr>
          <t>K74 - 
Other business activities</t>
        </r>
      </text>
    </comment>
    <comment ref="R9" authorId="0">
      <text>
        <r>
          <rPr>
            <b/>
            <sz val="8"/>
            <rFont val="Tahoma"/>
            <family val="2"/>
          </rPr>
          <t>G - 
Wholesale and retail trade; repair of motor vehicles, 
motorcycles and personal and household goods</t>
        </r>
      </text>
    </comment>
    <comment ref="AF9" authorId="0">
      <text>
        <r>
          <rPr>
            <b/>
            <sz val="8"/>
            <rFont val="Tahoma"/>
            <family val="2"/>
          </rPr>
          <t>K - Real estate, 
renting and 
business activities</t>
        </r>
      </text>
    </comment>
    <comment ref="AG9" authorId="0">
      <text>
        <r>
          <rPr>
            <b/>
            <sz val="8"/>
            <rFont val="Tahoma"/>
            <family val="2"/>
          </rPr>
          <t>M - Education</t>
        </r>
      </text>
    </comment>
    <comment ref="AH9" authorId="0">
      <text>
        <r>
          <rPr>
            <b/>
            <sz val="8"/>
            <rFont val="Tahoma"/>
            <family val="2"/>
          </rPr>
          <t>N - Health and social work</t>
        </r>
      </text>
    </comment>
    <comment ref="AI9" authorId="0">
      <text>
        <r>
          <rPr>
            <b/>
            <sz val="8"/>
            <rFont val="Tahoma"/>
            <family val="2"/>
          </rPr>
          <t>O - Other community, 
social and personal 
service activities</t>
        </r>
      </text>
    </comment>
    <comment ref="S9" authorId="0">
      <text>
        <r>
          <rPr>
            <b/>
            <sz val="8"/>
            <rFont val="Tahoma"/>
            <family val="2"/>
          </rPr>
          <t>H - Hotels and restaurants</t>
        </r>
      </text>
    </comment>
    <comment ref="T10" authorId="0">
      <text>
        <r>
          <rPr>
            <b/>
            <sz val="8"/>
            <rFont val="Tahoma"/>
            <family val="2"/>
          </rPr>
          <t>I 60 - 
Land transport; 
transport via pipelines</t>
        </r>
      </text>
    </comment>
    <comment ref="T9" authorId="1">
      <text>
        <r>
          <rPr>
            <b/>
            <sz val="8"/>
            <rFont val="Tahoma"/>
            <family val="2"/>
          </rPr>
          <t>I - Transport, storage and communications</t>
        </r>
        <r>
          <rPr>
            <sz val="8"/>
            <rFont val="Tahoma"/>
            <family val="2"/>
          </rPr>
          <t xml:space="preserve">
</t>
        </r>
      </text>
    </comment>
    <comment ref="Y9" authorId="1">
      <text>
        <r>
          <rPr>
            <b/>
            <sz val="8"/>
            <rFont val="Tahoma"/>
            <family val="2"/>
          </rPr>
          <t>I - Transport, storage and communications</t>
        </r>
      </text>
    </comment>
    <comment ref="H8" authorId="1">
      <text>
        <r>
          <rPr>
            <b/>
            <sz val="10"/>
            <rFont val="Tahoma"/>
            <family val="2"/>
          </rPr>
          <t>A formula calculates automatically the total.</t>
        </r>
      </text>
    </comment>
    <comment ref="D11" authorId="0">
      <text>
        <r>
          <rPr>
            <b/>
            <sz val="8"/>
            <rFont val="Tahoma"/>
            <family val="2"/>
          </rPr>
          <t>Indique en esta fila el número total y desglosado de empresas en la población objetivo</t>
        </r>
        <r>
          <rPr>
            <sz val="8"/>
            <rFont val="Tahoma"/>
            <family val="2"/>
          </rPr>
          <t xml:space="preserve">
</t>
        </r>
      </text>
    </comment>
    <comment ref="D12" authorId="0">
      <text>
        <r>
          <rPr>
            <b/>
            <sz val="8"/>
            <rFont val="Tahoma"/>
            <family val="2"/>
          </rPr>
          <t>Indique en esta fila el número total y desglosado de empleados de las empresas en la población objetivo</t>
        </r>
      </text>
    </comment>
    <comment ref="D23" authorId="0">
      <text>
        <r>
          <rPr>
            <b/>
            <sz val="8"/>
            <rFont val="Tahoma"/>
            <family val="2"/>
          </rPr>
          <t>Si aplica, favor detallar los otros modos de acceso en la hoja "Notas".</t>
        </r>
      </text>
    </comment>
    <comment ref="D34" authorId="0">
      <text>
        <r>
          <rPr>
            <b/>
            <sz val="8"/>
            <rFont val="Tahoma"/>
            <family val="2"/>
          </rPr>
          <t>Si aplica, favor detallar cuales otras categorías de respuesta se incluyen en sus resultados.</t>
        </r>
      </text>
    </comment>
    <comment ref="D37" authorId="0">
      <text>
        <r>
          <rPr>
            <b/>
            <sz val="8"/>
            <rFont val="Tahoma"/>
            <family val="2"/>
          </rPr>
          <t>Si aplica, favor detallar cuales otras categorías de respuesta se incluyen en sus resultados.</t>
        </r>
      </text>
    </comment>
  </commentList>
</comments>
</file>

<file path=xl/comments7.xml><?xml version="1.0" encoding="utf-8"?>
<comments xmlns="http://schemas.openxmlformats.org/spreadsheetml/2006/main">
  <authors>
    <author>Unctad User</author>
  </authors>
  <commentList>
    <comment ref="I10" authorId="0">
      <text>
        <r>
          <rPr>
            <b/>
            <sz val="8"/>
            <rFont val="Tahoma"/>
            <family val="2"/>
          </rPr>
          <t>D3000 - 
M</t>
        </r>
        <r>
          <rPr>
            <b/>
            <sz val="8"/>
            <rFont val="Tahoma"/>
            <family val="2"/>
          </rPr>
          <t>anufacture of office, accounting and 
computing machinery</t>
        </r>
      </text>
    </comment>
    <comment ref="J10" authorId="0">
      <text>
        <r>
          <rPr>
            <b/>
            <sz val="8"/>
            <rFont val="Tahoma"/>
            <family val="2"/>
          </rPr>
          <t>D3130 - 
Manufacture of insulated wire and cable</t>
        </r>
      </text>
    </comment>
    <comment ref="K10" authorId="0">
      <text>
        <r>
          <rPr>
            <b/>
            <sz val="8"/>
            <rFont val="Tahoma"/>
            <family val="2"/>
          </rPr>
          <t>D3210 - 
Manufacture of electronic valves and 
tubes and other electronic components</t>
        </r>
      </text>
    </comment>
    <comment ref="L10" authorId="0">
      <text>
        <r>
          <rPr>
            <b/>
            <sz val="8"/>
            <rFont val="Tahoma"/>
            <family val="2"/>
          </rPr>
          <t>D3220 - 
Manufacture of television and radio 
transmitters and apparatus for line 
telephony and line telegraphy</t>
        </r>
      </text>
    </comment>
    <comment ref="M10" authorId="0">
      <text>
        <r>
          <rPr>
            <b/>
            <sz val="8"/>
            <rFont val="Tahoma"/>
            <family val="2"/>
          </rPr>
          <t>D3230 - 
Manufacture of television and radio receivers, 
sound or video recording or reproducing 
apparatus, and associated goods</t>
        </r>
      </text>
    </comment>
    <comment ref="N10" authorId="0">
      <text>
        <r>
          <rPr>
            <b/>
            <sz val="8"/>
            <rFont val="Tahoma"/>
            <family val="2"/>
          </rPr>
          <t xml:space="preserve">D3312 -
Manufacture of instruments and 
appliances for measuring, 
checking,  testing, navigating and 
other purposes except industrial 
process control equipment </t>
        </r>
      </text>
    </comment>
    <comment ref="O10" authorId="0">
      <text>
        <r>
          <rPr>
            <b/>
            <sz val="8"/>
            <rFont val="Tahoma"/>
            <family val="2"/>
          </rPr>
          <t>D3313 -
Manufacture of industrial 
process control equipment</t>
        </r>
      </text>
    </comment>
    <comment ref="I9" authorId="0">
      <text>
        <r>
          <rPr>
            <b/>
            <sz val="8"/>
            <rFont val="Tahoma"/>
            <family val="2"/>
          </rPr>
          <t>D - Manufacturing</t>
        </r>
      </text>
    </comment>
    <comment ref="P9" authorId="0">
      <text>
        <r>
          <rPr>
            <b/>
            <sz val="8"/>
            <rFont val="Tahoma"/>
            <family val="2"/>
          </rPr>
          <t>G - 
Wholesale and retail trade; 
repair of motor vehicles, motorcycles 
and personal and household goods</t>
        </r>
      </text>
    </comment>
    <comment ref="P10" authorId="0">
      <text>
        <r>
          <rPr>
            <b/>
            <sz val="8"/>
            <rFont val="Tahoma"/>
            <family val="2"/>
          </rPr>
          <t>G5151 -
Wholesale of computers, computer 
peripheral equipment and software</t>
        </r>
      </text>
    </comment>
    <comment ref="Q10" authorId="0">
      <text>
        <r>
          <rPr>
            <b/>
            <sz val="8"/>
            <rFont val="Tahoma"/>
            <family val="2"/>
          </rPr>
          <t>G5152 -
Wholesale of electronic
and telecommunications 
parts and equipment</t>
        </r>
      </text>
    </comment>
    <comment ref="R9" authorId="0">
      <text>
        <r>
          <rPr>
            <b/>
            <sz val="8"/>
            <rFont val="Tahoma"/>
            <family val="2"/>
          </rPr>
          <t>I -
Transport, storage and communications</t>
        </r>
      </text>
    </comment>
    <comment ref="R10" authorId="0">
      <text>
        <r>
          <rPr>
            <b/>
            <sz val="8"/>
            <rFont val="Tahoma"/>
            <family val="2"/>
          </rPr>
          <t xml:space="preserve">I6420 -
Telecommunications </t>
        </r>
      </text>
    </comment>
    <comment ref="S9" authorId="0">
      <text>
        <r>
          <rPr>
            <b/>
            <sz val="8"/>
            <rFont val="Tahoma"/>
            <family val="2"/>
          </rPr>
          <t>K - 
Real estate, renting 
and business activities</t>
        </r>
      </text>
    </comment>
    <comment ref="S10" authorId="0">
      <text>
        <r>
          <rPr>
            <b/>
            <sz val="8"/>
            <rFont val="Tahoma"/>
            <family val="2"/>
          </rPr>
          <t>K7123 -
Renting of office machinery and 
equipment (including computers)</t>
        </r>
      </text>
    </comment>
    <comment ref="T10" authorId="0">
      <text>
        <r>
          <rPr>
            <b/>
            <sz val="8"/>
            <rFont val="Tahoma"/>
            <family val="2"/>
          </rPr>
          <t>K7210 -
Hardware consultancy</t>
        </r>
      </text>
    </comment>
    <comment ref="U10" authorId="0">
      <text>
        <r>
          <rPr>
            <b/>
            <sz val="8"/>
            <rFont val="Tahoma"/>
            <family val="2"/>
          </rPr>
          <t>7221 -
Software publishing</t>
        </r>
      </text>
    </comment>
    <comment ref="V10" authorId="0">
      <text>
        <r>
          <rPr>
            <b/>
            <sz val="8"/>
            <rFont val="Tahoma"/>
            <family val="2"/>
          </rPr>
          <t>K7229 -
Other software consultancy and 
supply</t>
        </r>
      </text>
    </comment>
    <comment ref="W10" authorId="0">
      <text>
        <r>
          <rPr>
            <b/>
            <sz val="8"/>
            <rFont val="Tahoma"/>
            <family val="2"/>
          </rPr>
          <t>7230 -
Data processing</t>
        </r>
      </text>
    </comment>
    <comment ref="X10" authorId="0">
      <text>
        <r>
          <rPr>
            <b/>
            <sz val="8"/>
            <rFont val="Tahoma"/>
            <family val="2"/>
          </rPr>
          <t>K7240 - 
Database activities and online 
distribution of electronic content</t>
        </r>
      </text>
    </comment>
    <comment ref="Y10" authorId="0">
      <text>
        <r>
          <rPr>
            <b/>
            <sz val="8"/>
            <rFont val="Tahoma"/>
            <family val="2"/>
          </rPr>
          <t>K7250 -
Maintenance and repair of 
office, accounting and computing 
machinery</t>
        </r>
      </text>
    </comment>
    <comment ref="Z10" authorId="0">
      <text>
        <r>
          <rPr>
            <b/>
            <sz val="8"/>
            <rFont val="Tahoma"/>
            <family val="2"/>
          </rPr>
          <t>K7290 - 
Other computer-related 
activities</t>
        </r>
      </text>
    </comment>
  </commentList>
</comments>
</file>

<file path=xl/comments8.xml><?xml version="1.0" encoding="utf-8"?>
<comments xmlns="http://schemas.openxmlformats.org/spreadsheetml/2006/main">
  <authors>
    <author>Unctad User</author>
  </authors>
  <commentList>
    <comment ref="J9" authorId="0">
      <text>
        <r>
          <rPr>
            <b/>
            <sz val="8"/>
            <rFont val="Tahoma"/>
            <family val="2"/>
          </rPr>
          <t>D - Manufacturing</t>
        </r>
      </text>
    </comment>
    <comment ref="Q9" authorId="0">
      <text>
        <r>
          <rPr>
            <b/>
            <sz val="8"/>
            <rFont val="Tahoma"/>
            <family val="2"/>
          </rPr>
          <t>G - 
Wholesale and retail trade; 
repair of motor vehicles, motorcycles 
and personal and household goods</t>
        </r>
      </text>
    </comment>
    <comment ref="S9" authorId="0">
      <text>
        <r>
          <rPr>
            <b/>
            <sz val="8"/>
            <rFont val="Tahoma"/>
            <family val="2"/>
          </rPr>
          <t>I -
Transport, storage and communications</t>
        </r>
      </text>
    </comment>
    <comment ref="T9" authorId="0">
      <text>
        <r>
          <rPr>
            <b/>
            <sz val="8"/>
            <rFont val="Tahoma"/>
            <family val="2"/>
          </rPr>
          <t>K - 
Real estate, renting 
and business activities</t>
        </r>
      </text>
    </comment>
    <comment ref="J10" authorId="0">
      <text>
        <r>
          <rPr>
            <b/>
            <sz val="8"/>
            <rFont val="Tahoma"/>
            <family val="2"/>
          </rPr>
          <t>D3000 - 
M</t>
        </r>
        <r>
          <rPr>
            <b/>
            <sz val="8"/>
            <rFont val="Tahoma"/>
            <family val="2"/>
          </rPr>
          <t>anufacture of office, accounting and 
computing machinery</t>
        </r>
      </text>
    </comment>
    <comment ref="K10" authorId="0">
      <text>
        <r>
          <rPr>
            <b/>
            <sz val="8"/>
            <rFont val="Tahoma"/>
            <family val="2"/>
          </rPr>
          <t>D3130 - 
Manufacture of insulated wire and cable</t>
        </r>
      </text>
    </comment>
    <comment ref="L10" authorId="0">
      <text>
        <r>
          <rPr>
            <b/>
            <sz val="8"/>
            <rFont val="Tahoma"/>
            <family val="2"/>
          </rPr>
          <t>D3210 - 
Manufacture of electronic valves and 
tubes and other electronic components</t>
        </r>
      </text>
    </comment>
    <comment ref="M10" authorId="0">
      <text>
        <r>
          <rPr>
            <b/>
            <sz val="8"/>
            <rFont val="Tahoma"/>
            <family val="2"/>
          </rPr>
          <t>D3220 - 
Manufacture of television and radio 
transmitters and apparatus for line 
telephony and line telegraphy</t>
        </r>
      </text>
    </comment>
    <comment ref="N10" authorId="0">
      <text>
        <r>
          <rPr>
            <b/>
            <sz val="8"/>
            <rFont val="Tahoma"/>
            <family val="2"/>
          </rPr>
          <t>D3230 - 
Manufacture of television and radio receivers, 
sound or video recording or reproducing 
apparatus, and associated goods</t>
        </r>
      </text>
    </comment>
    <comment ref="O10" authorId="0">
      <text>
        <r>
          <rPr>
            <b/>
            <sz val="8"/>
            <rFont val="Tahoma"/>
            <family val="2"/>
          </rPr>
          <t xml:space="preserve">D3312 -
Manufacture of instruments and 
appliances for measuring, 
checking,  testing, navigating and 
other purposes except industrial 
process control equipment </t>
        </r>
      </text>
    </comment>
    <comment ref="P10" authorId="0">
      <text>
        <r>
          <rPr>
            <b/>
            <sz val="8"/>
            <rFont val="Tahoma"/>
            <family val="2"/>
          </rPr>
          <t>D3313 -
Manufacture of industrial 
process control equipment</t>
        </r>
      </text>
    </comment>
    <comment ref="Q10" authorId="0">
      <text>
        <r>
          <rPr>
            <b/>
            <sz val="8"/>
            <rFont val="Tahoma"/>
            <family val="2"/>
          </rPr>
          <t>G5151 -
Wholesale of computers, computer 
peripheral equipment and software</t>
        </r>
      </text>
    </comment>
    <comment ref="R10" authorId="0">
      <text>
        <r>
          <rPr>
            <b/>
            <sz val="8"/>
            <rFont val="Tahoma"/>
            <family val="2"/>
          </rPr>
          <t>G5152 -
Wholesale of electronic
and telecommunications 
parts and equipment</t>
        </r>
      </text>
    </comment>
    <comment ref="S10" authorId="0">
      <text>
        <r>
          <rPr>
            <b/>
            <sz val="8"/>
            <rFont val="Tahoma"/>
            <family val="2"/>
          </rPr>
          <t xml:space="preserve">I6420 -
Telecommunications </t>
        </r>
      </text>
    </comment>
    <comment ref="T10" authorId="0">
      <text>
        <r>
          <rPr>
            <b/>
            <sz val="8"/>
            <rFont val="Tahoma"/>
            <family val="2"/>
          </rPr>
          <t>K7123 -
Renting of office machinery and 
equipment (including computers)</t>
        </r>
      </text>
    </comment>
    <comment ref="U10" authorId="0">
      <text>
        <r>
          <rPr>
            <b/>
            <sz val="8"/>
            <rFont val="Tahoma"/>
            <family val="2"/>
          </rPr>
          <t>K7210 -
Hardware consultancy</t>
        </r>
      </text>
    </comment>
    <comment ref="V10" authorId="0">
      <text>
        <r>
          <rPr>
            <b/>
            <sz val="8"/>
            <rFont val="Tahoma"/>
            <family val="2"/>
          </rPr>
          <t>7221 -
Software publishing</t>
        </r>
      </text>
    </comment>
    <comment ref="W10" authorId="0">
      <text>
        <r>
          <rPr>
            <b/>
            <sz val="8"/>
            <rFont val="Tahoma"/>
            <family val="2"/>
          </rPr>
          <t>K7229 -
Other software consultancy and 
supply</t>
        </r>
      </text>
    </comment>
    <comment ref="X10" authorId="0">
      <text>
        <r>
          <rPr>
            <b/>
            <sz val="8"/>
            <rFont val="Tahoma"/>
            <family val="2"/>
          </rPr>
          <t>7230 -
Data processing</t>
        </r>
      </text>
    </comment>
    <comment ref="Y10" authorId="0">
      <text>
        <r>
          <rPr>
            <b/>
            <sz val="8"/>
            <rFont val="Tahoma"/>
            <family val="2"/>
          </rPr>
          <t>K7240 - 
Database activities and online 
distribution of electronic content</t>
        </r>
      </text>
    </comment>
    <comment ref="Z10" authorId="0">
      <text>
        <r>
          <rPr>
            <b/>
            <sz val="8"/>
            <rFont val="Tahoma"/>
            <family val="2"/>
          </rPr>
          <t>K7250 -
Maintenance and repair of 
office, accounting and computing 
machinery</t>
        </r>
      </text>
    </comment>
    <comment ref="AA10" authorId="0">
      <text>
        <r>
          <rPr>
            <b/>
            <sz val="8"/>
            <rFont val="Tahoma"/>
            <family val="2"/>
          </rPr>
          <t>K7290 - 
Other computer-related 
activities</t>
        </r>
      </text>
    </comment>
  </commentList>
</comments>
</file>

<file path=xl/sharedStrings.xml><?xml version="1.0" encoding="utf-8"?>
<sst xmlns="http://schemas.openxmlformats.org/spreadsheetml/2006/main" count="2898" uniqueCount="1543">
  <si>
    <t xml:space="preserve">0-9 </t>
  </si>
  <si>
    <t>COUNTRY</t>
  </si>
  <si>
    <t>CName</t>
  </si>
  <si>
    <t>CName(F)</t>
  </si>
  <si>
    <t>Albanie</t>
  </si>
  <si>
    <t>Algérie</t>
  </si>
  <si>
    <t>Samoa américaines</t>
  </si>
  <si>
    <t>Andorre</t>
  </si>
  <si>
    <t>Antigua-et-Barbuda</t>
  </si>
  <si>
    <t>Argentine</t>
  </si>
  <si>
    <t>Arménie</t>
  </si>
  <si>
    <t>Australie</t>
  </si>
  <si>
    <t>Autriche</t>
  </si>
  <si>
    <t>Azerbaïdjan</t>
  </si>
  <si>
    <t>Bahreïn</t>
  </si>
  <si>
    <t>Barbade</t>
  </si>
  <si>
    <t>Bélarus</t>
  </si>
  <si>
    <t>056</t>
  </si>
  <si>
    <t>Belgique</t>
  </si>
  <si>
    <t>Bénin</t>
  </si>
  <si>
    <t>Bermudes</t>
  </si>
  <si>
    <t>Bhoutan</t>
  </si>
  <si>
    <t>Bolivie</t>
  </si>
  <si>
    <t>Bosnie-Herzégovine</t>
  </si>
  <si>
    <t>Brésil</t>
  </si>
  <si>
    <t>Iles Vierges britanniques</t>
  </si>
  <si>
    <t>Brunéi Darussalam</t>
  </si>
  <si>
    <t>Bulgarie</t>
  </si>
  <si>
    <t>Cambodge</t>
  </si>
  <si>
    <t>Cameroun</t>
  </si>
  <si>
    <t>Cap-Vert</t>
  </si>
  <si>
    <t>Iles Caïmanes</t>
  </si>
  <si>
    <t>République centrafricaine</t>
  </si>
  <si>
    <t>Tchad</t>
  </si>
  <si>
    <t>Iles Anglo-Normandes</t>
  </si>
  <si>
    <t>Chili</t>
  </si>
  <si>
    <t>Chine</t>
  </si>
  <si>
    <t>Chine,  Hong Kong RAS</t>
  </si>
  <si>
    <t>Chine,  Macao RAS</t>
  </si>
  <si>
    <t>Chine, Taiwan Province de</t>
  </si>
  <si>
    <t>Colombie</t>
  </si>
  <si>
    <t>Comores</t>
  </si>
  <si>
    <t>Iles Cook</t>
  </si>
  <si>
    <t>Croatie</t>
  </si>
  <si>
    <t>Chypre</t>
  </si>
  <si>
    <t>République démocratique du Congo</t>
  </si>
  <si>
    <t>Danemark</t>
  </si>
  <si>
    <t>Dominique</t>
  </si>
  <si>
    <t>République dominicaine</t>
  </si>
  <si>
    <t>Equateur</t>
  </si>
  <si>
    <t>Egypte</t>
  </si>
  <si>
    <t>Guinée équatoriale</t>
  </si>
  <si>
    <t>Erythrée</t>
  </si>
  <si>
    <t>Estonie</t>
  </si>
  <si>
    <t>Ethiopie</t>
  </si>
  <si>
    <t>Iles Féroé</t>
  </si>
  <si>
    <t>Iles Falkland (Malvinas)</t>
  </si>
  <si>
    <t>Fidji</t>
  </si>
  <si>
    <t>Finlande</t>
  </si>
  <si>
    <t>Guyane française</t>
  </si>
  <si>
    <t>Polynésie française</t>
  </si>
  <si>
    <t>Gambie</t>
  </si>
  <si>
    <t>Géorgie</t>
  </si>
  <si>
    <t>Allemagne</t>
  </si>
  <si>
    <t>Grèce</t>
  </si>
  <si>
    <t>Groenland</t>
  </si>
  <si>
    <t>Grenade</t>
  </si>
  <si>
    <t>Guinée-Bissau</t>
  </si>
  <si>
    <t>Haïti</t>
  </si>
  <si>
    <t>Saint-Siège</t>
  </si>
  <si>
    <t>Hongrie</t>
  </si>
  <si>
    <t>Islande</t>
  </si>
  <si>
    <t>Inde</t>
  </si>
  <si>
    <t>Indonésie</t>
  </si>
  <si>
    <t>Iran, République islamique d</t>
  </si>
  <si>
    <t>Irlande</t>
  </si>
  <si>
    <t>Ile de Man</t>
  </si>
  <si>
    <t>Israël</t>
  </si>
  <si>
    <t>Italie</t>
  </si>
  <si>
    <t>Jamaïque</t>
  </si>
  <si>
    <t>Japon</t>
  </si>
  <si>
    <t>Jordanie</t>
  </si>
  <si>
    <t>Corée, Rép. populaire dém. De</t>
  </si>
  <si>
    <t>Corée, République de</t>
  </si>
  <si>
    <t>Koweït</t>
  </si>
  <si>
    <t>Kirghizistan</t>
  </si>
  <si>
    <t>Rép. dém. populaire lao</t>
  </si>
  <si>
    <t>Lettonie</t>
  </si>
  <si>
    <t>Liban</t>
  </si>
  <si>
    <t>Libéria</t>
  </si>
  <si>
    <t>Jamahiriya arabe libyenne</t>
  </si>
  <si>
    <t>Lithuanie</t>
  </si>
  <si>
    <t>Macédoine, LERY</t>
  </si>
  <si>
    <t>Malaisie</t>
  </si>
  <si>
    <t>Malte</t>
  </si>
  <si>
    <t>Iles Marshall</t>
  </si>
  <si>
    <t>Mauritanie</t>
  </si>
  <si>
    <t>Maurice</t>
  </si>
  <si>
    <t>175</t>
  </si>
  <si>
    <t>Mexique</t>
  </si>
  <si>
    <t>Micronésie, Etats fédérés de</t>
  </si>
  <si>
    <t>Moldova, République de</t>
  </si>
  <si>
    <t>Mongolie</t>
  </si>
  <si>
    <t>Maroc</t>
  </si>
  <si>
    <t>Namibie</t>
  </si>
  <si>
    <t>Népal</t>
  </si>
  <si>
    <t>Pays-Bas</t>
  </si>
  <si>
    <t>Antilles néerlandaises</t>
  </si>
  <si>
    <t>Nouvelle-Calédonie</t>
  </si>
  <si>
    <t>Nouvelle-Zélande</t>
  </si>
  <si>
    <t>Nigéria</t>
  </si>
  <si>
    <t>Nioué</t>
  </si>
  <si>
    <t>Ile Norfolk</t>
  </si>
  <si>
    <t>Iles Mariannes du Nord</t>
  </si>
  <si>
    <t>Norvège</t>
  </si>
  <si>
    <t>Palaos</t>
  </si>
  <si>
    <t>275</t>
  </si>
  <si>
    <t>Occupied Palestinian Territory</t>
  </si>
  <si>
    <t>Territoire palestinien</t>
  </si>
  <si>
    <t>Papouasie-Nouvelle-Guinée</t>
  </si>
  <si>
    <t>Pérou</t>
  </si>
  <si>
    <t>Pologne</t>
  </si>
  <si>
    <t>Porto Rico</t>
  </si>
  <si>
    <t>Réunion</t>
  </si>
  <si>
    <t>Roumanie</t>
  </si>
  <si>
    <t>Fédération de Russie</t>
  </si>
  <si>
    <t>Sainte-Hélène</t>
  </si>
  <si>
    <t>Saint-Kitts-et-Nevis</t>
  </si>
  <si>
    <t>Saint-Lucie</t>
  </si>
  <si>
    <t>Saint-Pierre-et-Miquelon</t>
  </si>
  <si>
    <t>Saint-Vincent-et-les Grenadines</t>
  </si>
  <si>
    <t>Saint-Marin</t>
  </si>
  <si>
    <t>Sao Tomé-et-Principe</t>
  </si>
  <si>
    <t>Arabie saoudite</t>
  </si>
  <si>
    <t>Sénégal</t>
  </si>
  <si>
    <t>Singapour</t>
  </si>
  <si>
    <t>Slovaquie</t>
  </si>
  <si>
    <t>Slovénie</t>
  </si>
  <si>
    <t>Iles Salomon</t>
  </si>
  <si>
    <t>Somalie</t>
  </si>
  <si>
    <t xml:space="preserve">South Africa </t>
  </si>
  <si>
    <t>Afrique du Sud</t>
  </si>
  <si>
    <t>Espagne</t>
  </si>
  <si>
    <t>Soudan</t>
  </si>
  <si>
    <t>Svalbard et ile Jan Mayen</t>
  </si>
  <si>
    <t>Suède</t>
  </si>
  <si>
    <t>Suisse</t>
  </si>
  <si>
    <t>République arabe syrienne</t>
  </si>
  <si>
    <t>Tadjikistan</t>
  </si>
  <si>
    <t>Thaïlande</t>
  </si>
  <si>
    <t>Tokélaou</t>
  </si>
  <si>
    <t>Trinité-et-Tobago</t>
  </si>
  <si>
    <t>Tunisie</t>
  </si>
  <si>
    <t>Turquie</t>
  </si>
  <si>
    <t>Turkménistan</t>
  </si>
  <si>
    <t>Iles Turques et Caïques</t>
  </si>
  <si>
    <t>Ouganda</t>
  </si>
  <si>
    <t>Emirats arabes unis</t>
  </si>
  <si>
    <t>Royaume-Uni</t>
  </si>
  <si>
    <t>République-Unie de Tanzanie</t>
  </si>
  <si>
    <t>United States of America</t>
  </si>
  <si>
    <t>Etats-Unis</t>
  </si>
  <si>
    <t>Iles Vierges américaines</t>
  </si>
  <si>
    <t>Ouzbékistan</t>
  </si>
  <si>
    <t>Iles Wallis et Futuna</t>
  </si>
  <si>
    <t>Yémen</t>
  </si>
  <si>
    <t>Zambie</t>
  </si>
  <si>
    <t>Czech Republic</t>
  </si>
  <si>
    <t xml:space="preserve">Dem. Rep. of the Congo </t>
  </si>
  <si>
    <t>République tchèque</t>
  </si>
  <si>
    <t>AED</t>
  </si>
  <si>
    <t>United Arab Emirates, Dirhams</t>
  </si>
  <si>
    <t>AFA</t>
  </si>
  <si>
    <t>Afghanistan, Afghanis</t>
  </si>
  <si>
    <t>ALL</t>
  </si>
  <si>
    <t>Albania, Leke</t>
  </si>
  <si>
    <t>AMD</t>
  </si>
  <si>
    <t>Armenia, Drams</t>
  </si>
  <si>
    <t>ANG</t>
  </si>
  <si>
    <t>AOA</t>
  </si>
  <si>
    <t>Angola, Kwanza</t>
  </si>
  <si>
    <t>AUD</t>
  </si>
  <si>
    <t>Australia, Dollars</t>
  </si>
  <si>
    <t>AWG</t>
  </si>
  <si>
    <t>AZM</t>
  </si>
  <si>
    <t>Azerbaijan, Manats</t>
  </si>
  <si>
    <t>BAM</t>
  </si>
  <si>
    <t>RSD</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</si>
  <si>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</si>
  <si>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</si>
  <si>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</si>
  <si>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</si>
  <si>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</si>
  <si>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</si>
  <si>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</si>
  <si>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</si>
  <si>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</si>
  <si>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</si>
  <si>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</si>
  <si>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</si>
  <si>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</si>
  <si>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</si>
  <si>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</si>
  <si>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</si>
  <si>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</si>
  <si>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</si>
  <si>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</si>
  <si>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</si>
  <si>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</si>
  <si>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</si>
  <si>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</si>
  <si>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</si>
  <si>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</si>
  <si>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</si>
  <si>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</si>
  <si>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</si>
  <si>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</si>
  <si>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</si>
  <si>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</si>
  <si>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</si>
  <si>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</si>
  <si>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</si>
  <si>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</si>
  <si>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</si>
  <si>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</si>
  <si>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</si>
  <si>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</si>
  <si>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</si>
  <si>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</si>
  <si>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</si>
  <si>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</si>
  <si>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Serbia, Dinars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</si>
  <si>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</si>
  <si>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</si>
  <si>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</si>
  <si>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</si>
  <si>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</si>
  <si>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</si>
  <si>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</si>
  <si>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</si>
  <si>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</si>
  <si>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</si>
  <si>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</si>
  <si>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</si>
  <si>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</si>
  <si>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</si>
  <si>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</si>
  <si>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</si>
  <si>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</si>
  <si>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</si>
  <si>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</si>
  <si>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</si>
  <si>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</si>
  <si>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</si>
  <si>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</si>
  <si>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</si>
  <si>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t>
  </si>
  <si>
    <t>Euro Member Countries, Euro</t>
  </si>
  <si>
    <t>FJD</t>
  </si>
  <si>
    <t>Fiji, Dollars</t>
  </si>
  <si>
    <t>FKP</t>
  </si>
  <si>
    <t>GBP</t>
  </si>
  <si>
    <t>United Kingdom, Pounds</t>
  </si>
  <si>
    <t>GEL</t>
  </si>
  <si>
    <t>Georgia, Lari</t>
  </si>
  <si>
    <t>GGP</t>
  </si>
  <si>
    <t>Guernsey, Pounds</t>
  </si>
  <si>
    <t>GHC</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</si>
  <si>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</si>
  <si>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</si>
  <si>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</si>
  <si>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</si>
  <si>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</si>
  <si>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</si>
  <si>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</si>
  <si>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</si>
  <si>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</si>
  <si>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</si>
  <si>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</si>
  <si>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</si>
  <si>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</si>
  <si>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</si>
  <si>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</si>
  <si>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</si>
  <si>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</si>
  <si>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</si>
  <si>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</si>
  <si>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</si>
  <si>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</si>
  <si>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</si>
  <si>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</si>
  <si>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</si>
  <si>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</si>
  <si>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IMP</t>
  </si>
  <si>
    <t>Isle of Man, Pounds</t>
  </si>
  <si>
    <t>INR</t>
  </si>
  <si>
    <t>India, Rupees</t>
  </si>
  <si>
    <t>IQD</t>
  </si>
  <si>
    <t>Iraq, Dinars</t>
  </si>
  <si>
    <t>IRR</t>
  </si>
  <si>
    <t>Iran, Rials</t>
  </si>
  <si>
    <t>ISK</t>
  </si>
  <si>
    <t>Iceland, Kronur</t>
  </si>
  <si>
    <t>JEP</t>
  </si>
  <si>
    <t>Jersey, Pounds</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</si>
  <si>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</si>
  <si>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</si>
  <si>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</si>
  <si>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</si>
  <si>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</si>
  <si>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</si>
  <si>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</si>
  <si>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</si>
  <si>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</si>
  <si>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</si>
  <si>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</si>
  <si>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</si>
  <si>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</si>
  <si>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</si>
  <si>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</si>
  <si>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</si>
  <si>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</si>
  <si>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</si>
  <si>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</si>
  <si>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</si>
  <si>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</si>
  <si>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</si>
  <si>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</si>
  <si>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</si>
  <si>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</si>
  <si>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</si>
  <si>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</si>
  <si>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</si>
  <si>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</si>
  <si>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</si>
  <si>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</si>
  <si>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</si>
  <si>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</si>
  <si>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</si>
  <si>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</si>
  <si>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</si>
  <si>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</si>
  <si>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</si>
  <si>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</si>
  <si>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</si>
  <si>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</si>
  <si>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</si>
  <si>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</si>
  <si>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</si>
  <si>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</si>
  <si>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</si>
  <si>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</si>
  <si>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</si>
  <si>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</si>
  <si>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</si>
  <si>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</si>
  <si>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</si>
  <si>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</si>
  <si>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</si>
  <si>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</si>
  <si>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</si>
  <si>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</si>
  <si>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</si>
  <si>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</si>
  <si>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</si>
  <si>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</si>
  <si>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MWK</t>
  </si>
  <si>
    <t>Malawi, Kwachas</t>
  </si>
  <si>
    <t>MXN</t>
  </si>
  <si>
    <t>Mexico, Pesos</t>
  </si>
  <si>
    <t>MYR</t>
  </si>
  <si>
    <t>Malaysia, Ringgits</t>
  </si>
  <si>
    <t>MZM</t>
  </si>
  <si>
    <t>Mozambique, Meticais</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</si>
  <si>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</si>
  <si>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</si>
  <si>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</si>
  <si>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</si>
  <si>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</si>
  <si>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</si>
  <si>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</si>
  <si>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</si>
  <si>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</si>
  <si>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</si>
  <si>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</si>
  <si>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</si>
  <si>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</si>
  <si>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</si>
  <si>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</si>
  <si>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</si>
  <si>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</si>
  <si>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</si>
  <si>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</si>
  <si>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</si>
  <si>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</si>
  <si>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</si>
  <si>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</si>
  <si>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</si>
  <si>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</si>
  <si>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</si>
  <si>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</si>
  <si>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</si>
  <si>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</si>
  <si>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</si>
  <si>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</si>
  <si>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</si>
  <si>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RUB</t>
  </si>
  <si>
    <t>Russia, Rubles</t>
  </si>
  <si>
    <t>RWF</t>
  </si>
  <si>
    <t>Rwanda, Rwanda Francs</t>
  </si>
  <si>
    <t>SAR</t>
  </si>
  <si>
    <t>Saudi Arabia, Riyals</t>
  </si>
  <si>
    <t>SBD</t>
  </si>
  <si>
    <t>Solomon Islands, Dollars</t>
  </si>
  <si>
    <t>SCR</t>
  </si>
  <si>
    <t>Seychelles, Rupees</t>
  </si>
  <si>
    <t>SDD</t>
  </si>
  <si>
    <t>Sudan, Dinars</t>
  </si>
  <si>
    <t>SEK</t>
  </si>
  <si>
    <t>Sweden, Kronor</t>
  </si>
  <si>
    <t>SGD</t>
  </si>
  <si>
    <t>Singapore, Dollars</t>
  </si>
  <si>
    <t>SHP</t>
  </si>
  <si>
    <t>Please provide the survey reference number!</t>
  </si>
  <si>
    <t xml:space="preserve">Please Select National Currency </t>
  </si>
  <si>
    <t>' available</t>
  </si>
  <si>
    <t>No other sheet '</t>
  </si>
  <si>
    <t>Saint Helena, Pounds</t>
  </si>
  <si>
    <t>SIT</t>
  </si>
  <si>
    <t>Slovenia, Tolars</t>
  </si>
  <si>
    <t>SKK</t>
  </si>
  <si>
    <t>Slovakia, Koruny</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</si>
  <si>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</si>
  <si>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</si>
  <si>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</si>
  <si>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</si>
  <si>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</si>
  <si>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</si>
  <si>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</si>
  <si>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</si>
  <si>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</si>
  <si>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</si>
  <si>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</si>
  <si>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</si>
  <si>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</si>
  <si>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</si>
  <si>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</si>
  <si>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</si>
  <si>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</si>
  <si>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</si>
  <si>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</si>
  <si>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</si>
  <si>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</si>
  <si>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</si>
  <si>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</si>
  <si>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</si>
  <si>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</si>
  <si>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</si>
  <si>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TRL</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</si>
  <si>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</si>
  <si>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</si>
  <si>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</si>
  <si>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</si>
  <si>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</si>
  <si>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</si>
  <si>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</si>
  <si>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</si>
  <si>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</si>
  <si>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</si>
  <si>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</si>
  <si>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</si>
  <si>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</si>
  <si>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</si>
  <si>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USD</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</si>
  <si>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</si>
  <si>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</si>
  <si>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</si>
  <si>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</si>
  <si>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</si>
  <si>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</si>
  <si>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</si>
  <si>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</si>
  <si>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</si>
  <si>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</si>
  <si>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</si>
  <si>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</si>
  <si>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</si>
  <si>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</si>
  <si>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</si>
  <si>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</si>
  <si>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</si>
  <si>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</si>
  <si>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</si>
  <si>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</si>
  <si>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</si>
  <si>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</si>
  <si>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</si>
  <si>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</si>
  <si>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</si>
  <si>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</si>
  <si>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</si>
  <si>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</si>
  <si>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</si>
  <si>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</si>
  <si>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</si>
  <si>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</si>
  <si>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</si>
  <si>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</si>
  <si>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</si>
  <si>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</si>
  <si>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Serbie</t>
  </si>
  <si>
    <t>Montenegro</t>
  </si>
  <si>
    <t>Monténégro</t>
  </si>
  <si>
    <t>Indicators (in total numbers)</t>
  </si>
  <si>
    <t>Organisation or department carrying out the survey</t>
  </si>
  <si>
    <t>c.i</t>
  </si>
  <si>
    <t>c.ii</t>
  </si>
  <si>
    <t>Please select!</t>
  </si>
  <si>
    <t>499</t>
  </si>
  <si>
    <t>Serbia</t>
  </si>
  <si>
    <t>688</t>
  </si>
  <si>
    <t>B9</t>
  </si>
  <si>
    <t>B12</t>
  </si>
  <si>
    <t>Annex</t>
  </si>
  <si>
    <r>
      <t>B9</t>
    </r>
    <r>
      <rPr>
        <sz val="9"/>
        <rFont val="Arial"/>
        <family val="2"/>
      </rPr>
      <t xml:space="preserve">      </t>
    </r>
  </si>
  <si>
    <t>Aruba, Guilders</t>
  </si>
  <si>
    <t>Falkland Islands, Pounds</t>
  </si>
  <si>
    <t>Maldives, Rufiyaa</t>
  </si>
  <si>
    <t xml:space="preserve">Netherlands Antilles, Guilders </t>
  </si>
  <si>
    <t>Turkey, Liras</t>
  </si>
  <si>
    <t>United States, Dollars</t>
  </si>
  <si>
    <t>b.i</t>
  </si>
  <si>
    <t>b.ii</t>
  </si>
  <si>
    <t>Fax:</t>
  </si>
  <si>
    <t>Urban</t>
  </si>
  <si>
    <t>Rural</t>
  </si>
  <si>
    <t>A</t>
  </si>
  <si>
    <t>B</t>
  </si>
  <si>
    <t>C</t>
  </si>
  <si>
    <t>D</t>
  </si>
  <si>
    <t>E</t>
  </si>
  <si>
    <t>F</t>
  </si>
  <si>
    <t>H</t>
  </si>
  <si>
    <t>J</t>
  </si>
  <si>
    <t>M</t>
  </si>
  <si>
    <t>N</t>
  </si>
  <si>
    <t>O</t>
  </si>
  <si>
    <t>No.</t>
  </si>
  <si>
    <t>Notes</t>
  </si>
  <si>
    <t>a</t>
  </si>
  <si>
    <t>b</t>
  </si>
  <si>
    <t>c</t>
  </si>
  <si>
    <t>Provisional.</t>
  </si>
  <si>
    <t>d</t>
  </si>
  <si>
    <t>e</t>
  </si>
  <si>
    <t>f</t>
  </si>
  <si>
    <t>h</t>
  </si>
  <si>
    <t>G</t>
  </si>
  <si>
    <t>I</t>
  </si>
  <si>
    <t>K</t>
  </si>
  <si>
    <t>B2</t>
  </si>
  <si>
    <t>B3</t>
  </si>
  <si>
    <t>B4</t>
  </si>
  <si>
    <t>B5</t>
  </si>
  <si>
    <t>B6</t>
  </si>
  <si>
    <t>B7</t>
  </si>
  <si>
    <t>B8</t>
  </si>
  <si>
    <t>B10</t>
  </si>
  <si>
    <t>B11</t>
  </si>
  <si>
    <t xml:space="preserve">10-49 </t>
  </si>
  <si>
    <t xml:space="preserve">50-249 </t>
  </si>
  <si>
    <t xml:space="preserve">250+ </t>
  </si>
  <si>
    <t>B1</t>
  </si>
  <si>
    <t xml:space="preserve">B12    </t>
  </si>
  <si>
    <t>g</t>
  </si>
  <si>
    <t>i</t>
  </si>
  <si>
    <t>j</t>
  </si>
  <si>
    <t>k</t>
  </si>
  <si>
    <t>Sampling frame</t>
  </si>
  <si>
    <t>Response rate</t>
  </si>
  <si>
    <t>Links to other surveys</t>
  </si>
  <si>
    <t xml:space="preserve"> 1</t>
  </si>
  <si>
    <t xml:space="preserve"> 2 </t>
  </si>
  <si>
    <t xml:space="preserve"> 3</t>
  </si>
  <si>
    <t xml:space="preserve">Survey vehicle </t>
  </si>
  <si>
    <t xml:space="preserve">Sampling unit </t>
  </si>
  <si>
    <t xml:space="preserve"> </t>
  </si>
  <si>
    <t xml:space="preserve">Non response treatment </t>
  </si>
  <si>
    <t>4</t>
  </si>
  <si>
    <t xml:space="preserve">Reference year                         </t>
  </si>
  <si>
    <t>5</t>
  </si>
  <si>
    <t>6</t>
  </si>
  <si>
    <t>ICT1</t>
  </si>
  <si>
    <t>A66</t>
  </si>
  <si>
    <t>004</t>
  </si>
  <si>
    <t>Afghanistan</t>
  </si>
  <si>
    <t>008</t>
  </si>
  <si>
    <t>Albania</t>
  </si>
  <si>
    <t>012</t>
  </si>
  <si>
    <t>Algeria</t>
  </si>
  <si>
    <t>016</t>
  </si>
  <si>
    <t>American Samoa</t>
  </si>
  <si>
    <t>020</t>
  </si>
  <si>
    <t>Andorra</t>
  </si>
  <si>
    <t>024</t>
  </si>
  <si>
    <t>Angola</t>
  </si>
  <si>
    <t>660</t>
  </si>
  <si>
    <t>Anguilla</t>
  </si>
  <si>
    <t>028</t>
  </si>
  <si>
    <t>Antigua and Barbuda</t>
  </si>
  <si>
    <t>032</t>
  </si>
  <si>
    <t>Argentina</t>
  </si>
  <si>
    <t>051</t>
  </si>
  <si>
    <t>Armenia</t>
  </si>
  <si>
    <t>533</t>
  </si>
  <si>
    <t>Aruba</t>
  </si>
  <si>
    <t>036</t>
  </si>
  <si>
    <t>Australia</t>
  </si>
  <si>
    <t>040</t>
  </si>
  <si>
    <t>Austria</t>
  </si>
  <si>
    <t>031</t>
  </si>
  <si>
    <t>Azerbaijan</t>
  </si>
  <si>
    <t>044</t>
  </si>
  <si>
    <t>Bahamas</t>
  </si>
  <si>
    <t>048</t>
  </si>
  <si>
    <t>Bahrain</t>
  </si>
  <si>
    <t>050</t>
  </si>
  <si>
    <t>Bangladesh</t>
  </si>
  <si>
    <t>052</t>
  </si>
  <si>
    <t>Barbados</t>
  </si>
  <si>
    <t>112</t>
  </si>
  <si>
    <t>Belarus</t>
  </si>
  <si>
    <t>A25</t>
  </si>
  <si>
    <t>Belgium</t>
  </si>
  <si>
    <t>084</t>
  </si>
  <si>
    <t>Belize</t>
  </si>
  <si>
    <t>204</t>
  </si>
  <si>
    <t>Benin</t>
  </si>
  <si>
    <t>060</t>
  </si>
  <si>
    <t>Total</t>
  </si>
  <si>
    <t>Bermuda</t>
  </si>
  <si>
    <t>064</t>
  </si>
  <si>
    <t>Bhutan</t>
  </si>
  <si>
    <t>068</t>
  </si>
  <si>
    <t>Bolivia</t>
  </si>
  <si>
    <t>070</t>
  </si>
  <si>
    <t>Bosnia and Herzegovina</t>
  </si>
  <si>
    <t>072</t>
  </si>
  <si>
    <t>Botswana</t>
  </si>
  <si>
    <t>076</t>
  </si>
  <si>
    <t>Brazil</t>
  </si>
  <si>
    <t>086</t>
  </si>
  <si>
    <t>092</t>
  </si>
  <si>
    <t>British Virgin Islands</t>
  </si>
  <si>
    <t>096</t>
  </si>
  <si>
    <t>Brunei Darussalam</t>
  </si>
  <si>
    <t>100</t>
  </si>
  <si>
    <t>Bulgaria</t>
  </si>
  <si>
    <t>854</t>
  </si>
  <si>
    <t>Burkina Faso</t>
  </si>
  <si>
    <t>108</t>
  </si>
  <si>
    <t>Burundi</t>
  </si>
  <si>
    <t>116</t>
  </si>
  <si>
    <t>Cambodia</t>
  </si>
  <si>
    <t>120</t>
  </si>
  <si>
    <t>Cameroon</t>
  </si>
  <si>
    <t>124</t>
  </si>
  <si>
    <t>Canada</t>
  </si>
  <si>
    <t>132</t>
  </si>
  <si>
    <t>Cape Verde</t>
  </si>
  <si>
    <t>136</t>
  </si>
  <si>
    <t>Scope and coverage</t>
  </si>
  <si>
    <t>Cayman Islands</t>
  </si>
  <si>
    <t>140</t>
  </si>
  <si>
    <t>Central African Republic</t>
  </si>
  <si>
    <t>148</t>
  </si>
  <si>
    <t>Chad</t>
  </si>
  <si>
    <t>830</t>
  </si>
  <si>
    <t>Channel Islands</t>
  </si>
  <si>
    <t>152</t>
  </si>
  <si>
    <t>Chile</t>
  </si>
  <si>
    <t>156</t>
  </si>
  <si>
    <t>China</t>
  </si>
  <si>
    <t>A39</t>
  </si>
  <si>
    <t>344</t>
  </si>
  <si>
    <t>China, Hong Kong SAR</t>
  </si>
  <si>
    <t>446</t>
  </si>
  <si>
    <t>China, Macao SAR</t>
  </si>
  <si>
    <t>158</t>
  </si>
  <si>
    <t>China, Taiwan Province of</t>
  </si>
  <si>
    <t>162</t>
  </si>
  <si>
    <t>166</t>
  </si>
  <si>
    <t>170</t>
  </si>
  <si>
    <t>Colombia</t>
  </si>
  <si>
    <t>174</t>
  </si>
  <si>
    <t>Comoros</t>
  </si>
  <si>
    <t>178</t>
  </si>
  <si>
    <t>Congo</t>
  </si>
  <si>
    <t>184</t>
  </si>
  <si>
    <t>Cook Islands</t>
  </si>
  <si>
    <t>188</t>
  </si>
  <si>
    <t>Costa Rica</t>
  </si>
  <si>
    <t>384</t>
  </si>
  <si>
    <t>Côte d'Ivoire</t>
  </si>
  <si>
    <t>191</t>
  </si>
  <si>
    <t>Croatia</t>
  </si>
  <si>
    <t>192</t>
  </si>
  <si>
    <t>Cuba</t>
  </si>
  <si>
    <t>196</t>
  </si>
  <si>
    <t>Cyprus</t>
  </si>
  <si>
    <t>203</t>
  </si>
  <si>
    <t>200</t>
  </si>
  <si>
    <t>180</t>
  </si>
  <si>
    <t>208</t>
  </si>
  <si>
    <t>Denmark</t>
  </si>
  <si>
    <t>262</t>
  </si>
  <si>
    <t>Djibouti</t>
  </si>
  <si>
    <t>212</t>
  </si>
  <si>
    <t>Dominica</t>
  </si>
  <si>
    <t>214</t>
  </si>
  <si>
    <t>Dominican Republic</t>
  </si>
  <si>
    <t>218</t>
  </si>
  <si>
    <t>Ecuador</t>
  </si>
  <si>
    <t>818</t>
  </si>
  <si>
    <t>Egypt</t>
  </si>
  <si>
    <t>222</t>
  </si>
  <si>
    <t>El Salvador</t>
  </si>
  <si>
    <t>226</t>
  </si>
  <si>
    <t>Equatorial Guinea</t>
  </si>
  <si>
    <t>232</t>
  </si>
  <si>
    <t>Eritrea</t>
  </si>
  <si>
    <t>233</t>
  </si>
  <si>
    <t>Estonia</t>
  </si>
  <si>
    <t>231</t>
  </si>
  <si>
    <t>Ethiopia</t>
  </si>
  <si>
    <t>230</t>
  </si>
  <si>
    <t>234</t>
  </si>
  <si>
    <t>Faeroe Islands</t>
  </si>
  <si>
    <t>238</t>
  </si>
  <si>
    <t>Falkland Islands (Malvinas)</t>
  </si>
  <si>
    <t>242</t>
  </si>
  <si>
    <t>Fiji</t>
  </si>
  <si>
    <t>246</t>
  </si>
  <si>
    <t>Finland</t>
  </si>
  <si>
    <t>250</t>
  </si>
  <si>
    <t>France</t>
  </si>
  <si>
    <t>254</t>
  </si>
  <si>
    <t>French Guiana</t>
  </si>
  <si>
    <t>258</t>
  </si>
  <si>
    <t>French Polynesia</t>
  </si>
  <si>
    <t>266</t>
  </si>
  <si>
    <t>Gabon</t>
  </si>
  <si>
    <t>270</t>
  </si>
  <si>
    <t>Gambia</t>
  </si>
  <si>
    <t>274</t>
  </si>
  <si>
    <t>268</t>
  </si>
  <si>
    <t>Georgia</t>
  </si>
  <si>
    <t>276</t>
  </si>
  <si>
    <t>Germany</t>
  </si>
  <si>
    <t>278</t>
  </si>
  <si>
    <t>280</t>
  </si>
  <si>
    <t>288</t>
  </si>
  <si>
    <t>Ghana</t>
  </si>
  <si>
    <t>292</t>
  </si>
  <si>
    <t>Gibraltar</t>
  </si>
  <si>
    <t>300</t>
  </si>
  <si>
    <t>Greece</t>
  </si>
  <si>
    <t>304</t>
  </si>
  <si>
    <t>Greenland</t>
  </si>
  <si>
    <t>308</t>
  </si>
  <si>
    <t>Grenada</t>
  </si>
  <si>
    <t>312</t>
  </si>
  <si>
    <t>Guadeloupe</t>
  </si>
  <si>
    <t>316</t>
  </si>
  <si>
    <t>Guam</t>
  </si>
  <si>
    <t>320</t>
  </si>
  <si>
    <t>Guatemala</t>
  </si>
  <si>
    <t>324</t>
  </si>
  <si>
    <t>Guinea</t>
  </si>
  <si>
    <t>624</t>
  </si>
  <si>
    <t>Guinea-Bissau</t>
  </si>
  <si>
    <t>328</t>
  </si>
  <si>
    <t>Guyana</t>
  </si>
  <si>
    <t>332</t>
  </si>
  <si>
    <t>Haiti</t>
  </si>
  <si>
    <t>336</t>
  </si>
  <si>
    <t>Holy See</t>
  </si>
  <si>
    <t>340</t>
  </si>
  <si>
    <t>Honduras</t>
  </si>
  <si>
    <t>348</t>
  </si>
  <si>
    <t>Hungary</t>
  </si>
  <si>
    <t>352</t>
  </si>
  <si>
    <t>Iceland</t>
  </si>
  <si>
    <t>356</t>
  </si>
  <si>
    <t>India</t>
  </si>
  <si>
    <t>360</t>
  </si>
  <si>
    <t>Indonesia</t>
  </si>
  <si>
    <t>364</t>
  </si>
  <si>
    <t>Iran, Islamic Republic of</t>
  </si>
  <si>
    <t>368</t>
  </si>
  <si>
    <t>Iraq</t>
  </si>
  <si>
    <t>372</t>
  </si>
  <si>
    <t>Ireland</t>
  </si>
  <si>
    <t>833</t>
  </si>
  <si>
    <t>Isle of Man</t>
  </si>
  <si>
    <t>376</t>
  </si>
  <si>
    <t>Israel</t>
  </si>
  <si>
    <t>380</t>
  </si>
  <si>
    <t>Italy</t>
  </si>
  <si>
    <t>388</t>
  </si>
  <si>
    <t>Jamaica</t>
  </si>
  <si>
    <t>392</t>
  </si>
  <si>
    <t>Japan</t>
  </si>
  <si>
    <t>396</t>
  </si>
  <si>
    <t>400</t>
  </si>
  <si>
    <t>Jordan</t>
  </si>
  <si>
    <t>398</t>
  </si>
  <si>
    <t>Kazakhstan</t>
  </si>
  <si>
    <t>404</t>
  </si>
  <si>
    <t>Kenya</t>
  </si>
  <si>
    <t>296</t>
  </si>
  <si>
    <t>Kiribati</t>
  </si>
  <si>
    <t>408</t>
  </si>
  <si>
    <t>Korea, Dem. People's Republic of</t>
  </si>
  <si>
    <t>410</t>
  </si>
  <si>
    <t>Korea, Republic of</t>
  </si>
  <si>
    <t>414</t>
  </si>
  <si>
    <t>Kuwait</t>
  </si>
  <si>
    <t>417</t>
  </si>
  <si>
    <t>Kyrgyzstan</t>
  </si>
  <si>
    <t>418</t>
  </si>
  <si>
    <t>Lao People's Dem. Rep.</t>
  </si>
  <si>
    <t>428</t>
  </si>
  <si>
    <t>Latvia</t>
  </si>
  <si>
    <t>422</t>
  </si>
  <si>
    <t>Lebanon</t>
  </si>
  <si>
    <t>426</t>
  </si>
  <si>
    <t>Lesotho</t>
  </si>
  <si>
    <t>430</t>
  </si>
  <si>
    <t>Liberia</t>
  </si>
  <si>
    <t>434</t>
  </si>
  <si>
    <t>Libyan Arab Jamahiriya</t>
  </si>
  <si>
    <t>438</t>
  </si>
  <si>
    <t>Liechtensten</t>
  </si>
  <si>
    <t>440</t>
  </si>
  <si>
    <t>Lithuania</t>
  </si>
  <si>
    <t>442</t>
  </si>
  <si>
    <t>Luxembourg</t>
  </si>
  <si>
    <t>807</t>
  </si>
  <si>
    <t>Macedonia, TFYR</t>
  </si>
  <si>
    <t>450</t>
  </si>
  <si>
    <t>Madagascar</t>
  </si>
  <si>
    <t>454</t>
  </si>
  <si>
    <t>Malawi</t>
  </si>
  <si>
    <t>458</t>
  </si>
  <si>
    <t>Malaysia</t>
  </si>
  <si>
    <t>462</t>
  </si>
  <si>
    <t>Maldives</t>
  </si>
  <si>
    <t>466</t>
  </si>
  <si>
    <t>Mali</t>
  </si>
  <si>
    <t>470</t>
  </si>
  <si>
    <t>Malta</t>
  </si>
  <si>
    <t>584</t>
  </si>
  <si>
    <t>Marshall Islands</t>
  </si>
  <si>
    <t>474</t>
  </si>
  <si>
    <t>Martinique</t>
  </si>
  <si>
    <t>478</t>
  </si>
  <si>
    <t>Mauritania</t>
  </si>
  <si>
    <t>480</t>
  </si>
  <si>
    <t>Mauritius</t>
  </si>
  <si>
    <t>A40</t>
  </si>
  <si>
    <t>Mayotte</t>
  </si>
  <si>
    <t>484</t>
  </si>
  <si>
    <t>Mexico</t>
  </si>
  <si>
    <t>583</t>
  </si>
  <si>
    <t>Micronesia, Federated States of</t>
  </si>
  <si>
    <t>488</t>
  </si>
  <si>
    <t>498</t>
  </si>
  <si>
    <t>Moldova, Rep. Of</t>
  </si>
  <si>
    <t>492</t>
  </si>
  <si>
    <t>Monaco</t>
  </si>
  <si>
    <t>496</t>
  </si>
  <si>
    <t>Mongolia</t>
  </si>
  <si>
    <t>500</t>
  </si>
  <si>
    <t>Montserrat</t>
  </si>
  <si>
    <t>504</t>
  </si>
  <si>
    <t>Morocco</t>
  </si>
  <si>
    <t>508</t>
  </si>
  <si>
    <t>Mozambique</t>
  </si>
  <si>
    <t>104</t>
  </si>
  <si>
    <t>Myanmar</t>
  </si>
  <si>
    <t>516</t>
  </si>
  <si>
    <t>Namibia</t>
  </si>
  <si>
    <t>520</t>
  </si>
  <si>
    <t>Nauru</t>
  </si>
  <si>
    <t>524</t>
  </si>
  <si>
    <t>Nepal</t>
  </si>
  <si>
    <t>528</t>
  </si>
  <si>
    <t>Netherlands</t>
  </si>
  <si>
    <t>532</t>
  </si>
  <si>
    <t>Netherlands Antilles</t>
  </si>
  <si>
    <t>530</t>
  </si>
  <si>
    <t>540</t>
  </si>
  <si>
    <t>New Caledonia</t>
  </si>
  <si>
    <t>554</t>
  </si>
  <si>
    <t>New Zealand</t>
  </si>
  <si>
    <t>558</t>
  </si>
  <si>
    <t>Nicaragua</t>
  </si>
  <si>
    <t>562</t>
  </si>
  <si>
    <t>Niger</t>
  </si>
  <si>
    <t>566</t>
  </si>
  <si>
    <t>Nigeria</t>
  </si>
  <si>
    <t>570</t>
  </si>
  <si>
    <t>Niue</t>
  </si>
  <si>
    <t>574</t>
  </si>
  <si>
    <t>Norfolk Island</t>
  </si>
  <si>
    <t>A68</t>
  </si>
  <si>
    <t>580</t>
  </si>
  <si>
    <t>Northern Mariana Islands</t>
  </si>
  <si>
    <t>578</t>
  </si>
  <si>
    <t>Norway</t>
  </si>
  <si>
    <t>512</t>
  </si>
  <si>
    <t>Oman</t>
  </si>
  <si>
    <t>586</t>
  </si>
  <si>
    <t>Pakistan</t>
  </si>
  <si>
    <t>582</t>
  </si>
  <si>
    <t>Palau</t>
  </si>
  <si>
    <t>585</t>
  </si>
  <si>
    <t>A67</t>
  </si>
  <si>
    <t>591</t>
  </si>
  <si>
    <t>Panama</t>
  </si>
  <si>
    <t>590</t>
  </si>
  <si>
    <t>592</t>
  </si>
  <si>
    <t>598</t>
  </si>
  <si>
    <t>Papua New Guinea</t>
  </si>
  <si>
    <t>600</t>
  </si>
  <si>
    <t>Paraguay</t>
  </si>
  <si>
    <t>604</t>
  </si>
  <si>
    <t>Peru</t>
  </si>
  <si>
    <t>608</t>
  </si>
  <si>
    <t>Philippines</t>
  </si>
  <si>
    <t>612</t>
  </si>
  <si>
    <t>Pitcairn</t>
  </si>
  <si>
    <t>616</t>
  </si>
  <si>
    <t>Poland</t>
  </si>
  <si>
    <t>620</t>
  </si>
  <si>
    <t>Portugal</t>
  </si>
  <si>
    <t>630</t>
  </si>
  <si>
    <t>Puerto Rico</t>
  </si>
  <si>
    <t>634</t>
  </si>
  <si>
    <t>Qatar</t>
  </si>
  <si>
    <t>638</t>
  </si>
  <si>
    <t>642</t>
  </si>
  <si>
    <t>Romania</t>
  </si>
  <si>
    <t>643</t>
  </si>
  <si>
    <t>Russian Federation</t>
  </si>
  <si>
    <t>646</t>
  </si>
  <si>
    <t>Rwanda</t>
  </si>
  <si>
    <t>A34</t>
  </si>
  <si>
    <t>654</t>
  </si>
  <si>
    <t>Saint Helena</t>
  </si>
  <si>
    <t>659</t>
  </si>
  <si>
    <t>Saint Kitts and Nevis</t>
  </si>
  <si>
    <t>658</t>
  </si>
  <si>
    <t>662</t>
  </si>
  <si>
    <t>Saint Lucia</t>
  </si>
  <si>
    <t>666</t>
  </si>
  <si>
    <t>Saint Pierre and Miquelon</t>
  </si>
  <si>
    <t>670</t>
  </si>
  <si>
    <t>Saint Vincent and the Grenadines</t>
  </si>
  <si>
    <t>882</t>
  </si>
  <si>
    <t>Samoa</t>
  </si>
  <si>
    <t>674</t>
  </si>
  <si>
    <t>San Marino</t>
  </si>
  <si>
    <t>678</t>
  </si>
  <si>
    <t>Sao Tome and Principe</t>
  </si>
  <si>
    <t>A35</t>
  </si>
  <si>
    <t>682</t>
  </si>
  <si>
    <t>Saudi Arabia</t>
  </si>
  <si>
    <t>686</t>
  </si>
  <si>
    <t>Senegal</t>
  </si>
  <si>
    <t>891</t>
  </si>
  <si>
    <t>690</t>
  </si>
  <si>
    <t>Seychelles</t>
  </si>
  <si>
    <t>694</t>
  </si>
  <si>
    <t>Sierra Leone</t>
  </si>
  <si>
    <t>702</t>
  </si>
  <si>
    <t>Singapore</t>
  </si>
  <si>
    <t>703</t>
  </si>
  <si>
    <t>Slovakia</t>
  </si>
  <si>
    <t>705</t>
  </si>
  <si>
    <t>Slovenia</t>
  </si>
  <si>
    <t>090</t>
  </si>
  <si>
    <t>Solomon Islands</t>
  </si>
  <si>
    <t>706</t>
  </si>
  <si>
    <t>Somalia</t>
  </si>
  <si>
    <t>A33</t>
  </si>
  <si>
    <t>710</t>
  </si>
  <si>
    <t>724</t>
  </si>
  <si>
    <t>Spain</t>
  </si>
  <si>
    <t>144</t>
  </si>
  <si>
    <t>Sri Lanka</t>
  </si>
  <si>
    <t>736</t>
  </si>
  <si>
    <t>Sudan</t>
  </si>
  <si>
    <t>740</t>
  </si>
  <si>
    <t>Suriname</t>
  </si>
  <si>
    <t>744</t>
  </si>
  <si>
    <t>Svalbard and Jan Mayen Islands</t>
  </si>
  <si>
    <t>748</t>
  </si>
  <si>
    <t>752</t>
  </si>
  <si>
    <t>Sweden</t>
  </si>
  <si>
    <t>756</t>
  </si>
  <si>
    <t>Switzerland</t>
  </si>
  <si>
    <t>760</t>
  </si>
  <si>
    <t>Syrian Arab Republic</t>
  </si>
  <si>
    <t>762</t>
  </si>
  <si>
    <t>Tajikistan</t>
  </si>
  <si>
    <t>764</t>
  </si>
  <si>
    <t>Thailand</t>
  </si>
  <si>
    <t>626</t>
  </si>
  <si>
    <t>Timor-Leste</t>
  </si>
  <si>
    <t>768</t>
  </si>
  <si>
    <t>Togo</t>
  </si>
  <si>
    <t>772</t>
  </si>
  <si>
    <t>Tokelau</t>
  </si>
  <si>
    <t>776</t>
  </si>
  <si>
    <t>Tonga</t>
  </si>
  <si>
    <t>780</t>
  </si>
  <si>
    <t>Trinidad and Tobago</t>
  </si>
  <si>
    <t>788</t>
  </si>
  <si>
    <t>Tunisia</t>
  </si>
  <si>
    <t>792</t>
  </si>
  <si>
    <t>Turkey</t>
  </si>
  <si>
    <t>795</t>
  </si>
  <si>
    <t>Turkmenistan</t>
  </si>
  <si>
    <t>796</t>
  </si>
  <si>
    <t>Turks and Caicos Islands</t>
  </si>
  <si>
    <t>798</t>
  </si>
  <si>
    <t>Tuvalu</t>
  </si>
  <si>
    <t>800</t>
  </si>
  <si>
    <t>Uganda</t>
  </si>
  <si>
    <t>804</t>
  </si>
  <si>
    <t>Ukraine</t>
  </si>
  <si>
    <t>784</t>
  </si>
  <si>
    <t>United Arab Emirates</t>
  </si>
  <si>
    <t>826</t>
  </si>
  <si>
    <t>United Kingdom</t>
  </si>
  <si>
    <t>834</t>
  </si>
  <si>
    <t>United Republic of Tanzania</t>
  </si>
  <si>
    <t>840</t>
  </si>
  <si>
    <t>850</t>
  </si>
  <si>
    <t>United States Virgin Islands</t>
  </si>
  <si>
    <t>858</t>
  </si>
  <si>
    <t>Uruguay</t>
  </si>
  <si>
    <t>810</t>
  </si>
  <si>
    <t>860</t>
  </si>
  <si>
    <t>Uzbekistan</t>
  </si>
  <si>
    <t>548</t>
  </si>
  <si>
    <t>Vanuatu</t>
  </si>
  <si>
    <t>A69</t>
  </si>
  <si>
    <t>862</t>
  </si>
  <si>
    <t>Venezuela</t>
  </si>
  <si>
    <t>704</t>
  </si>
  <si>
    <t>Viet Nam</t>
  </si>
  <si>
    <t>872</t>
  </si>
  <si>
    <t>876</t>
  </si>
  <si>
    <t>Wallis and Futuna Islands</t>
  </si>
  <si>
    <t>A41</t>
  </si>
  <si>
    <t>A36</t>
  </si>
  <si>
    <t>732</t>
  </si>
  <si>
    <t>887</t>
  </si>
  <si>
    <t>Yemen</t>
  </si>
  <si>
    <t>720</t>
  </si>
  <si>
    <t>886</t>
  </si>
  <si>
    <t>890</t>
  </si>
  <si>
    <t>894</t>
  </si>
  <si>
    <t>Zambia</t>
  </si>
  <si>
    <t>716</t>
  </si>
  <si>
    <t>Zimbabwe</t>
  </si>
  <si>
    <t>Ref. No.</t>
  </si>
  <si>
    <t>l</t>
  </si>
  <si>
    <t>m</t>
  </si>
  <si>
    <t>n</t>
  </si>
  <si>
    <t>o</t>
  </si>
  <si>
    <t>p</t>
  </si>
  <si>
    <t>q</t>
  </si>
  <si>
    <t>r</t>
  </si>
  <si>
    <t>s</t>
  </si>
  <si>
    <t>t</t>
  </si>
  <si>
    <t>u</t>
  </si>
  <si>
    <t>v</t>
  </si>
  <si>
    <t>w</t>
  </si>
  <si>
    <t>x</t>
  </si>
  <si>
    <t>y</t>
  </si>
  <si>
    <t>z</t>
  </si>
  <si>
    <t>ICT2</t>
  </si>
  <si>
    <t>UNCTAD</t>
  </si>
  <si>
    <t>Sample size, stratification</t>
  </si>
  <si>
    <t>Collection technique</t>
  </si>
  <si>
    <t>Name of survey</t>
  </si>
  <si>
    <t xml:space="preserve">CountryCode
</t>
  </si>
  <si>
    <t>ICTVar</t>
  </si>
  <si>
    <t>A-IctUseItem_dic_Code</t>
  </si>
  <si>
    <t>Source</t>
  </si>
  <si>
    <t>Unit</t>
  </si>
  <si>
    <t>Country Code</t>
  </si>
  <si>
    <t>Economy</t>
  </si>
  <si>
    <t>ENT</t>
  </si>
  <si>
    <t>EMP</t>
  </si>
  <si>
    <t>101</t>
  </si>
  <si>
    <t>301</t>
  </si>
  <si>
    <t>302</t>
  </si>
  <si>
    <t>303</t>
  </si>
  <si>
    <t>305</t>
  </si>
  <si>
    <t>B9n</t>
  </si>
  <si>
    <t>306</t>
  </si>
  <si>
    <t>B9d</t>
  </si>
  <si>
    <t>307</t>
  </si>
  <si>
    <t>B9m</t>
  </si>
  <si>
    <t>309</t>
  </si>
  <si>
    <t>310</t>
  </si>
  <si>
    <t>B12a</t>
  </si>
  <si>
    <t>201</t>
  </si>
  <si>
    <t>B12bi</t>
  </si>
  <si>
    <t>202</t>
  </si>
  <si>
    <t>B12bii</t>
  </si>
  <si>
    <t>B12ci</t>
  </si>
  <si>
    <t>205</t>
  </si>
  <si>
    <t>B12cii</t>
  </si>
  <si>
    <t>213</t>
  </si>
  <si>
    <t>B12d</t>
  </si>
  <si>
    <t>206</t>
  </si>
  <si>
    <t>B12e</t>
  </si>
  <si>
    <t>207</t>
  </si>
  <si>
    <t>B12f</t>
  </si>
  <si>
    <t>B12h</t>
  </si>
  <si>
    <t>209</t>
  </si>
  <si>
    <t>B12i</t>
  </si>
  <si>
    <t>210</t>
  </si>
  <si>
    <t>B12j</t>
  </si>
  <si>
    <t>211</t>
  </si>
  <si>
    <t>B12k</t>
  </si>
  <si>
    <t>Reference Year</t>
  </si>
  <si>
    <t>Questionnaire Year</t>
  </si>
  <si>
    <t>RefNo</t>
  </si>
  <si>
    <t>n1</t>
  </si>
  <si>
    <t>n2</t>
  </si>
  <si>
    <t>n3</t>
  </si>
  <si>
    <t>index</t>
  </si>
  <si>
    <t>note</t>
  </si>
  <si>
    <t xml:space="preserve">Contact                                                              </t>
  </si>
  <si>
    <t xml:space="preserve">Website URL                                                      </t>
  </si>
  <si>
    <t>Meta</t>
  </si>
  <si>
    <t>Total number of enterprises in the target population</t>
  </si>
  <si>
    <t>Total number of persons employed in the target population</t>
  </si>
  <si>
    <t xml:space="preserve">Number of enterprises using computers </t>
  </si>
  <si>
    <t xml:space="preserve">Number of persons employed using computers </t>
  </si>
  <si>
    <t xml:space="preserve">Number of enterprises using the Internet </t>
  </si>
  <si>
    <t>Number of persons employed using the Internet</t>
  </si>
  <si>
    <t xml:space="preserve">Number of enterprises with a website (or web presence where the business has control over the content) </t>
  </si>
  <si>
    <t xml:space="preserve">Number of enterprises with an intranet </t>
  </si>
  <si>
    <t xml:space="preserve">Number of enterprises receiving orders over the Internet </t>
  </si>
  <si>
    <t xml:space="preserve">Number of enterprises placing orders over the Internet </t>
  </si>
  <si>
    <t>n - Number of enterprises accessing the Internet by narrowband (analogue modem, ISDN, DSL at speeds below 256Kbit/s, mobile phones at speeds below 256Kbit/s )</t>
  </si>
  <si>
    <t>d - Number of enterprises accessing the Internet by fixed broadband (DSL at speeds of at least256 Kbit/s, cable modem, high speed leased lines, fibre to the home, powerline, satellite, fixed wireless, Wireless LAN and Wi MAX )</t>
  </si>
  <si>
    <t>m - Number of enterprises accessing the Internet by mobile broadband (i.e. non-fixed access services; access can be via any device. See Annex for definition)</t>
  </si>
  <si>
    <t xml:space="preserve">Number of enterprises with a Local Area Network (LAN) </t>
  </si>
  <si>
    <t xml:space="preserve">Number of enterprises with an extranet </t>
  </si>
  <si>
    <t xml:space="preserve">Number of enterprises using the Internet for sending and receiving e-mail </t>
  </si>
  <si>
    <t xml:space="preserve">Number of enterprises using the Internet for getting information about goods or services </t>
  </si>
  <si>
    <t xml:space="preserve">Number of enterprises using the Internet for getting information from general government organisations </t>
  </si>
  <si>
    <t xml:space="preserve">Number of enterprises using the Internet for Internet banking  </t>
  </si>
  <si>
    <t xml:space="preserve">Number of enterprises using the Internet for accessing other financial services  </t>
  </si>
  <si>
    <t>Number of enterprises using the Internet for interacting with general government organisations (excluding getting of information)</t>
  </si>
  <si>
    <t>Number of enterprises using the Internet for providing customer services</t>
  </si>
  <si>
    <t xml:space="preserve">Number of enterprises using the Internet for delivering products online </t>
  </si>
  <si>
    <t>Number of enterprises using the Internet for telephoning over the Internet/VoIP, or using videoconferencing</t>
  </si>
  <si>
    <t>Number of enterprises using the Internet for instant messaging, bulletin boards</t>
  </si>
  <si>
    <t>Number of enterprises using the Internet for staff training</t>
  </si>
  <si>
    <t>Number of enterprises using the Internet for internal or external recruitment</t>
  </si>
  <si>
    <t>Indicators</t>
  </si>
  <si>
    <t>G50</t>
  </si>
  <si>
    <t>G51</t>
  </si>
  <si>
    <t>G52</t>
  </si>
  <si>
    <t>I60</t>
  </si>
  <si>
    <t>I61</t>
  </si>
  <si>
    <t>I62</t>
  </si>
  <si>
    <t>I63</t>
  </si>
  <si>
    <t>I64</t>
  </si>
  <si>
    <t>K70</t>
  </si>
  <si>
    <t>K71</t>
  </si>
  <si>
    <t>K72</t>
  </si>
  <si>
    <t>K73</t>
  </si>
  <si>
    <t>K74</t>
  </si>
  <si>
    <t>D3000</t>
  </si>
  <si>
    <t>D3130</t>
  </si>
  <si>
    <t>D3210</t>
  </si>
  <si>
    <t>D3220</t>
  </si>
  <si>
    <t>D3230</t>
  </si>
  <si>
    <t>D3312</t>
  </si>
  <si>
    <t>D3313</t>
  </si>
  <si>
    <t>G5151</t>
  </si>
  <si>
    <t>G5152</t>
  </si>
  <si>
    <t>I6420</t>
  </si>
  <si>
    <t>K7123</t>
  </si>
  <si>
    <t>K7210</t>
  </si>
  <si>
    <t>K7221</t>
  </si>
  <si>
    <t>K7229</t>
  </si>
  <si>
    <t>K7230</t>
  </si>
  <si>
    <t>K7240</t>
  </si>
  <si>
    <t>K7250</t>
  </si>
  <si>
    <t>K7290</t>
  </si>
  <si>
    <t>ictwfn1</t>
  </si>
  <si>
    <t>ictwfn2</t>
  </si>
  <si>
    <t>ictwfn3</t>
  </si>
  <si>
    <t>ictwftotal</t>
  </si>
  <si>
    <t>bswfn1</t>
  </si>
  <si>
    <t>bswfn2</t>
  </si>
  <si>
    <t>bswfn3</t>
  </si>
  <si>
    <t>bswftotal</t>
  </si>
  <si>
    <t>del</t>
  </si>
  <si>
    <t>ictvan1</t>
  </si>
  <si>
    <t>ictvan2</t>
  </si>
  <si>
    <t>ictvan3</t>
  </si>
  <si>
    <t>ictvacurr</t>
  </si>
  <si>
    <t>ictvatotal</t>
  </si>
  <si>
    <t>bsvan1</t>
  </si>
  <si>
    <t>bsvan2</t>
  </si>
  <si>
    <t>bsvan3</t>
  </si>
  <si>
    <t>bsvacurr</t>
  </si>
  <si>
    <t>bsvatotal</t>
  </si>
  <si>
    <t>del2</t>
  </si>
  <si>
    <t>del3</t>
  </si>
  <si>
    <t>ISIC3</t>
  </si>
  <si>
    <t>This number can not be greater than Total number of enterprises in the target population</t>
  </si>
  <si>
    <t>This number can not be greater than Total number of emploes in the traget population</t>
  </si>
  <si>
    <t>B3 can not be great than B1</t>
  </si>
  <si>
    <t>B4 can not be greater than B2</t>
  </si>
  <si>
    <t>B5 can not be greater than B3</t>
  </si>
  <si>
    <t>B6 can not be greater than B3</t>
  </si>
  <si>
    <t>B7 can not be greater than B3</t>
  </si>
  <si>
    <t>B8 can not be greater than B3</t>
  </si>
  <si>
    <t>B9 can not be greater than B3</t>
  </si>
  <si>
    <t>B10 can not be greater than B3</t>
  </si>
  <si>
    <t>B11 can not be greater than B3</t>
  </si>
  <si>
    <t>B12 can not be greater than B3</t>
  </si>
  <si>
    <t>ISIC Rev.4</t>
  </si>
  <si>
    <t>Cuestionario sobre la utilización de las TIC en las empresas y sobre el sector de las TIC</t>
  </si>
  <si>
    <t>Se ruega proporcionar los datos siguientes:</t>
  </si>
  <si>
    <t>País:</t>
  </si>
  <si>
    <t>Por favor escoja un país</t>
  </si>
  <si>
    <t>Fecha:</t>
  </si>
  <si>
    <t>Organización:</t>
  </si>
  <si>
    <t>Nombre entrevistado:</t>
  </si>
  <si>
    <t>Dirección:</t>
  </si>
  <si>
    <t>Apartado postal:</t>
  </si>
  <si>
    <t>Código postal:</t>
  </si>
  <si>
    <t>Ciudad:</t>
  </si>
  <si>
    <t>Teléfono:</t>
  </si>
  <si>
    <t>Correo electrónico:</t>
  </si>
  <si>
    <t>La UNCTAD está recopilando datos estadísticos oficiales sobre la utilización de las TIC en las empresas y sobre el sector de las TIC, proporcionados por las oficinas nacionales de estadísticas de todo el mundo.  La información aparecerá en el portal de estadísticas de la UNCTAD http://unctadstat.unctad.org</t>
  </si>
  <si>
    <t>Nos interesa recibir datos referentes a la operación estadísticas más reciente que se haya realizado en su país.  Además, solicitamos información sobre metodologías, fuentes y demás elementos utilizados en la recopilación de datos (metadatos).</t>
  </si>
  <si>
    <t>Los datos solicitados corresponden a la lista revisada de indicadores básicos sobre la utilización de las TIC en las empresas y sobre el sector de las TIC propuestos por la Asociación para la Medición de las Tecnologías de la Información y las Comunicaciones para el Desarrollo, y presentados a la Comisión Estadística de Naciones Unidas.</t>
  </si>
  <si>
    <r>
      <t>Las definiciones de los indicadores de este cuestionario pueden encontrarse en la versión 2020 del Manual para la Producción de Estadísticas sobre la Economía Digital  de la UNCTAD, el cuál está disponible en línea en el sitio Web https://unctad.org/system/files/information-document/ecde_StatisticsManual_2020_en.pdf</t>
    </r>
    <r>
      <rPr>
        <sz val="10"/>
        <rFont val="Arial"/>
        <family val="2"/>
      </rPr>
      <t xml:space="preserve"> </t>
    </r>
  </si>
  <si>
    <t>A fin de contar con la información para la actualización anual de la base de datos de la UNCTAD, agradeceríamos que nos enviara su respuesta a más tardar el 31 de octubre de 2021.  El cuestionario debe enviarse a la Sra. Smita Lakhe, correo electrónico:  emeasurement@unctad.org, tel.:  +41 22 917 5596.</t>
  </si>
  <si>
    <t>MUCHAS GRACIAS POR SU COOPERACION.</t>
  </si>
  <si>
    <t>Swaziland</t>
  </si>
  <si>
    <t>Instrucciones</t>
  </si>
  <si>
    <t xml:space="preserve">A continuación figuran las instrucciones para rellenar este cuestionario. </t>
  </si>
  <si>
    <t xml:space="preserve">Este fichero tiene por fin reunir estadísticas sobre la utilización de las TIC en las empresas y sobre el sector de las TIC. </t>
  </si>
  <si>
    <t>Comprende las siguientes hojas de trabajo:</t>
  </si>
  <si>
    <t>Nombre de la hoja:</t>
  </si>
  <si>
    <t>Descripción e instrucciones:</t>
  </si>
  <si>
    <t>Cover
(Portada)</t>
  </si>
  <si>
    <t>Se ruega indicar el país, la fecha en que se respondió al cuestionario y los datos de contacto de la persona (entrevistado) que rellenó el cuestionario.</t>
  </si>
  <si>
    <t>Instructions
(Instrucciones)</t>
  </si>
  <si>
    <t>En esta hoja figuran las instrucciones para rellenar el cuestionario.</t>
  </si>
  <si>
    <t>Survey Information
(Información sobre las encuestas)</t>
  </si>
  <si>
    <t>Indique la información sobre cada encuesta de la que procedan los datos incluidos en este cuestionario.  El número de referencia que figura en la parte superior de cada columna se utilizará para identificar la fuente de los datos que se incluirán en las hojas de trabajo de los indicadores (1a), 1b), 1c), 2a), 2b)).</t>
  </si>
  <si>
    <t>1a) ICT Usage Indicators
(Indicadores de uso de TIC)</t>
  </si>
  <si>
    <t>Indique el número de empresas por cada indicador de uso de las TIC, desglosado por tamaño de la empresa (número de empleados).  Población objetivo: Es la población total o "universo" de las empresas sobre las cuáles la encuesta busca obtener información. Favor consultar la hoja Annex para las definiciones y conceptos relativos a los indicadores sobre el uso de las TIC en las empresas.  Para introducir datos de más de una encuesta, pulse el botón derecho superior "Click here to enter data from more surveys" y así reproducir la hoja de trabajo. Indique el número de referencia de cada encuesta que figura en la hoja de Información sobre las encuestas (Survey Information).</t>
  </si>
  <si>
    <t>1b) ICT Usage Indicators
(Indicadores de uso de TIC)</t>
  </si>
  <si>
    <t>Indique el número de empresas por cada indicador de uso de las TIC, desglosado por ámbito geográfico de la empresa (urbano/rural).  Si procede, incluya también la definición de la clasificación de urbano o rural de su oficina.  Para introducir datos de más de una encuesta, pulse el botón superior derecho "Click here to enter data from more surveys" y así reproducir la hoja de trabajo. Indique el número de referencia de cada encuesta que figura en la hoja Información sobre las encuestas.</t>
  </si>
  <si>
    <t>1c) ICT Usage Indicators
(Indicadores de uso de TIC)</t>
  </si>
  <si>
    <t>2a) ICT Sector Indicators
(Indicadores del sector de las TIC)</t>
  </si>
  <si>
    <t>2b) ICT Sector Indicators
(Indicadores del sector de las TIC)</t>
  </si>
  <si>
    <t>Notes
(Notas)</t>
  </si>
  <si>
    <t xml:space="preserve">En esta hoja figuran algunas notas de uso habitual que pueden utilizarse en las hojas de indicadores (1a), 1b), 1c), 2a), 2b)).  También se pueden añadir nuevas notas que se apliquen a los datos introducidos o para indicar las diferencias en la definición de indicadores. </t>
  </si>
  <si>
    <t>Industry Concordance
(Concordancia de la clasificación industrial)</t>
  </si>
  <si>
    <t>ICT Sector Concordance
(Concordancia del sector de las TIC)</t>
  </si>
  <si>
    <t>Esta hoja contiene las definiciones y los conceptos relativos a los indicadores sobre el uso de TIC en las empresas.</t>
  </si>
  <si>
    <t>NOTA:</t>
  </si>
  <si>
    <t>Material de referencia:</t>
  </si>
  <si>
    <t>Manual para la Producción de Estadísticas sobre la Economía Digital (en inglés)</t>
  </si>
  <si>
    <t>Clasificaciones de actividades económicas en el sitio web de la División de Estadísticas de las Naciones Unidas</t>
  </si>
  <si>
    <t>Sitio web de la UNCTAD sobre la medición del comercio electrónico y la economía digital</t>
  </si>
  <si>
    <t>Indique el valor agregado del sector de las TIC en moneda nacional, desglosado por clasificación industrial (CIIU Rev.3.1).  Véanse los códigos en la hoja Concordancia del sector de las TIC.  Indique el valor agregado de la totalidad del sector empresarial.  Para mayor información sobre el cálculo del valor agregado al Manual para la Producción de Estadísticas sobre la Economía Digital y a la hoja Annex. Para introducir datos de más de una encuesta, pulse el botón derecho superior "Click here to enter data from more surveys" y así reproducir la hoja de trabajo. Indique el número de referencia de cada encuesta que figura en la hoja de Información sobre las encuestas (Survey Information).</t>
  </si>
  <si>
    <t>Si utiliza una clasificación industrial nacional en lugar de la CIIU Rev.3.1, incluya la concordancia (correspondencia) entre las categorías de la clasificación nacional y las de la CIIU Rev.3.1.</t>
  </si>
  <si>
    <t>Si utiliza una clasificación industrial nacional en lugar de la CIIU Rev.3.1, incluya la concordancia (correspondencia) entre las categorías del sector de las TIC de la clasificación nacional y las de la CIIU Rev.3.1.</t>
  </si>
  <si>
    <r>
      <t xml:space="preserve">El ángulo superior derecho en </t>
    </r>
    <r>
      <rPr>
        <b/>
        <sz val="10"/>
        <color indexed="10"/>
        <rFont val="Arial"/>
        <family val="2"/>
      </rPr>
      <t>rojo</t>
    </r>
    <r>
      <rPr>
        <sz val="10"/>
        <rFont val="Arial"/>
        <family val="2"/>
      </rPr>
      <t xml:space="preserve"> de una celda indica que hay comentarios que se pueden ver pulsando en la celda.</t>
    </r>
  </si>
  <si>
    <t>Para introducir datos de más de una encuesta, pulse el botón superior derecho "Click here to enter data from more surveys" y así reproducir la hoja de trabajo.  Indique el número de referencia de cada encuesta que figura en la hoja Información sobre las encuestas (Survey Information).</t>
  </si>
  <si>
    <t>Indique la fuerza laboral del sector de las TIC (número de personas empleadas), desglosado por clasificación industrial (CIIU Rev.3.1).  Indique también el total de la fuerza laboral del sector empresarial (número de personas empleadas).  Se recomienda a los países utilizar la definición de sector de las TIC contenida en el Manual de la UNCTAD para la producción de estadísticas sobre la economía digital (ver material de referencia debajo). Ver también la hoja de Concordancia del sector de las TIC (ICT Sector Concordance).</t>
  </si>
  <si>
    <t>Indique el número de empresas por cada indicador de uso de las TIC, desglosado por clasificación industrial  (CIIU Rev.3.1).  Para introducir datos de más de una encuesta, pulse el botón superior derecho "Click here to enter data from more surveys" y  así reproducir la hoja de trabajo. Indique el número de referencia de cada encuesta que figura en la hoja Información sobre las encuestas.</t>
  </si>
  <si>
    <t>Información sobre las encuestas</t>
  </si>
  <si>
    <t>Indique la información sobre cada encuesta de la que se hayan extraído datos para este cuestionario.</t>
  </si>
  <si>
    <r>
      <t xml:space="preserve">Número de referencia:  </t>
    </r>
    <r>
      <rPr>
        <sz val="9"/>
        <rFont val="Arial"/>
        <family val="2"/>
      </rPr>
      <t>Cada número de columna o referencia debe remitir a una sola encuesta. Ese número se utilizará en las hojas de Indicadores (1a), 1b), 1c), 2a), 2b)) para remitir a la encuesta respectiva.</t>
    </r>
  </si>
  <si>
    <r>
      <t>Nombre de la encuesta:</t>
    </r>
    <r>
      <rPr>
        <sz val="9"/>
        <rFont val="Arial"/>
        <family val="2"/>
      </rPr>
      <t xml:space="preserve">  Indique el nombre correspondiente.</t>
    </r>
  </si>
  <si>
    <r>
      <t xml:space="preserve">Nombre de la persona de contacto: </t>
    </r>
    <r>
      <rPr>
        <sz val="9"/>
        <rFont val="Arial"/>
        <family val="2"/>
      </rPr>
      <t xml:space="preserve"> Nombre de la persona o servicio responsable de la encuesta. Puede incluirse también el teléfono o la dirección de correo electrónico.</t>
    </r>
  </si>
  <si>
    <r>
      <t xml:space="preserve">Tipo de encuesta: </t>
    </r>
    <r>
      <rPr>
        <sz val="9"/>
        <rFont val="Arial"/>
        <family val="2"/>
      </rPr>
      <t xml:space="preserve"> Por ejemplo, módulo de una encuesta global sobre la economía, encuesta autónoma sobre el uso de las TIC, encuesta del sector, etc.  O datos administrativos.</t>
    </r>
  </si>
  <si>
    <r>
      <t xml:space="preserve">Técnica utilizada para la recopilación: </t>
    </r>
    <r>
      <rPr>
        <sz val="9"/>
        <rFont val="Arial"/>
        <family val="2"/>
      </rPr>
      <t xml:space="preserve"> Por ejemplo, entrevista personal (frente a frente o telefónica), encuesta por correo, encuesta distribuida y recogida posteriormente, encuesta en línea, etc.</t>
    </r>
  </si>
  <si>
    <r>
      <t xml:space="preserve">Año de referencia: </t>
    </r>
    <r>
      <rPr>
        <sz val="9"/>
        <color indexed="63"/>
        <rFont val="Arial"/>
        <family val="2"/>
      </rPr>
      <t xml:space="preserve"> Año al que corresponden los datos.</t>
    </r>
  </si>
  <si>
    <r>
      <t xml:space="preserve">Unidad de muestreo:  </t>
    </r>
    <r>
      <rPr>
        <sz val="9"/>
        <rFont val="Arial"/>
        <family val="2"/>
      </rPr>
      <t>Por ejemplo, empresa, establecimiento, etc.</t>
    </r>
  </si>
  <si>
    <r>
      <t xml:space="preserve">Marco de la muestra:  </t>
    </r>
    <r>
      <rPr>
        <sz val="9"/>
        <rFont val="Arial"/>
        <family val="2"/>
      </rPr>
      <t>Por ejemplo, registro empresarial.</t>
    </r>
  </si>
  <si>
    <r>
      <t xml:space="preserve">Tamaño de la muestra, estratificación: </t>
    </r>
    <r>
      <rPr>
        <sz val="9"/>
        <rFont val="Arial"/>
        <family val="2"/>
      </rPr>
      <t>Indique el tamaño de la muestra y otros criterios pertinentes para definir la muestra.</t>
    </r>
  </si>
  <si>
    <r>
      <t>Ámbito y cobertura de la encuesta:</t>
    </r>
    <r>
      <rPr>
        <sz val="9"/>
        <rFont val="Arial"/>
        <family val="2"/>
      </rPr>
      <t xml:space="preserve"> Indique información sobre la cobertura sectorial, la cobertura de las empresas por tamaño (p. ej. empresas con diez o más personas empleadas) y otros criterios pertinentes para definir el ámbito y la cobertura de la encuesta (p. ej. sólo empresas del ámbito urbano).</t>
    </r>
  </si>
  <si>
    <r>
      <t>Tasa de respuesta:</t>
    </r>
    <r>
      <rPr>
        <sz val="9"/>
        <rFont val="Arial"/>
        <family val="2"/>
      </rPr>
      <t xml:space="preserve">  Número de unidades de muestreo que respondieron al cuestionario.</t>
    </r>
  </si>
  <si>
    <r>
      <t xml:space="preserve">Imputación de la falta de respuestas:  </t>
    </r>
    <r>
      <rPr>
        <sz val="9"/>
        <rFont val="Arial"/>
        <family val="2"/>
      </rPr>
      <t>Indique si se contabiliza la falta de respuesta.</t>
    </r>
  </si>
  <si>
    <r>
      <t xml:space="preserve">Vínculos con otras encuestas: </t>
    </r>
    <r>
      <rPr>
        <sz val="9"/>
        <rFont val="Arial"/>
        <family val="2"/>
      </rPr>
      <t xml:space="preserve"> Indique los vínculos pertinentes con otras encuestas; por ejemplo si la encuesta es complementaria de otra o si es un seguimiento de una anterior.</t>
    </r>
  </si>
  <si>
    <r>
      <t xml:space="preserve">Dirección de Internet: </t>
    </r>
    <r>
      <rPr>
        <sz val="9"/>
        <rFont val="Arial"/>
        <family val="2"/>
      </rPr>
      <t xml:space="preserve"> Indique las direcciones de sitios web donde se publican los resultados, el cuestionario y la información metodológica.</t>
    </r>
  </si>
  <si>
    <t>Metadatos</t>
  </si>
  <si>
    <t>Número de referencia</t>
  </si>
  <si>
    <t>Nombre de la encuesta</t>
  </si>
  <si>
    <t>Organización o Departamento que realizó la encuesta</t>
  </si>
  <si>
    <r>
      <t xml:space="preserve">Nombre de la persona de contacto    </t>
    </r>
    <r>
      <rPr>
        <sz val="9"/>
        <rFont val="Arial"/>
        <family val="2"/>
      </rPr>
      <t xml:space="preserve">                                                     </t>
    </r>
  </si>
  <si>
    <t>Tipo de encuesta</t>
  </si>
  <si>
    <t>Técnica utilizada para la recopilación</t>
  </si>
  <si>
    <t xml:space="preserve">Año de referencia                         </t>
  </si>
  <si>
    <t>Unidad de muestreo</t>
  </si>
  <si>
    <t>Marco de la muestra</t>
  </si>
  <si>
    <t>Tamaño de la muestra, estratificación</t>
  </si>
  <si>
    <t>Ámbito y cobertura de la encuesta</t>
  </si>
  <si>
    <t>Tasa de respuesta</t>
  </si>
  <si>
    <t xml:space="preserve">Imputación de la falta de respuestas </t>
  </si>
  <si>
    <t>Vínculos con otras encuestas</t>
  </si>
  <si>
    <r>
      <t xml:space="preserve">Dirección de Internet </t>
    </r>
    <r>
      <rPr>
        <sz val="9"/>
        <rFont val="Arial"/>
        <family val="2"/>
      </rPr>
      <t xml:space="preserve">                                                    </t>
    </r>
  </si>
  <si>
    <t>1a) Indicadores de uso de TIC</t>
  </si>
  <si>
    <t xml:space="preserve">        Desglose por tamaño de la empresa (por número de empleados)</t>
  </si>
  <si>
    <t>Indique el número de referencia de la encuesta que figura en la ficha de información sobre las encuestas ("Survey Information")</t>
  </si>
  <si>
    <r>
      <t>Para cada indicador indique el número de empresas clasificadas por tamaño,</t>
    </r>
    <r>
      <rPr>
        <b/>
        <sz val="9"/>
        <color indexed="10"/>
        <rFont val="Arial"/>
        <family val="2"/>
      </rPr>
      <t xml:space="preserve"> excluyendo el sector L de la CIIU Rev. 3.1</t>
    </r>
    <r>
      <rPr>
        <b/>
        <sz val="9"/>
        <rFont val="Arial"/>
        <family val="2"/>
      </rPr>
      <t xml:space="preserve"> (administración pública y defensa; planes de seguridad social de afiliación obligatoria).  Para las definiciones de los indicadores e información adicional, referirse al Manual para la Producción de Estadísticas sobre la Economía Digital  (ver la ficha de instrucciones (Instructions)).</t>
    </r>
  </si>
  <si>
    <t>Indicadores (en números totales)</t>
  </si>
  <si>
    <t>Número total de empresas en la población objetivo</t>
  </si>
  <si>
    <t>Número total de personas empleadas de las empresas en la población objetivo</t>
  </si>
  <si>
    <r>
      <t xml:space="preserve">Número de empresas que utilizan </t>
    </r>
    <r>
      <rPr>
        <b/>
        <sz val="10"/>
        <rFont val="Arial"/>
        <family val="2"/>
      </rPr>
      <t>computadoras</t>
    </r>
  </si>
  <si>
    <r>
      <t xml:space="preserve">Número de personas empleadas que utilizan </t>
    </r>
    <r>
      <rPr>
        <b/>
        <sz val="10"/>
        <rFont val="Arial"/>
        <family val="2"/>
      </rPr>
      <t>computadoras</t>
    </r>
  </si>
  <si>
    <r>
      <t xml:space="preserve">Número de empresas que utilizan </t>
    </r>
    <r>
      <rPr>
        <b/>
        <sz val="10"/>
        <rFont val="Arial"/>
        <family val="2"/>
      </rPr>
      <t>Internet</t>
    </r>
  </si>
  <si>
    <r>
      <t xml:space="preserve">Número de personas empleadas que utilizan </t>
    </r>
    <r>
      <rPr>
        <b/>
        <sz val="10"/>
        <rFont val="Arial"/>
        <family val="2"/>
      </rPr>
      <t>Internet</t>
    </r>
    <r>
      <rPr>
        <sz val="10"/>
        <rFont val="Arial"/>
        <family val="2"/>
      </rPr>
      <t xml:space="preserve"> </t>
    </r>
  </si>
  <si>
    <r>
      <t xml:space="preserve">Número de empresas que tienen un </t>
    </r>
    <r>
      <rPr>
        <b/>
        <sz val="10"/>
        <rFont val="Arial"/>
        <family val="2"/>
      </rPr>
      <t>sitio web</t>
    </r>
    <r>
      <rPr>
        <sz val="10"/>
        <rFont val="Arial"/>
        <family val="2"/>
      </rPr>
      <t xml:space="preserve"> (o presencia en la Red cuyo contenido es totalmente controlado por la empresa)</t>
    </r>
  </si>
  <si>
    <r>
      <t xml:space="preserve">Número de empresas con </t>
    </r>
    <r>
      <rPr>
        <b/>
        <sz val="10"/>
        <rFont val="Arial"/>
        <family val="2"/>
      </rPr>
      <t>Intranet</t>
    </r>
  </si>
  <si>
    <r>
      <t xml:space="preserve">Número de empresas que </t>
    </r>
    <r>
      <rPr>
        <b/>
        <sz val="10"/>
        <rFont val="Arial"/>
        <family val="2"/>
      </rPr>
      <t>reciben</t>
    </r>
    <r>
      <rPr>
        <sz val="10"/>
        <rFont val="Arial"/>
        <family val="2"/>
      </rPr>
      <t xml:space="preserve"> pedidos por Internet</t>
    </r>
  </si>
  <si>
    <r>
      <t xml:space="preserve">Número de empresas que </t>
    </r>
    <r>
      <rPr>
        <b/>
        <sz val="10"/>
        <rFont val="Arial"/>
        <family val="2"/>
      </rPr>
      <t xml:space="preserve">hacen </t>
    </r>
    <r>
      <rPr>
        <sz val="10"/>
        <rFont val="Arial"/>
        <family val="2"/>
      </rPr>
      <t>pedidos por Internet</t>
    </r>
  </si>
  <si>
    <r>
      <t xml:space="preserve">n - </t>
    </r>
    <r>
      <rPr>
        <sz val="9"/>
        <rFont val="Arial"/>
        <family val="2"/>
      </rPr>
      <t xml:space="preserve">Número de empresas que acceden a Internet por  </t>
    </r>
    <r>
      <rPr>
        <b/>
        <sz val="9"/>
        <rFont val="Arial"/>
        <family val="2"/>
      </rPr>
      <t xml:space="preserve">banda angosta </t>
    </r>
    <r>
      <rPr>
        <sz val="9"/>
        <rFont val="Arial"/>
        <family val="2"/>
      </rPr>
      <t xml:space="preserve">(modem analógico, RDSI, DSL con velocidad de descarga </t>
    </r>
    <r>
      <rPr>
        <b/>
        <sz val="9"/>
        <rFont val="Arial"/>
        <family val="2"/>
      </rPr>
      <t xml:space="preserve">inferior a 256Kbit/s, </t>
    </r>
    <r>
      <rPr>
        <sz val="9"/>
        <rFont val="Arial"/>
        <family val="2"/>
      </rPr>
      <t xml:space="preserve">y teléfonos móviles con velocidad de descarga </t>
    </r>
    <r>
      <rPr>
        <b/>
        <sz val="9"/>
        <rFont val="Arial"/>
        <family val="2"/>
      </rPr>
      <t>inferior a 256Kbit/s)</t>
    </r>
  </si>
  <si>
    <r>
      <t xml:space="preserve">d - </t>
    </r>
    <r>
      <rPr>
        <sz val="9"/>
        <rFont val="Arial"/>
        <family val="2"/>
      </rPr>
      <t xml:space="preserve">Número de empresas que acceden a Internet por conexión de </t>
    </r>
    <r>
      <rPr>
        <b/>
        <sz val="9"/>
        <rFont val="Arial"/>
        <family val="2"/>
      </rPr>
      <t xml:space="preserve">banda ancha fija </t>
    </r>
    <r>
      <rPr>
        <sz val="9"/>
        <rFont val="Arial"/>
        <family val="2"/>
      </rPr>
      <t xml:space="preserve">con velocidad de descarga </t>
    </r>
    <r>
      <rPr>
        <b/>
        <sz val="9"/>
        <rFont val="Arial"/>
        <family val="2"/>
      </rPr>
      <t xml:space="preserve">igual o superior a 256 Kbit/s </t>
    </r>
    <r>
      <rPr>
        <sz val="9"/>
        <rFont val="Arial"/>
        <family val="2"/>
      </rPr>
      <t>(DSL o línea de abonado digital, módem de cable, líneas de alta velocidad alquiladas, fibra óptica hasta el hogar, líneas de energía, satélite, inalámbrica fija, LAN  inalámbrico y  Wi MAX )</t>
    </r>
  </si>
  <si>
    <r>
      <t xml:space="preserve">m - </t>
    </r>
    <r>
      <rPr>
        <sz val="9"/>
        <rFont val="Arial"/>
        <family val="2"/>
      </rPr>
      <t>Número de empresas que acceden a Internet por</t>
    </r>
    <r>
      <rPr>
        <b/>
        <sz val="9"/>
        <rFont val="Arial"/>
        <family val="2"/>
      </rPr>
      <t xml:space="preserve"> conexión de banda ancha móvil</t>
    </r>
    <r>
      <rPr>
        <sz val="9"/>
        <rFont val="Arial"/>
        <family val="2"/>
      </rPr>
      <t xml:space="preserve"> con velocidad de descarga </t>
    </r>
    <r>
      <rPr>
        <b/>
        <sz val="9"/>
        <rFont val="Arial"/>
        <family val="2"/>
      </rPr>
      <t>igual o superior a 256Kbit/s</t>
    </r>
    <r>
      <rPr>
        <sz val="9"/>
        <rFont val="Arial"/>
        <family val="2"/>
      </rPr>
      <t xml:space="preserve"> (servicios no fijos; el acceso puede realizarse con cualquier aparato. Ver la hoja </t>
    </r>
    <r>
      <rPr>
        <i/>
        <sz val="9"/>
        <rFont val="Arial"/>
        <family val="2"/>
      </rPr>
      <t>Annex</t>
    </r>
    <r>
      <rPr>
        <sz val="9"/>
        <rFont val="Arial"/>
        <family val="2"/>
      </rPr>
      <t xml:space="preserve"> para la definición)</t>
    </r>
  </si>
  <si>
    <r>
      <t>Número de empresas con red de área local</t>
    </r>
    <r>
      <rPr>
        <b/>
        <sz val="10"/>
        <rFont val="Arial"/>
        <family val="2"/>
      </rPr>
      <t xml:space="preserve"> (LAN)</t>
    </r>
  </si>
  <si>
    <r>
      <t>Número de empresas con red externa</t>
    </r>
    <r>
      <rPr>
        <b/>
        <sz val="10"/>
        <rFont val="Arial"/>
        <family val="2"/>
      </rPr>
      <t xml:space="preserve"> (extranet)</t>
    </r>
  </si>
  <si>
    <r>
      <t xml:space="preserve">Número de empresas que utilizan Internet para </t>
    </r>
    <r>
      <rPr>
        <b/>
        <sz val="10"/>
        <rFont val="Arial"/>
        <family val="2"/>
      </rPr>
      <t>enviar y recibir correo electrónico</t>
    </r>
  </si>
  <si>
    <r>
      <t xml:space="preserve">Número de empresas que utilizan Internet para </t>
    </r>
    <r>
      <rPr>
        <b/>
        <sz val="10"/>
        <rFont val="Arial"/>
        <family val="2"/>
      </rPr>
      <t>obtener información sobre bienes y servicios</t>
    </r>
  </si>
  <si>
    <r>
      <t>Número de empresas que utilizan Internet para</t>
    </r>
    <r>
      <rPr>
        <b/>
        <sz val="10"/>
        <rFont val="Arial"/>
        <family val="2"/>
      </rPr>
      <t xml:space="preserve"> obtener información de dependencias oficiales o autoridades públicas</t>
    </r>
  </si>
  <si>
    <r>
      <t xml:space="preserve">Número de empresas que utilizan Internet para </t>
    </r>
    <r>
      <rPr>
        <b/>
        <sz val="10"/>
        <rFont val="Arial"/>
        <family val="2"/>
      </rPr>
      <t>acceder a servicios bancarios electrónicos</t>
    </r>
  </si>
  <si>
    <r>
      <t xml:space="preserve">Número de empresas que utilizan Internet para </t>
    </r>
    <r>
      <rPr>
        <b/>
        <sz val="10"/>
        <rFont val="Arial"/>
        <family val="2"/>
      </rPr>
      <t>acceder a otros servicios financieros</t>
    </r>
  </si>
  <si>
    <r>
      <t xml:space="preserve">Número de empresas que utilizan Internet para </t>
    </r>
    <r>
      <rPr>
        <b/>
        <sz val="10"/>
        <rFont val="Arial"/>
        <family val="2"/>
      </rPr>
      <t>sus transacciones con dependencias oficiales y autoridades públicas</t>
    </r>
    <r>
      <rPr>
        <sz val="10"/>
        <rFont val="Arial"/>
        <family val="2"/>
      </rPr>
      <t xml:space="preserve"> (exluyendo obtener información)</t>
    </r>
  </si>
  <si>
    <r>
      <t xml:space="preserve">Número de empresas que utilizan Internet para </t>
    </r>
    <r>
      <rPr>
        <b/>
        <sz val="10"/>
        <rFont val="Arial"/>
        <family val="2"/>
      </rPr>
      <t>prestar servicios a clientes</t>
    </r>
  </si>
  <si>
    <r>
      <t xml:space="preserve">Número de empresas que utilizan Internet para </t>
    </r>
    <r>
      <rPr>
        <b/>
        <sz val="10"/>
        <rFont val="Arial"/>
        <family val="2"/>
      </rPr>
      <t>entregar productos en línea</t>
    </r>
  </si>
  <si>
    <r>
      <t xml:space="preserve">Número de empresas que utilizan Internet para </t>
    </r>
    <r>
      <rPr>
        <b/>
        <sz val="10"/>
        <rFont val="Arial"/>
        <family val="2"/>
      </rPr>
      <t>telefonía (VoIP)  o para video conferencias.</t>
    </r>
  </si>
  <si>
    <r>
      <t>Número de empresas que utilizan Internet para</t>
    </r>
    <r>
      <rPr>
        <b/>
        <sz val="10"/>
        <rFont val="Arial"/>
        <family val="2"/>
      </rPr>
      <t xml:space="preserve"> mensajería instantánea</t>
    </r>
    <r>
      <rPr>
        <sz val="10"/>
        <rFont val="Arial"/>
        <family val="2"/>
      </rPr>
      <t xml:space="preserve"> y</t>
    </r>
    <r>
      <rPr>
        <b/>
        <sz val="10"/>
        <rFont val="Arial"/>
        <family val="2"/>
      </rPr>
      <t xml:space="preserve"> sistema de tablón de anuncios</t>
    </r>
  </si>
  <si>
    <r>
      <t xml:space="preserve">Número de empresas que utilizan Internet para </t>
    </r>
    <r>
      <rPr>
        <b/>
        <sz val="10"/>
        <rFont val="Arial"/>
        <family val="2"/>
      </rPr>
      <t>capacitación del personal</t>
    </r>
  </si>
  <si>
    <r>
      <t>Número de empresas que utilizan Internet para</t>
    </r>
    <r>
      <rPr>
        <b/>
        <sz val="10"/>
        <rFont val="Arial"/>
        <family val="2"/>
      </rPr>
      <t xml:space="preserve"> </t>
    </r>
    <r>
      <rPr>
        <sz val="10"/>
        <rFont val="Arial"/>
        <family val="2"/>
      </rPr>
      <t xml:space="preserve">el </t>
    </r>
    <r>
      <rPr>
        <b/>
        <sz val="10"/>
        <rFont val="Arial"/>
        <family val="2"/>
      </rPr>
      <t>reclutamiento interno o externo de personal</t>
    </r>
  </si>
  <si>
    <t>Notas</t>
  </si>
  <si>
    <t>Número de personas empleadas</t>
  </si>
  <si>
    <t>Banda angosta</t>
  </si>
  <si>
    <t>Banda ancha</t>
  </si>
  <si>
    <t>Ámbito geográfico</t>
  </si>
  <si>
    <t>Urbano</t>
  </si>
  <si>
    <t>1b) Indicadores de uso de TIC</t>
  </si>
  <si>
    <t>Introduzca la definición de la clasificación de urbano o rural de su oficina, si procede:</t>
  </si>
  <si>
    <r>
      <t xml:space="preserve">Desglose por ámbito geográfico (urbano/rural), </t>
    </r>
    <r>
      <rPr>
        <b/>
        <sz val="10"/>
        <color indexed="10"/>
        <rFont val="Arial"/>
        <family val="2"/>
      </rPr>
      <t xml:space="preserve">excluyendo el sector L de la CIIU Rev. 3.1 </t>
    </r>
    <r>
      <rPr>
        <b/>
        <sz val="10"/>
        <rFont val="Arial"/>
        <family val="2"/>
      </rPr>
      <t>(administración pública y defensa; planes de seguridad social de afiliación obligatoria).</t>
    </r>
  </si>
  <si>
    <r>
      <t xml:space="preserve">m - </t>
    </r>
    <r>
      <rPr>
        <sz val="9"/>
        <rFont val="Arial"/>
        <family val="2"/>
      </rPr>
      <t>Número de empresas que acceden a Internet por</t>
    </r>
    <r>
      <rPr>
        <b/>
        <sz val="9"/>
        <rFont val="Arial"/>
        <family val="2"/>
      </rPr>
      <t xml:space="preserve"> conexión de banda ancha móvil</t>
    </r>
    <r>
      <rPr>
        <sz val="9"/>
        <rFont val="Arial"/>
        <family val="2"/>
      </rPr>
      <t xml:space="preserve"> con velocidad de descarga </t>
    </r>
    <r>
      <rPr>
        <b/>
        <sz val="9"/>
        <rFont val="Arial"/>
        <family val="2"/>
      </rPr>
      <t>igual o superior a 256Kbit/s</t>
    </r>
    <r>
      <rPr>
        <sz val="9"/>
        <rFont val="Arial"/>
        <family val="2"/>
      </rPr>
      <t xml:space="preserve"> ( servicios no fijos; el acceso puede realizarse con cualquier aparato. Ver la hoja "Annex" para la definición)</t>
    </r>
  </si>
  <si>
    <t xml:space="preserve">1c) Indicadores de uso de TIC </t>
  </si>
  <si>
    <t xml:space="preserve">        Desglose por actividad económica (CIIU Rev.3.1)</t>
  </si>
  <si>
    <t>Véase en la ficha de concordancia (Industry Concordance) la descripción de los códigos de la CIIU Rev.3.1
Por favor use notas explicativas cuando sea necesario (p. ej. si la suma de unidades por sectores industriales es diferente del total de unidades que aparece en la ficha 1a)</t>
  </si>
  <si>
    <t>CIIU Rev. 3.1</t>
  </si>
  <si>
    <r>
      <t xml:space="preserve">m - </t>
    </r>
    <r>
      <rPr>
        <sz val="9"/>
        <rFont val="Arial"/>
        <family val="2"/>
      </rPr>
      <t>Número de empresas que acceden a Internet por</t>
    </r>
    <r>
      <rPr>
        <b/>
        <sz val="9"/>
        <rFont val="Arial"/>
        <family val="2"/>
      </rPr>
      <t xml:space="preserve"> conexión de banda ancha móvil</t>
    </r>
    <r>
      <rPr>
        <sz val="9"/>
        <rFont val="Arial"/>
        <family val="2"/>
      </rPr>
      <t xml:space="preserve"> con velocidad de descarga </t>
    </r>
    <r>
      <rPr>
        <b/>
        <sz val="9"/>
        <rFont val="Arial"/>
        <family val="2"/>
      </rPr>
      <t>igual o superior a 256Kbit/s</t>
    </r>
    <r>
      <rPr>
        <sz val="9"/>
        <rFont val="Arial"/>
        <family val="2"/>
      </rPr>
      <t xml:space="preserve"> (Ver la ficha </t>
    </r>
    <r>
      <rPr>
        <i/>
        <sz val="9"/>
        <rFont val="Arial"/>
        <family val="2"/>
      </rPr>
      <t>Annex</t>
    </r>
    <r>
      <rPr>
        <sz val="9"/>
        <rFont val="Arial"/>
        <family val="2"/>
      </rPr>
      <t xml:space="preserve"> para la definición)</t>
    </r>
  </si>
  <si>
    <r>
      <t xml:space="preserve">d - </t>
    </r>
    <r>
      <rPr>
        <sz val="9"/>
        <rFont val="Arial"/>
        <family val="2"/>
      </rPr>
      <t xml:space="preserve">Número de empresas que acceden a Internet por conexión de </t>
    </r>
    <r>
      <rPr>
        <b/>
        <sz val="9"/>
        <rFont val="Arial"/>
        <family val="2"/>
      </rPr>
      <t xml:space="preserve">banda ancha fija </t>
    </r>
    <r>
      <rPr>
        <sz val="9"/>
        <rFont val="Arial"/>
        <family val="2"/>
      </rPr>
      <t xml:space="preserve">con velocidad de descarga </t>
    </r>
    <r>
      <rPr>
        <b/>
        <sz val="9"/>
        <rFont val="Arial"/>
        <family val="2"/>
      </rPr>
      <t xml:space="preserve">igual o superior a 256 Kbit/s </t>
    </r>
    <r>
      <rPr>
        <sz val="9"/>
        <rFont val="Arial"/>
        <family val="2"/>
      </rPr>
      <t>(Ver la ficha</t>
    </r>
    <r>
      <rPr>
        <i/>
        <sz val="9"/>
        <rFont val="Arial"/>
        <family val="2"/>
      </rPr>
      <t xml:space="preserve"> Annex</t>
    </r>
    <r>
      <rPr>
        <sz val="9"/>
        <rFont val="Arial"/>
        <family val="2"/>
      </rPr>
      <t xml:space="preserve"> para la definición)</t>
    </r>
  </si>
  <si>
    <r>
      <t xml:space="preserve">n - </t>
    </r>
    <r>
      <rPr>
        <sz val="9"/>
        <rFont val="Arial"/>
        <family val="2"/>
      </rPr>
      <t xml:space="preserve">Número de empresas que acceden a Internet por  </t>
    </r>
    <r>
      <rPr>
        <b/>
        <sz val="9"/>
        <rFont val="Arial"/>
        <family val="2"/>
      </rPr>
      <t xml:space="preserve">banda angosta </t>
    </r>
    <r>
      <rPr>
        <sz val="9"/>
        <rFont val="Arial"/>
        <family val="2"/>
      </rPr>
      <t xml:space="preserve">(tecnologías con velocidad de descarga </t>
    </r>
    <r>
      <rPr>
        <b/>
        <sz val="9"/>
        <rFont val="Arial"/>
        <family val="2"/>
      </rPr>
      <t xml:space="preserve">inferior a 256Kbit/s, </t>
    </r>
    <r>
      <rPr>
        <sz val="9"/>
        <rFont val="Arial"/>
        <family val="2"/>
      </rPr>
      <t xml:space="preserve">ver la ficha </t>
    </r>
    <r>
      <rPr>
        <i/>
        <sz val="9"/>
        <rFont val="Arial"/>
        <family val="2"/>
      </rPr>
      <t>Annex</t>
    </r>
    <r>
      <rPr>
        <sz val="9"/>
        <rFont val="Arial"/>
        <family val="2"/>
      </rPr>
      <t xml:space="preserve"> para la definición</t>
    </r>
    <r>
      <rPr>
        <b/>
        <sz val="9"/>
        <rFont val="Arial"/>
        <family val="2"/>
      </rPr>
      <t>)</t>
    </r>
  </si>
  <si>
    <t>2a) Indicadores del sector de las TIC</t>
  </si>
  <si>
    <t xml:space="preserve">       Fuerza laboral del sector de las TIC en relación al total de trabajadores del sector empresarial</t>
  </si>
  <si>
    <t>Véase en la ficha de concordancia (ICT Sector Concordance) la descripción de  los códigos de la CIIU Rev. 3.1
Por favor use notas explicativas cuando sea necesario (p. ej. si utilizan otra clasificación de las actividades industriales, si no hay datos para algunas ramas de actividad económica)</t>
  </si>
  <si>
    <t>Indicador</t>
  </si>
  <si>
    <t>Fuerza laboral del sector de las TIC (número de personas empleadas)</t>
  </si>
  <si>
    <t>Fuerza laboral del sector empresarial (número de personas empleadas)</t>
  </si>
  <si>
    <t>2b) Indicadores del sector de las TIC</t>
  </si>
  <si>
    <t xml:space="preserve">        Valor agregado en el sector de las TIC </t>
  </si>
  <si>
    <t>Véase en la ficha de concordancia  (ICT Sector Concordance) la descripción de los códigos de la CIIU Rev.3.1
Por favor use notas explicativas cuando sea necesario (p. ej. si utilizan otra clasificación de las actividades industriales, si no hay datos para algunas ramas de actividad económica)</t>
  </si>
  <si>
    <t>Valor agregado en el sector de las TIC (en moneda nacional)</t>
  </si>
  <si>
    <t>Valor agregado en el sector empresarial (en moneda nacional)</t>
  </si>
  <si>
    <t xml:space="preserve">Notas
</t>
  </si>
  <si>
    <t xml:space="preserve">Moneda nacional
</t>
  </si>
  <si>
    <t xml:space="preserve">CIIU Rev. 3.1 </t>
  </si>
  <si>
    <t>Utilice las notas de uso habitual que figuran a continuación según se apliquen a la información de las fichas referentes a los indicadores (1a), 1b), 1c), 2a), 2b)). También puede añadir notas en función de sus datos o indicar las diferencias en la definición de los indicadores.</t>
  </si>
  <si>
    <t>Notas de uso habitual</t>
  </si>
  <si>
    <t>Incluido en otra parte.</t>
  </si>
  <si>
    <t>Incluye otras clases.</t>
  </si>
  <si>
    <t>Desglose incompleto.  La suma de los elementos no es igual al total.</t>
  </si>
  <si>
    <t>Previsiones.</t>
  </si>
  <si>
    <t>Los datos se refieren a la muestra y no han sido extrapolados a la población objetivo.</t>
  </si>
  <si>
    <t>La encuesta no cubrió todas las ramas de actividad económica mencionadas en la ficha.</t>
  </si>
  <si>
    <t>Los denominadores son confidenciales. Por favor, publique sólo los ratios (proporciones).</t>
  </si>
  <si>
    <t>Concordancia de la clasificación industrial</t>
  </si>
  <si>
    <t>Concordancia con la clasificación nacional</t>
  </si>
  <si>
    <t>Nombre de la clasificación nacional:</t>
  </si>
  <si>
    <t>Observaciones:</t>
  </si>
  <si>
    <t>Categoría</t>
  </si>
  <si>
    <t>División</t>
  </si>
  <si>
    <t>Título</t>
  </si>
  <si>
    <t>Código</t>
  </si>
  <si>
    <t>Observaciones</t>
  </si>
  <si>
    <t>Si utiliza una clasificación industrial nacional en lugar de la CIIU Rev.3.1, incluya aquí la concordancia (correspondencia) entre las categorías de la clasificación nacional con las categorías de la CIIU Rev.3.1.</t>
  </si>
  <si>
    <t>CIIU Rev.3.1</t>
  </si>
  <si>
    <t>Agricultura, ganadería, caza y silvicultura</t>
  </si>
  <si>
    <t>Pesca</t>
  </si>
  <si>
    <t>Explotación de minas y canteras</t>
  </si>
  <si>
    <t>Industrias manufactureras</t>
  </si>
  <si>
    <t>Suministro de electricidad, gas y agua</t>
  </si>
  <si>
    <t>Construcción</t>
  </si>
  <si>
    <t>Venta, mantenimiento y reparación de vehículos automotores y motocicletas; venta al por menor de combustible para automotores</t>
  </si>
  <si>
    <t>Comercio al por mayor y en comisión, excepto el comercio de vehículos automotores y motocicletas</t>
  </si>
  <si>
    <t>Comercio al por menor, excepto el comercio de vehículos automotores y motocicletas; reparación de efectos personales y enseres domésticos</t>
  </si>
  <si>
    <t>Hoteles y restaurantes</t>
  </si>
  <si>
    <t>Transporte por vía terrestre; transporte por tuberías</t>
  </si>
  <si>
    <t>Transporte por vía acuática</t>
  </si>
  <si>
    <t>Transporte por vía aérea</t>
  </si>
  <si>
    <t>Actividades de transporte complementarias y auxiliares; actividades de agencias de viajes</t>
  </si>
  <si>
    <t>Correo y telecomunicaciones</t>
  </si>
  <si>
    <t>Intermediación financiera</t>
  </si>
  <si>
    <t>Actividades inmobiliarias</t>
  </si>
  <si>
    <t xml:space="preserve">NOTA: El sector empresarial (según la definición de la OCDE), incluye las actividades 10 a 74 de la CIIU Rev. 3.1 excepto 70 (Actividades immobiliarias). Excluye las categorías A, B, K70, L, M, N, O, y P. </t>
  </si>
  <si>
    <t xml:space="preserve">NOTA: El sector empresarial (según la definición de la OCDE), incluye las actividades 10 a 74 de la CIIU Rev. 3.1 excepto 70 (Actividades immobiliarias). Excluye las categorías A, B, K70, L, M, N, O, y P. 
</t>
  </si>
  <si>
    <t>Alquiler de maquinaria y equipo sin operarios y de efectos personales y enseres domésticos</t>
  </si>
  <si>
    <t>Informática y actividades conexas</t>
  </si>
  <si>
    <t>Investigación y desarrollo</t>
  </si>
  <si>
    <t>Otras actividades empresariales</t>
  </si>
  <si>
    <t>Enseñanza</t>
  </si>
  <si>
    <t>Servicios sociales y de salud</t>
  </si>
  <si>
    <t>Otras actividades de servicios comunitarios, sociales y personales</t>
  </si>
  <si>
    <t>Concordancia en el sector de las TIC</t>
  </si>
  <si>
    <t>Clase</t>
  </si>
  <si>
    <t>Si utiliza una clasificación industrial nacional en lugar de la CIIU Rev.3.1, incluya aquí la concordancia (correspondencia) entre las categorías del sector de las TIC en la clasificación nacional con las categorías de la CIIU Rev.3.1.</t>
  </si>
  <si>
    <t>Fabricación de maquinaria de oficina, contabilidad e informática</t>
  </si>
  <si>
    <t>Indicadores básicos sobre uso de TIC en las empresas</t>
  </si>
  <si>
    <t>Definición y método de cálculo</t>
  </si>
  <si>
    <t>Conceptos</t>
  </si>
  <si>
    <t xml:space="preserve">Proporción de empresas con computadores </t>
  </si>
  <si>
    <t>La proporción de empresas que usan computadores se calcula dividiendo el número de empresas  (dentro del alcance del estudio) que usan computadores durante el período de referencia por el número total de empresas (dentro del alcance del estudio).</t>
  </si>
  <si>
    <t>Por computador se entiende un computador de escritorio, un portátil o una tableta. No incluye equipos con funciones de computador integradas, como los teléfonos móviles y los televisores TV inteligentes, o los asistentes digitales personales.</t>
  </si>
  <si>
    <t>Proporción de personas empleadas que usan computadores rutinariamente</t>
  </si>
  <si>
    <t xml:space="preserve">La proporción de personas empleadas que usan computadores rutinariamente se calcula dividiendo el número de personas empleadas que usan computadoras rutinariamente (en todas las empresas) por el número total de empleados  (en todas las empresas). </t>
  </si>
  <si>
    <t>Personas empleadas se refiere a todas las personas que trabajan en una empresa y no sólo a los que hacen trabajo de oficina. Incluye  a las personas empleadas a corto plazo y casuales, miembros de familia y personas auto-empleadas, que pueden ser pagadas o no. La definición es acorde a los estándares de la OMT y de la División Estadística de la ONU.</t>
  </si>
  <si>
    <t xml:space="preserve">Computador: tal como se define en el ítem anterior </t>
  </si>
  <si>
    <t>Proporción de empresas que usan Internet</t>
  </si>
  <si>
    <t xml:space="preserve">La proporción de empresas que usan Internet se calcula dividiendo el número de empresas que usan  Internet por el número total de empresas. </t>
  </si>
  <si>
    <t xml:space="preserve">Internet es una red pública de computadoras a nivel mundial. Provee acceso a servicios de comunicación incluyendo la Web (WWW) y comunica archivos de datos, correo electrónico, noticias,  y entretenimiento, independientemente del aparato utilizado (no es necesario sólo por computador - puede ser por teléfono móvil, tableta, máquina de juegos, televisión digital, etc.). El acceso puede ser a través de una conexión fija o móvil. </t>
  </si>
  <si>
    <t>Proporción de personas empleadas que usan computadoras con acceso a Internet rutinariamente</t>
  </si>
  <si>
    <t>La proporción de personas empleadas que usan computadoras con acceso a Internet rutinariamente se calcula dividiendo el número de empleados que usan  Internet (en todas las empresas) por le número total de personas empleadas (en todas las empresas).</t>
  </si>
  <si>
    <t>Personas empleadas: tal como se define arriba;  Internet: tal como se define arriba;  Computador: tal como se define arriba.</t>
  </si>
  <si>
    <t xml:space="preserve">Proporción de empresas con presencia en la web </t>
  </si>
  <si>
    <t>La proporción de empresas con una presencia en la Web se calcula dividiendo el número de empresas con presencia en la web por el número total de empresas.</t>
  </si>
  <si>
    <t>La presencia en la Web incluye un sitio Web, una página de inicio o la presencia en el sitio Web de otra entidad (inclusive una empresa asociada). Excluye la inclusión en un directorio en línea y en otras páginas Web en las que la empresa no ejerza un control sustancial sobre el contenido de la página.</t>
  </si>
  <si>
    <t>Proporción de empresas con intranet</t>
  </si>
  <si>
    <t>La proporción de empresas con intranet se calcula dividiendo el número de empresas con intranet por el número total de empresas.</t>
  </si>
  <si>
    <t>Intranet se refiere a una red de comunicaciones interna de la empresa que utilice el Protocolo de Internet para permitir las comunicaciones al interior de la compañía (y a otras personas autorizadas). Generalmente se instala con un sistema de seguridad (firewall) para controlar el acceso.</t>
  </si>
  <si>
    <t>Proporción de empresas que reciben pedidos por Internet</t>
  </si>
  <si>
    <t xml:space="preserve">Por motivo de la comparabilidad internacional, la proporción de empresas que reciben pedidos por Internet se calcula dividiendo el número de empresas que reciben pedidos por Internet por el número total de empresas. Alternativamente, los resultados puede presentarse en relación con las empresas que usan Internet. Sin importar qué denominador se seleccione, es esencial que los usuarios sepan cuál es la población de referencia. </t>
  </si>
  <si>
    <t xml:space="preserve">Los pedidos recibidos incluyen pedidos recibidos por Internet, así el pago se haya hecho en línea o no.  Incluyen pedidos recibidos a través de sitios web, mercados especializados por Internet, extranets, EDI por Internet, teléfonos móviles con Internet y correo electrónico. También incluyen pedidos recibidos a nombre de otras organizaciones y pedidos recibidos por otras organizaciones a nombre de la empresa en cuestión. Los pedidos recibidos  excluyen los pedidos que fueron cancelados o no perfeccionados.
</t>
  </si>
  <si>
    <t>Proporción de empresas que hacen pedidos por Internet</t>
  </si>
  <si>
    <t xml:space="preserve">Por motivo de comparabilidad internacional, la  proporción de empresas que hacen pedidos por Internet se calcula dividiendo el número de empresas que hacen pedidos por Internet por el número total de empresas. 
Alternativamente, los resultados puede presentarse en relación con las empresas que usan Internet. Sin importar qué denominador se seleccione, es esencial que los usuarios sepan cuál es la población de referencia. </t>
  </si>
  <si>
    <t xml:space="preserve">Los pedidos hechos  incluyen pedidos hechos  por Internet, así el pago se haya hecho en línea o no.  Incluyen pedidos hechos a través de sitios web, mercados especializados por Internet, extranets, EDI por la Internet, teléfonos móviles con Internet y correo electrónico. Los pedidos hechos  excluyen los pedidos que fueron cancelados o no perfeccionados.  
</t>
  </si>
  <si>
    <t>Proporción de empresas que usan Internet por tipo de acceso</t>
  </si>
  <si>
    <t xml:space="preserve">El resultado se presenta como la proporción de empresas que usan cada uno de los tipos de servicio de acceso, por ejemplo la proporción de empresas que acceden a Internet por DSL. Adicionalmente, los resultados deben estar disponibles para las agregaciones: proporción de empresas con acceso a Internet por banda ancha y  proporción de empresas con acceso a Internet por banda angosta. </t>
  </si>
  <si>
    <t>Tipo de acceso: las categorías de respuesta deben escogerse de manera tal que permitan la agrupación en banda angosta y banda ancha, así como en banda ancha fija y banda ancha móvil. Dado que las empresas pueden utilizar más de un tipo de servicio de acceso, hay múltiples respuestas posibles.</t>
  </si>
  <si>
    <t>Alternativamente, los resultados puede presentarse en relación con las empresas que usan Internet. Sin importar qué denominador se seleccione, es esencial que los usuarios sepan cuál es la población de referencia.</t>
  </si>
  <si>
    <t>Categorías de respuesta:</t>
  </si>
  <si>
    <r>
      <t>·</t>
    </r>
    <r>
      <rPr>
        <sz val="7"/>
        <rFont val="Times New Roman"/>
        <family val="1"/>
      </rPr>
      <t xml:space="preserve">       </t>
    </r>
    <r>
      <rPr>
        <sz val="9"/>
        <rFont val="Arial"/>
        <family val="2"/>
      </rPr>
      <t>Banda angosta</t>
    </r>
  </si>
  <si>
    <t>La red fija de banda angosta (o banda estrecha) comprende el módem analógico (marcación a través de la línea telefónica convencional), la RDSI (red digital de servicios integrados), DSL (línea digital de abonado) a velocidades inferiores a 256 kbit/s y otras formas de acceso con una velocidad teórica de descarga inferior a 256 kbit/s. Los servicios móviles de banda angosta incluyen CDMA 1x (Release 0), GPRS, WAP y i-mode.</t>
  </si>
  <si>
    <r>
      <t>·</t>
    </r>
    <r>
      <rPr>
        <sz val="7"/>
        <rFont val="Times New Roman"/>
        <family val="1"/>
      </rPr>
      <t xml:space="preserve">       </t>
    </r>
    <r>
      <rPr>
        <sz val="9"/>
        <rFont val="Arial"/>
        <family val="2"/>
      </rPr>
      <t>Banda ancha fija</t>
    </r>
  </si>
  <si>
    <t xml:space="preserve">La red de banda ancha fija se refiere a tecnologías a velocidades de al menos 256 kbit/s, como DSL, módem de cable, líneas arrendadas de alta velocidad, fibra hasta el hogar/edificio, banda ancha por el cable eléctrico, satélite, y banda ancha fija inalámbrica (LAN inalámbrico y WiMax). </t>
  </si>
  <si>
    <r>
      <t>·</t>
    </r>
    <r>
      <rPr>
        <sz val="7"/>
        <rFont val="Times New Roman"/>
        <family val="1"/>
      </rPr>
      <t xml:space="preserve">       </t>
    </r>
    <r>
      <rPr>
        <sz val="9"/>
        <rFont val="Arial"/>
        <family val="2"/>
      </rPr>
      <t>Banda ancha móvil</t>
    </r>
  </si>
  <si>
    <t>El acceso de banda ancha móvil se refiere a tecnologías por lo menos 3G, incluyendo W-CDMA (UMTS en Europa), HSDPA con HSUPA, CDMA2000 1xEV-DO y DCMA2000 1xEV-DV. El acceso puede ser por cualquier dispositivo (teléfono celular, tableta, ordenador portátil, asistente personal digital, etc.).</t>
  </si>
  <si>
    <t>Proporción de empresas con una red de área local (LAN)</t>
  </si>
  <si>
    <t>La proporción de empresas con una red de área local (LAN) se calcula dividiendo el número de empresas con LAN por el  número total de empresas.</t>
  </si>
  <si>
    <t xml:space="preserve">Una red de área local (LAN) es una red que conecta computadoras dentro de un área localizada, como por ejemplo, un edificio, departamento o lugar; puede ser inalámbrica. </t>
  </si>
  <si>
    <t>Proporción de empresas con extranet</t>
  </si>
  <si>
    <t>La proporción de empresas con extranet se  calcula dividiendo  el número de empresas con extranet por el  número total de empresas.</t>
  </si>
  <si>
    <t>Una extranet es una red cerrada que utiliza protocolos de  Internet para compartir, de manera segura, información de la empresa con proveedores, vendedores, clientes u otros socios de negocios. Puede tomar la forma de una extensión segura de una Intranet que le permite a los usuarios externos acceder a parte de la Intranet de la empresa. O también puede ser una parte del sitio web de la empresa, donde los socios de negocios pueden navegar después de ser autenticados en una página de inicio (login).</t>
  </si>
  <si>
    <t xml:space="preserve">Proporción de empresas que usan Internet por tipo de actividad  </t>
  </si>
  <si>
    <t>El resultado se calcula dividiendo el número de empresas que emprenden cada una de las actividades por el número total de empresas. Alternativamente se divide por el número de empresas que usa Internet (B3).</t>
  </si>
  <si>
    <t xml:space="preserve">A las empresas se les debe preguntar sobre todas las actividades realizadas por Internet (es decir, la pregunta utilizada por los países debe específicar múltiples respuestas). Las actividades no son mutuamente excluyentes. </t>
  </si>
  <si>
    <t>- Enviar o recibir correo electrónico</t>
  </si>
  <si>
    <t>Internet: tal como se define arriba</t>
  </si>
  <si>
    <r>
      <t>-</t>
    </r>
    <r>
      <rPr>
        <sz val="7"/>
        <rFont val="Times New Roman"/>
        <family val="1"/>
      </rPr>
      <t>     </t>
    </r>
    <r>
      <rPr>
        <sz val="9"/>
        <rFont val="Arial"/>
        <family val="2"/>
      </rPr>
      <t>Telefonía por Internet (VoIP), o utilizar video conferencias</t>
    </r>
  </si>
  <si>
    <t>-  Uso de mensajería instantánea, y sistemas de tablón de anuncios</t>
  </si>
  <si>
    <t>Usando aplicaciones tales como Skype, iTalk, etc. Incluye llamadas con video, a través de cámaras web (via webcam).</t>
  </si>
  <si>
    <t>-  Obtener información sobre bienes y servicios</t>
  </si>
  <si>
    <t>-  Obtener información de organizaciones gubernamentales/ autoridades públicas</t>
  </si>
  <si>
    <t xml:space="preserve">Organizaciones gubernamentales/autoridades públicas  se definen de acuerdo con el Sistema de Cuentas Nacionales (SNA), revisión del 2008. </t>
  </si>
  <si>
    <t xml:space="preserve">- Para interactuar con organizaciones gubernamentales/autoridades públicas </t>
  </si>
  <si>
    <t xml:space="preserve">La interacción con organizaciones gubernamentales incluye descargar/solicitar formularios, diligenciar/registrar formularios en línea, realizar pagos en línea y comprarle o venderle a las organizaciones gubernamentales. No incluye la obtención de información de las organizaciones gubernamentales.  </t>
  </si>
  <si>
    <t>- Para realizar operaciones bancarias</t>
  </si>
  <si>
    <t xml:space="preserve">Incluye transacciones electrónicas con un banco para realizar pagos, transferencia de fondos, etc. o para buscar información sobre una cuenta. </t>
  </si>
  <si>
    <t>-  Para acceder a otros servicios financieros</t>
  </si>
  <si>
    <t xml:space="preserve">Incluye transacciones electrónicas por Internet para otros tipos de servicios financieros como la compra de acciones, servicios financieros, y seguros. </t>
  </si>
  <si>
    <t>-  Para prestar servicios a los clientes</t>
  </si>
  <si>
    <t xml:space="preserve">Los servicios a los clientes incluyen proporcionar catálogos de productos o listas de precios en línea o a través del correo electrónico, especificación o configuración de productos en línea, soporte post-ventas y seguimiento de pedidos en línea.  </t>
  </si>
  <si>
    <t>-  Para entregar productos en línea</t>
  </si>
  <si>
    <t>Entregar productos en línea  se refiere a productos entregados a través de Internet en forma digital, como por ejemplo, informes, software, música, videos, juegos de computador; así como a servicios en línea tales como servicios relacionados con computadores, servicios de información, reservas para viajes o servicios financieros</t>
  </si>
  <si>
    <t>- Para realizar reclutamiento de personal interno o externo</t>
  </si>
  <si>
    <t>Incluye proveer información sobre posiciones vacantes en una intranet o en un sitio web.</t>
  </si>
  <si>
    <t>- Para capacitación del personal</t>
  </si>
  <si>
    <t>Incluye aplicaciones de aprendizaje en línea, diponibles en una intranet o en la red (WWW).</t>
  </si>
  <si>
    <t>Indicadores básicos para el sector TIC</t>
  </si>
  <si>
    <t xml:space="preserve">Proporción de la fuerza laboral total del sector de negocios involucrada con el sector TIC </t>
  </si>
  <si>
    <t>La proporción de la fuerza laboral del sector empresarial  involucrada con el sector TIC  se calcula dividiendo la fuerza laboral del sector TIC por la fuerza laboral total del sector empresarial (expresada como un porcentaje).</t>
  </si>
  <si>
    <t>La fuerza laboral del sector TIC (o empleo en TIC) está integrada por aquellas personas empleadas por las empresas que están clasificadas como pertenecientes al sector TIC. La fuerza laboral total del sector empresarial representa a todas las personas dedicadas a la producción nacional en el sector empresarial. Dentro del marco del sistema de cuentas nacionales, se puede medir el empleo en términos de conteo por persona, puestos, equivalentes de tiempo completo (FTE) u horas trabajadas. Actualmente, la mayoría de los países utilizan los conteos totales por persona o por puestos.</t>
  </si>
  <si>
    <t>Valor agregado en el sector TIC (como porcentaje del valor agregado de la totalidad del sector empresarial)</t>
  </si>
  <si>
    <t>El valor agregado en el sector TIC se calcula como el valor agregado calculado para el sector TIC dividido por el valor agregado total del sector empresarial (expresado como un porcentaje).</t>
  </si>
  <si>
    <t>El valor agregado para una industria en particular representa su contribución al PIB nacional. A veces se le llama PIB por industria y no se mide directamente (sino que se estima dentro del marco de las cuentas nacionales). En general, se calcula como la diferencia entre la producción (producción bruta) y los inputs intermedios (energía, materiales y servicios requeridos para fabricar el producto final).</t>
  </si>
  <si>
    <t xml:space="preserve">Source: https://unctad.org/system/files/information-document/ecde_StatisticsManual_2020_en.pdf </t>
  </si>
  <si>
    <t>Fabricación de hilos y cables aislados</t>
  </si>
  <si>
    <t>Fabricación de tubos y válvulas electrónicos y de otros componentes electrónicos</t>
  </si>
  <si>
    <t>Fabricación de transmisores de radio y televisión y de aparatos para telefonía y telegrafía con hilos</t>
  </si>
  <si>
    <t>Fabricación de receptores de radio y televisión, aparatos de grabación y reproducción de sonido y vídeo, y productos conexos</t>
  </si>
  <si>
    <t>Fabricación de instrumentos y aparatos para medir, verificar, ensayar, navegar y otros fines, excepto el equipo de control de procesos industriales</t>
  </si>
  <si>
    <t>Fabricación de equipo de control de procesos industriales</t>
  </si>
  <si>
    <t>Venta al por mayor de ordenadores, equipo periférico y programas informáticos</t>
  </si>
  <si>
    <t>Venta al por mayor de partes y equipo electrónicos y de comunicaciones</t>
  </si>
  <si>
    <t>Telecomunicaciones</t>
  </si>
  <si>
    <t>Alquiler de maquinaria y equipo de oficina (incluso ordenadores)</t>
  </si>
  <si>
    <t>Consultores en equipo de informática</t>
  </si>
  <si>
    <t>Edición de programas de informática</t>
  </si>
  <si>
    <t>Otras actividades de consultores en programas de informática y suministro de programas de informática</t>
  </si>
  <si>
    <t>Procesamiento de datos</t>
  </si>
  <si>
    <t>Actividades relacionadas con bases de datos y distribución en línea de contenidos electrónicos</t>
  </si>
  <si>
    <t>Mantenimiento y reparación de maquinaria de oficina, contabilidad e informática</t>
  </si>
  <si>
    <t>Otras actividades de informática</t>
  </si>
</sst>
</file>

<file path=xl/styles.xml><?xml version="1.0" encoding="utf-8"?>
<styleSheet xmlns="http://schemas.openxmlformats.org/spreadsheetml/2006/main">
  <numFmts count="7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_-* #,##0\ &quot;TL&quot;_-;\-* #,##0\ &quot;TL&quot;_-;_-* &quot;-&quot;\ &quot;TL&quot;_-;_-@_-"/>
    <numFmt numFmtId="212" formatCode="_-* #,##0\ _T_L_-;\-* #,##0\ _T_L_-;_-* &quot;-&quot;\ _T_L_-;_-@_-"/>
    <numFmt numFmtId="213" formatCode="_-* #,##0.00\ &quot;TL&quot;_-;\-* #,##0.00\ &quot;TL&quot;_-;_-* &quot;-&quot;??\ &quot;TL&quot;_-;_-@_-"/>
    <numFmt numFmtId="214" formatCode="_-* #,##0.00\ _T_L_-;\-* #,##0.00\ _T_L_-;_-* &quot;-&quot;??\ _T_L_-;_-@_-"/>
    <numFmt numFmtId="215" formatCode="#\ ##0.0"/>
    <numFmt numFmtId="216" formatCode="###\ ###\ ##0.0"/>
    <numFmt numFmtId="217" formatCode="#\ ###\ ##0"/>
    <numFmt numFmtId="218" formatCode="#\ ###\ ###\ ###\ ##0"/>
    <numFmt numFmtId="219" formatCode="00000"/>
    <numFmt numFmtId="220" formatCode="0.000"/>
    <numFmt numFmtId="221" formatCode="[$-100C]dddd\,\ d\.\ mmmm\ yyyy"/>
    <numFmt numFmtId="222" formatCode="dd/mm/yyyy;@"/>
    <numFmt numFmtId="223" formatCode="yyyy\-mm\-dd;@"/>
    <numFmt numFmtId="224" formatCode="_-* #,##0.0_-;\-* #,##0.0_-;_-* &quot;-&quot;??_-;_-@_-"/>
    <numFmt numFmtId="225" formatCode="_-* #,##0_-;\-* #,##0_-;_-* &quot;-&quot;??_-;_-@_-"/>
  </numFmts>
  <fonts count="100">
    <font>
      <sz val="10"/>
      <name val="Arial"/>
      <family val="0"/>
    </font>
    <font>
      <u val="single"/>
      <sz val="10"/>
      <color indexed="36"/>
      <name val="Arial"/>
      <family val="2"/>
    </font>
    <font>
      <u val="single"/>
      <sz val="10"/>
      <color indexed="12"/>
      <name val="Arial"/>
      <family val="2"/>
    </font>
    <font>
      <sz val="10"/>
      <name val="Helvetica"/>
      <family val="0"/>
    </font>
    <font>
      <sz val="8"/>
      <name val="Tahoma"/>
      <family val="2"/>
    </font>
    <font>
      <b/>
      <sz val="8"/>
      <name val="Tahoma"/>
      <family val="2"/>
    </font>
    <font>
      <sz val="10"/>
      <name val="Tahoma"/>
      <family val="2"/>
    </font>
    <font>
      <b/>
      <sz val="10"/>
      <name val="Tahoma"/>
      <family val="2"/>
    </font>
    <font>
      <b/>
      <sz val="9"/>
      <name val="Arial"/>
      <family val="2"/>
    </font>
    <font>
      <b/>
      <sz val="12"/>
      <name val="Arial"/>
      <family val="2"/>
    </font>
    <font>
      <b/>
      <sz val="10"/>
      <name val="Arial"/>
      <family val="2"/>
    </font>
    <font>
      <b/>
      <sz val="14"/>
      <name val="Arial"/>
      <family val="2"/>
    </font>
    <font>
      <b/>
      <sz val="8"/>
      <name val="Arial"/>
      <family val="2"/>
    </font>
    <font>
      <sz val="9"/>
      <name val="Arial"/>
      <family val="2"/>
    </font>
    <font>
      <sz val="8"/>
      <name val="Arial"/>
      <family val="2"/>
    </font>
    <font>
      <sz val="11"/>
      <name val="Arial"/>
      <family val="2"/>
    </font>
    <font>
      <b/>
      <sz val="10"/>
      <color indexed="10"/>
      <name val="Arial"/>
      <family val="2"/>
    </font>
    <font>
      <sz val="14"/>
      <name val="Arial"/>
      <family val="2"/>
    </font>
    <font>
      <b/>
      <u val="single"/>
      <sz val="10"/>
      <name val="Arial"/>
      <family val="2"/>
    </font>
    <font>
      <u val="single"/>
      <sz val="10"/>
      <name val="Arial"/>
      <family val="2"/>
    </font>
    <font>
      <b/>
      <sz val="8"/>
      <color indexed="10"/>
      <name val="Tahoma"/>
      <family val="2"/>
    </font>
    <font>
      <b/>
      <sz val="16"/>
      <name val="Arial"/>
      <family val="2"/>
    </font>
    <font>
      <sz val="16"/>
      <name val="Arial"/>
      <family val="2"/>
    </font>
    <font>
      <sz val="9"/>
      <color indexed="63"/>
      <name val="Arial"/>
      <family val="2"/>
    </font>
    <font>
      <sz val="10"/>
      <color indexed="63"/>
      <name val="Arial"/>
      <family val="2"/>
    </font>
    <font>
      <b/>
      <sz val="9"/>
      <color indexed="63"/>
      <name val="Arial"/>
      <family val="2"/>
    </font>
    <font>
      <sz val="8"/>
      <color indexed="63"/>
      <name val="Arial"/>
      <family val="2"/>
    </font>
    <font>
      <b/>
      <u val="single"/>
      <sz val="10"/>
      <color indexed="12"/>
      <name val="Arial"/>
      <family val="2"/>
    </font>
    <font>
      <sz val="8"/>
      <name val="Verdana"/>
      <family val="2"/>
    </font>
    <font>
      <b/>
      <u val="single"/>
      <sz val="9"/>
      <name val="Arial"/>
      <family val="2"/>
    </font>
    <font>
      <u val="single"/>
      <sz val="9"/>
      <name val="Arial"/>
      <family val="2"/>
    </font>
    <font>
      <i/>
      <sz val="9"/>
      <name val="Arial"/>
      <family val="2"/>
    </font>
    <font>
      <sz val="9"/>
      <name val="Symbol"/>
      <family val="1"/>
    </font>
    <font>
      <sz val="7"/>
      <name val="Times New Roman"/>
      <family val="1"/>
    </font>
    <font>
      <b/>
      <sz val="11"/>
      <name val="Arial"/>
      <family val="2"/>
    </font>
    <font>
      <b/>
      <sz val="9"/>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i/>
      <u val="single"/>
      <sz val="10"/>
      <color indexed="9"/>
      <name val="Arial"/>
      <family val="2"/>
    </font>
    <font>
      <i/>
      <u val="single"/>
      <sz val="9"/>
      <color indexed="9"/>
      <name val="Arial"/>
      <family val="2"/>
    </font>
    <font>
      <b/>
      <i/>
      <sz val="10"/>
      <color indexed="9"/>
      <name val="Arial"/>
      <family val="2"/>
    </font>
    <font>
      <b/>
      <sz val="10"/>
      <color indexed="9"/>
      <name val="Arial"/>
      <family val="2"/>
    </font>
    <font>
      <i/>
      <sz val="10"/>
      <color indexed="9"/>
      <name val="Arial"/>
      <family val="2"/>
    </font>
    <font>
      <sz val="9"/>
      <color indexed="9"/>
      <name val="Arial"/>
      <family val="2"/>
    </font>
    <font>
      <b/>
      <sz val="10"/>
      <color indexed="43"/>
      <name val="Arial"/>
      <family val="2"/>
    </font>
    <font>
      <sz val="10"/>
      <color indexed="9"/>
      <name val="Arial"/>
      <family val="2"/>
    </font>
    <font>
      <b/>
      <sz val="9"/>
      <color indexed="9"/>
      <name val="Arial"/>
      <family val="2"/>
    </font>
    <font>
      <sz val="8"/>
      <color indexed="9"/>
      <name val="Arial"/>
      <family val="2"/>
    </font>
    <font>
      <sz val="9"/>
      <color indexed="10"/>
      <name val="Arial"/>
      <family val="2"/>
    </font>
    <font>
      <b/>
      <sz val="8"/>
      <color indexed="43"/>
      <name val="Arial"/>
      <family val="2"/>
    </font>
    <font>
      <sz val="8"/>
      <color indexed="44"/>
      <name val="Tahoma"/>
      <family val="2"/>
    </font>
    <font>
      <sz val="10"/>
      <color indexed="44"/>
      <name val="Tahoma"/>
      <family val="2"/>
    </font>
    <font>
      <sz val="8"/>
      <color indexed="9"/>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0"/>
      <color theme="0"/>
      <name val="Arial"/>
      <family val="2"/>
    </font>
    <font>
      <i/>
      <u val="single"/>
      <sz val="9"/>
      <color theme="0"/>
      <name val="Arial"/>
      <family val="2"/>
    </font>
    <font>
      <b/>
      <i/>
      <sz val="10"/>
      <color theme="0"/>
      <name val="Arial"/>
      <family val="2"/>
    </font>
    <font>
      <b/>
      <sz val="10"/>
      <color theme="0"/>
      <name val="Arial"/>
      <family val="2"/>
    </font>
    <font>
      <i/>
      <sz val="10"/>
      <color theme="0"/>
      <name val="Arial"/>
      <family val="2"/>
    </font>
    <font>
      <sz val="9"/>
      <color theme="0"/>
      <name val="Arial"/>
      <family val="2"/>
    </font>
    <font>
      <b/>
      <sz val="10"/>
      <color rgb="FFFFFF99"/>
      <name val="Arial"/>
      <family val="2"/>
    </font>
    <font>
      <sz val="10"/>
      <color theme="0"/>
      <name val="Arial"/>
      <family val="2"/>
    </font>
    <font>
      <b/>
      <sz val="9"/>
      <color theme="0"/>
      <name val="Arial"/>
      <family val="2"/>
    </font>
    <font>
      <sz val="8"/>
      <color theme="0"/>
      <name val="Arial"/>
      <family val="2"/>
    </font>
    <font>
      <sz val="9"/>
      <color rgb="FFFF0000"/>
      <name val="Arial"/>
      <family val="2"/>
    </font>
    <font>
      <sz val="8"/>
      <color rgb="FF99CCFF"/>
      <name val="Tahoma"/>
      <family val="2"/>
    </font>
    <font>
      <sz val="10"/>
      <color rgb="FF99CCFF"/>
      <name val="Tahoma"/>
      <family val="2"/>
    </font>
    <font>
      <sz val="8"/>
      <color theme="0"/>
      <name val="Tahoma"/>
      <family val="2"/>
    </font>
    <font>
      <b/>
      <sz val="8"/>
      <color rgb="FFFFFF99"/>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indexed="44"/>
        <bgColor indexed="64"/>
      </patternFill>
    </fill>
    <fill>
      <patternFill patternType="solid">
        <fgColor rgb="FF99CCFF"/>
        <bgColor indexed="64"/>
      </patternFill>
    </fill>
    <fill>
      <patternFill patternType="solid">
        <fgColor rgb="FFFFFFFF"/>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style="double"/>
      <right>
        <color indexed="63"/>
      </right>
      <top style="thin"/>
      <bottom style="thin"/>
    </border>
    <border>
      <left style="double"/>
      <right>
        <color indexed="63"/>
      </right>
      <top style="thin"/>
      <bottom style="double"/>
    </border>
    <border>
      <left>
        <color indexed="63"/>
      </left>
      <right style="double"/>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double"/>
      <top style="double"/>
      <bottom style="double"/>
    </border>
    <border>
      <left>
        <color indexed="63"/>
      </left>
      <right style="thin"/>
      <top style="double"/>
      <bottom style="thick"/>
    </border>
    <border>
      <left style="thin"/>
      <right style="thin"/>
      <top style="double"/>
      <bottom style="thick"/>
    </border>
    <border>
      <left>
        <color indexed="63"/>
      </left>
      <right style="double"/>
      <top>
        <color indexed="63"/>
      </top>
      <bottom>
        <color indexed="63"/>
      </bottom>
    </border>
    <border>
      <left>
        <color indexed="63"/>
      </left>
      <right style="thin"/>
      <top>
        <color indexed="63"/>
      </top>
      <bottom style="thin"/>
    </border>
    <border>
      <left style="thin"/>
      <right style="double"/>
      <top style="double"/>
      <bottom style="thick"/>
    </border>
    <border>
      <left style="thin"/>
      <right style="thin"/>
      <top>
        <color indexed="63"/>
      </top>
      <bottom style="double"/>
    </border>
    <border>
      <left style="thin"/>
      <right style="double"/>
      <top>
        <color indexed="63"/>
      </top>
      <bottom style="double"/>
    </border>
    <border>
      <left style="double"/>
      <right>
        <color indexed="63"/>
      </right>
      <top style="double"/>
      <bottom style="double"/>
    </border>
    <border>
      <left style="double"/>
      <right style="double"/>
      <top style="double"/>
      <bottom>
        <color indexed="63"/>
      </bottom>
    </border>
    <border>
      <left style="double"/>
      <right style="double"/>
      <top>
        <color indexed="63"/>
      </top>
      <bottom style="double"/>
    </border>
    <border>
      <left style="double"/>
      <right style="thin"/>
      <top>
        <color indexed="63"/>
      </top>
      <bottom style="double"/>
    </border>
    <border>
      <left style="thin"/>
      <right style="double"/>
      <top style="double"/>
      <bottom style="double"/>
    </border>
    <border>
      <left>
        <color indexed="63"/>
      </left>
      <right style="thin"/>
      <top style="thin"/>
      <bottom style="thin"/>
    </border>
    <border>
      <left style="double"/>
      <right>
        <color indexed="63"/>
      </right>
      <top>
        <color indexed="63"/>
      </top>
      <bottom style="thick"/>
    </border>
    <border>
      <left style="thin"/>
      <right style="thin"/>
      <top>
        <color indexed="63"/>
      </top>
      <bottom style="thick"/>
    </border>
    <border>
      <left style="double"/>
      <right>
        <color indexed="63"/>
      </right>
      <top style="thick"/>
      <bottom style="double"/>
    </border>
    <border>
      <left style="thin"/>
      <right style="thin"/>
      <top style="thick"/>
      <bottom style="double"/>
    </border>
    <border>
      <left style="thin"/>
      <right style="double"/>
      <top style="thick"/>
      <bottom style="double"/>
    </border>
    <border>
      <left style="double"/>
      <right style="double"/>
      <top>
        <color indexed="63"/>
      </top>
      <bottom>
        <color indexed="63"/>
      </bottom>
    </border>
    <border>
      <left style="thin"/>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double"/>
      <top>
        <color indexed="63"/>
      </top>
      <bottom style="thick"/>
    </border>
    <border>
      <left>
        <color indexed="63"/>
      </left>
      <right>
        <color indexed="63"/>
      </right>
      <top style="thick"/>
      <bottom style="double"/>
    </border>
    <border>
      <left>
        <color indexed="63"/>
      </left>
      <right>
        <color indexed="63"/>
      </right>
      <top style="double"/>
      <bottom style="double"/>
    </border>
    <border>
      <left>
        <color indexed="63"/>
      </left>
      <right style="thin"/>
      <top style="thick"/>
      <bottom style="double"/>
    </border>
    <border>
      <left>
        <color indexed="63"/>
      </left>
      <right>
        <color indexed="63"/>
      </right>
      <top style="double"/>
      <bottom style="thick"/>
    </border>
    <border>
      <left>
        <color indexed="63"/>
      </left>
      <right style="thin"/>
      <top>
        <color indexed="63"/>
      </top>
      <bottom style="double"/>
    </border>
    <border>
      <left style="thin"/>
      <right>
        <color indexed="63"/>
      </right>
      <top style="thin"/>
      <bottom style="thin"/>
    </border>
    <border>
      <left>
        <color indexed="63"/>
      </left>
      <right style="double"/>
      <top style="double"/>
      <bottom style="double"/>
    </border>
    <border>
      <left style="double"/>
      <right>
        <color indexed="63"/>
      </right>
      <top style="thick"/>
      <bottom>
        <color indexed="63"/>
      </bottom>
    </border>
    <border>
      <left>
        <color indexed="63"/>
      </left>
      <right style="thin"/>
      <top style="double"/>
      <bottom style="thin"/>
    </border>
    <border>
      <left>
        <color indexed="63"/>
      </left>
      <right style="thin"/>
      <top style="thin"/>
      <bottom style="double"/>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thin"/>
      <right style="double"/>
      <top>
        <color indexed="63"/>
      </top>
      <bottom>
        <color indexed="63"/>
      </bottom>
    </border>
    <border>
      <left style="thin"/>
      <right style="thin"/>
      <top style="thin"/>
      <bottom>
        <color indexed="63"/>
      </bottom>
    </border>
    <border>
      <left style="thin"/>
      <right style="thin"/>
      <top style="thin"/>
      <bottom style="double"/>
    </border>
    <border>
      <left style="double"/>
      <right style="thin"/>
      <top style="double"/>
      <bottom>
        <color indexed="63"/>
      </bottom>
    </border>
    <border>
      <left style="double"/>
      <right style="thin"/>
      <top style="thin"/>
      <bottom style="double"/>
    </border>
    <border>
      <left style="double"/>
      <right style="thin"/>
      <top style="double"/>
      <bottom style="thin"/>
    </border>
    <border>
      <left style="double"/>
      <right style="thin"/>
      <top style="thin"/>
      <bottom>
        <color indexed="63"/>
      </bottom>
    </border>
    <border>
      <left style="double"/>
      <right style="thin"/>
      <top style="thin"/>
      <bottom style="thin"/>
    </border>
    <border>
      <left style="double"/>
      <right style="thin"/>
      <top>
        <color indexed="63"/>
      </top>
      <bottom>
        <color indexed="63"/>
      </bottom>
    </border>
    <border>
      <left style="double"/>
      <right style="thin"/>
      <top>
        <color indexed="63"/>
      </top>
      <bottom style="thin"/>
    </border>
    <border>
      <left style="thin"/>
      <right style="thin"/>
      <top style="double"/>
      <bottom style="thin"/>
    </border>
    <border>
      <left style="thin"/>
      <right style="double"/>
      <top style="double"/>
      <bottom style="thin"/>
    </border>
    <border>
      <left style="thin"/>
      <right style="double"/>
      <top style="thin"/>
      <bottom style="double"/>
    </border>
    <border>
      <left style="thin"/>
      <right style="double"/>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double"/>
      <right style="thin"/>
      <top style="double"/>
      <bottom style="double"/>
    </border>
    <border>
      <left style="thin"/>
      <right style="thin"/>
      <top style="double"/>
      <bottom style="double"/>
    </border>
    <border>
      <left>
        <color indexed="63"/>
      </left>
      <right style="thin"/>
      <top style="thick"/>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double"/>
      <bottom>
        <color indexed="63"/>
      </bottom>
    </border>
    <border>
      <left style="double"/>
      <right>
        <color indexed="63"/>
      </right>
      <top style="double"/>
      <bottom style="thick"/>
    </border>
    <border>
      <left>
        <color indexed="63"/>
      </left>
      <right style="double"/>
      <top style="double"/>
      <bottom style="thick"/>
    </border>
    <border>
      <left>
        <color indexed="63"/>
      </left>
      <right style="thick"/>
      <top style="thick"/>
      <bottom style="thin"/>
    </border>
    <border>
      <left>
        <color indexed="63"/>
      </left>
      <right style="thick"/>
      <top style="thin"/>
      <bottom style="double"/>
    </border>
    <border>
      <left>
        <color indexed="63"/>
      </left>
      <right style="double"/>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style="double"/>
      <bottom style="thin"/>
    </border>
    <border>
      <left>
        <color indexed="63"/>
      </left>
      <right style="double"/>
      <top style="thin"/>
      <bottom style="double"/>
    </border>
    <border>
      <left>
        <color indexed="63"/>
      </left>
      <right>
        <color indexed="63"/>
      </right>
      <top style="thick"/>
      <bottom>
        <color indexed="63"/>
      </bottom>
    </border>
    <border>
      <left>
        <color indexed="63"/>
      </left>
      <right style="thin"/>
      <top style="double"/>
      <bottom style="double"/>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double"/>
      <top>
        <color indexed="63"/>
      </top>
      <bottom style="thick"/>
    </border>
    <border>
      <left style="double"/>
      <right style="double"/>
      <top style="thin"/>
      <bottom style="thin"/>
    </border>
    <border>
      <left style="double"/>
      <right style="double"/>
      <top style="thin"/>
      <bottom style="double"/>
    </border>
    <border>
      <left style="double"/>
      <right style="double"/>
      <top style="thin"/>
      <bottom>
        <color indexed="63"/>
      </bottom>
    </border>
    <border>
      <left style="thin"/>
      <right>
        <color indexed="63"/>
      </right>
      <top style="double"/>
      <bottom style="double"/>
    </border>
    <border>
      <left style="double"/>
      <right style="double"/>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0" fillId="0" borderId="0">
      <alignment/>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97">
    <xf numFmtId="0" fontId="0" fillId="0" borderId="0" xfId="0" applyAlignment="1">
      <alignment/>
    </xf>
    <xf numFmtId="0" fontId="13" fillId="33" borderId="0" xfId="0" applyFont="1" applyFill="1" applyBorder="1" applyAlignment="1">
      <alignment wrapText="1"/>
    </xf>
    <xf numFmtId="0" fontId="8" fillId="33" borderId="0" xfId="0" applyFont="1" applyFill="1" applyBorder="1" applyAlignment="1">
      <alignment wrapText="1"/>
    </xf>
    <xf numFmtId="0" fontId="13" fillId="33" borderId="0" xfId="0" applyFont="1" applyFill="1" applyBorder="1" applyAlignment="1">
      <alignment/>
    </xf>
    <xf numFmtId="0" fontId="13" fillId="33" borderId="0" xfId="0" applyFont="1" applyFill="1" applyAlignment="1">
      <alignment/>
    </xf>
    <xf numFmtId="0" fontId="13" fillId="33" borderId="0" xfId="0" applyFont="1" applyFill="1" applyAlignment="1">
      <alignment horizontal="left" indent="1"/>
    </xf>
    <xf numFmtId="0" fontId="11" fillId="33" borderId="0" xfId="0" applyFont="1" applyFill="1" applyBorder="1" applyAlignment="1">
      <alignment horizontal="left"/>
    </xf>
    <xf numFmtId="0" fontId="17" fillId="33" borderId="0" xfId="0" applyFont="1" applyFill="1" applyAlignment="1">
      <alignment/>
    </xf>
    <xf numFmtId="0" fontId="0" fillId="33" borderId="0" xfId="0" applyFill="1" applyAlignment="1">
      <alignment horizontal="left" vertical="center" indent="3"/>
    </xf>
    <xf numFmtId="0" fontId="8" fillId="33" borderId="0" xfId="0" applyFont="1" applyFill="1" applyAlignment="1">
      <alignment horizontal="left" vertical="center" indent="3"/>
    </xf>
    <xf numFmtId="0" fontId="0" fillId="33" borderId="0" xfId="0" applyFont="1" applyFill="1" applyAlignment="1">
      <alignment/>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2" xfId="0" applyFont="1" applyFill="1" applyBorder="1" applyAlignment="1">
      <alignment/>
    </xf>
    <xf numFmtId="0" fontId="8" fillId="34" borderId="13"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8" fillId="34" borderId="16" xfId="0" applyFont="1" applyFill="1" applyBorder="1" applyAlignment="1">
      <alignment horizontal="center" vertical="center"/>
    </xf>
    <xf numFmtId="0" fontId="8" fillId="34" borderId="17" xfId="0" applyFont="1" applyFill="1" applyBorder="1" applyAlignment="1">
      <alignment horizontal="center" vertical="center"/>
    </xf>
    <xf numFmtId="0" fontId="13" fillId="33" borderId="0" xfId="0" applyFont="1" applyFill="1" applyBorder="1" applyAlignment="1">
      <alignment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4" fillId="33" borderId="0" xfId="0" applyFont="1" applyFill="1" applyBorder="1" applyAlignment="1">
      <alignment/>
    </xf>
    <xf numFmtId="0" fontId="10" fillId="34" borderId="20" xfId="0" applyFont="1" applyFill="1" applyBorder="1" applyAlignment="1">
      <alignment horizontal="left" wrapText="1"/>
    </xf>
    <xf numFmtId="0" fontId="12" fillId="34" borderId="21" xfId="0" applyFont="1" applyFill="1" applyBorder="1" applyAlignment="1">
      <alignment horizontal="center" textRotation="90"/>
    </xf>
    <xf numFmtId="0" fontId="12" fillId="34" borderId="15" xfId="0" applyFont="1" applyFill="1" applyBorder="1" applyAlignment="1">
      <alignment horizontal="center" textRotation="90"/>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0" xfId="0" applyFont="1" applyFill="1" applyBorder="1" applyAlignment="1">
      <alignment horizontal="center" vertical="center"/>
    </xf>
    <xf numFmtId="0" fontId="10" fillId="33" borderId="0" xfId="0" applyFont="1" applyFill="1" applyAlignment="1">
      <alignment/>
    </xf>
    <xf numFmtId="0" fontId="10" fillId="33" borderId="0" xfId="0" applyFont="1" applyFill="1" applyAlignment="1">
      <alignment vertical="top"/>
    </xf>
    <xf numFmtId="0" fontId="8" fillId="35" borderId="27" xfId="0" applyFont="1" applyFill="1" applyBorder="1" applyAlignment="1">
      <alignment wrapText="1"/>
    </xf>
    <xf numFmtId="0" fontId="18" fillId="35" borderId="28" xfId="0" applyFont="1" applyFill="1" applyBorder="1" applyAlignment="1">
      <alignment horizontal="left" vertical="center" indent="2"/>
    </xf>
    <xf numFmtId="0" fontId="10" fillId="35" borderId="29" xfId="0" applyFont="1" applyFill="1" applyBorder="1" applyAlignment="1">
      <alignment vertical="center" wrapText="1"/>
    </xf>
    <xf numFmtId="0" fontId="8" fillId="35" borderId="23" xfId="0" applyFont="1" applyFill="1" applyBorder="1" applyAlignment="1">
      <alignment wrapText="1"/>
    </xf>
    <xf numFmtId="49" fontId="10" fillId="33" borderId="30" xfId="0" applyNumberFormat="1" applyFont="1" applyFill="1" applyBorder="1" applyAlignment="1" applyProtection="1">
      <alignment horizontal="center" vertical="center"/>
      <protection locked="0"/>
    </xf>
    <xf numFmtId="49" fontId="10" fillId="34" borderId="31" xfId="0" applyNumberFormat="1" applyFont="1" applyFill="1" applyBorder="1" applyAlignment="1">
      <alignment horizontal="center" vertical="center" wrapText="1"/>
    </xf>
    <xf numFmtId="49" fontId="10" fillId="34" borderId="32" xfId="0" applyNumberFormat="1" applyFont="1" applyFill="1" applyBorder="1" applyAlignment="1">
      <alignment horizontal="center" vertical="center" wrapText="1"/>
    </xf>
    <xf numFmtId="0" fontId="10" fillId="34" borderId="13" xfId="0" applyFont="1" applyFill="1" applyBorder="1" applyAlignment="1">
      <alignment horizontal="left" wrapText="1"/>
    </xf>
    <xf numFmtId="0" fontId="10" fillId="34" borderId="20" xfId="0" applyFont="1" applyFill="1" applyBorder="1" applyAlignment="1">
      <alignment horizontal="left" vertical="center" wrapText="1"/>
    </xf>
    <xf numFmtId="0" fontId="8" fillId="34" borderId="22" xfId="0" applyFont="1" applyFill="1" applyBorder="1" applyAlignment="1">
      <alignment/>
    </xf>
    <xf numFmtId="0" fontId="10" fillId="34" borderId="33" xfId="0" applyFont="1" applyFill="1" applyBorder="1" applyAlignment="1">
      <alignment horizontal="left" vertical="center" wrapText="1"/>
    </xf>
    <xf numFmtId="0" fontId="13" fillId="34" borderId="20" xfId="0" applyFont="1" applyFill="1" applyBorder="1" applyAlignment="1">
      <alignment/>
    </xf>
    <xf numFmtId="0" fontId="13" fillId="34" borderId="14" xfId="0" applyFont="1" applyFill="1" applyBorder="1" applyAlignment="1">
      <alignment/>
    </xf>
    <xf numFmtId="0" fontId="0" fillId="34" borderId="13" xfId="0" applyFill="1" applyBorder="1" applyAlignment="1">
      <alignment wrapText="1"/>
    </xf>
    <xf numFmtId="0" fontId="13" fillId="34" borderId="33" xfId="0" applyFont="1" applyFill="1" applyBorder="1" applyAlignment="1">
      <alignment/>
    </xf>
    <xf numFmtId="0" fontId="10" fillId="35" borderId="29" xfId="0" applyFont="1" applyFill="1" applyBorder="1" applyAlignment="1">
      <alignment vertical="top" wrapText="1"/>
    </xf>
    <xf numFmtId="0" fontId="8" fillId="35" borderId="28" xfId="0" applyFont="1" applyFill="1" applyBorder="1" applyAlignment="1">
      <alignment horizontal="left" vertical="top" indent="2"/>
    </xf>
    <xf numFmtId="0" fontId="10" fillId="35" borderId="25" xfId="0" applyFont="1" applyFill="1" applyBorder="1" applyAlignment="1">
      <alignment vertical="top" wrapText="1"/>
    </xf>
    <xf numFmtId="0" fontId="10" fillId="35" borderId="34" xfId="0" applyFont="1" applyFill="1" applyBorder="1" applyAlignment="1">
      <alignment vertical="top" wrapText="1"/>
    </xf>
    <xf numFmtId="49" fontId="10" fillId="34" borderId="35" xfId="0" applyNumberFormat="1" applyFont="1" applyFill="1" applyBorder="1" applyAlignment="1">
      <alignment horizontal="center" vertical="center" wrapText="1"/>
    </xf>
    <xf numFmtId="0" fontId="0" fillId="33" borderId="0" xfId="0" applyFill="1" applyAlignment="1" applyProtection="1">
      <alignment horizontal="left" vertical="center"/>
      <protection/>
    </xf>
    <xf numFmtId="0" fontId="8" fillId="33" borderId="0" xfId="0" applyFont="1" applyFill="1" applyAlignment="1" applyProtection="1">
      <alignment horizontal="left" vertical="center"/>
      <protection/>
    </xf>
    <xf numFmtId="0" fontId="13" fillId="33" borderId="0" xfId="0" applyFont="1" applyFill="1" applyBorder="1" applyAlignment="1" applyProtection="1">
      <alignment/>
      <protection/>
    </xf>
    <xf numFmtId="0" fontId="10" fillId="33" borderId="0" xfId="0" applyFont="1" applyFill="1" applyAlignment="1" applyProtection="1">
      <alignment horizontal="left" vertical="center"/>
      <protection/>
    </xf>
    <xf numFmtId="0" fontId="13" fillId="33" borderId="0" xfId="0" applyFont="1" applyFill="1" applyBorder="1" applyAlignment="1" applyProtection="1">
      <alignment wrapText="1"/>
      <protection/>
    </xf>
    <xf numFmtId="0" fontId="8" fillId="33" borderId="0" xfId="0" applyFont="1" applyFill="1" applyAlignment="1" applyProtection="1">
      <alignment/>
      <protection/>
    </xf>
    <xf numFmtId="0" fontId="0" fillId="33" borderId="0" xfId="0" applyFill="1" applyBorder="1" applyAlignment="1" applyProtection="1">
      <alignment horizontal="left" vertical="center" indent="3"/>
      <protection/>
    </xf>
    <xf numFmtId="0" fontId="8" fillId="33" borderId="0" xfId="0" applyFont="1" applyFill="1" applyAlignment="1" applyProtection="1">
      <alignment wrapText="1"/>
      <protection/>
    </xf>
    <xf numFmtId="0" fontId="13" fillId="33" borderId="0" xfId="0" applyFont="1" applyFill="1" applyAlignment="1" applyProtection="1">
      <alignment/>
      <protection/>
    </xf>
    <xf numFmtId="0" fontId="8" fillId="33" borderId="0" xfId="0" applyFont="1" applyFill="1" applyBorder="1" applyAlignment="1" applyProtection="1">
      <alignment wrapText="1"/>
      <protection/>
    </xf>
    <xf numFmtId="0" fontId="8" fillId="34" borderId="30" xfId="0" applyFont="1" applyFill="1" applyBorder="1" applyAlignment="1" applyProtection="1">
      <alignment horizontal="center" vertical="center" wrapText="1"/>
      <protection/>
    </xf>
    <xf numFmtId="0" fontId="16" fillId="33" borderId="0" xfId="0" applyFont="1" applyFill="1" applyBorder="1" applyAlignment="1" applyProtection="1">
      <alignment horizontal="left" vertical="center" wrapText="1" indent="1"/>
      <protection/>
    </xf>
    <xf numFmtId="49" fontId="8" fillId="33" borderId="0" xfId="0" applyNumberFormat="1"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49" fontId="0" fillId="33" borderId="0" xfId="0" applyNumberFormat="1" applyFill="1" applyBorder="1" applyAlignment="1" applyProtection="1">
      <alignment horizontal="left" vertical="center" indent="3"/>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20" xfId="0" applyFont="1" applyFill="1" applyBorder="1" applyAlignment="1" applyProtection="1">
      <alignment horizontal="left" wrapText="1" indent="1"/>
      <protection/>
    </xf>
    <xf numFmtId="0" fontId="10" fillId="33" borderId="0" xfId="0" applyFont="1" applyFill="1" applyBorder="1" applyAlignment="1" applyProtection="1">
      <alignment wrapText="1"/>
      <protection/>
    </xf>
    <xf numFmtId="0" fontId="10" fillId="34" borderId="21" xfId="0" applyFont="1" applyFill="1" applyBorder="1" applyAlignment="1" applyProtection="1">
      <alignment horizontal="center" wrapText="1"/>
      <protection/>
    </xf>
    <xf numFmtId="0" fontId="10" fillId="34" borderId="15" xfId="0" applyFont="1" applyFill="1" applyBorder="1" applyAlignment="1" applyProtection="1">
      <alignment wrapText="1"/>
      <protection/>
    </xf>
    <xf numFmtId="49" fontId="10" fillId="34" borderId="36" xfId="0" applyNumberFormat="1" applyFont="1" applyFill="1" applyBorder="1" applyAlignment="1" applyProtection="1">
      <alignment horizontal="center" wrapText="1"/>
      <protection/>
    </xf>
    <xf numFmtId="49" fontId="10" fillId="34" borderId="37" xfId="0" applyNumberFormat="1" applyFont="1" applyFill="1" applyBorder="1" applyAlignment="1" applyProtection="1">
      <alignment horizontal="center" wrapText="1"/>
      <protection/>
    </xf>
    <xf numFmtId="0" fontId="10" fillId="33" borderId="0" xfId="0" applyFont="1" applyFill="1" applyBorder="1" applyAlignment="1" applyProtection="1">
      <alignment vertical="center" wrapText="1"/>
      <protection/>
    </xf>
    <xf numFmtId="0" fontId="8" fillId="34" borderId="38" xfId="0" applyFont="1" applyFill="1" applyBorder="1" applyAlignment="1" applyProtection="1">
      <alignment horizontal="center" vertical="center" wrapText="1"/>
      <protection/>
    </xf>
    <xf numFmtId="0" fontId="8" fillId="34" borderId="26" xfId="0" applyFont="1" applyFill="1" applyBorder="1" applyAlignment="1" applyProtection="1">
      <alignment horizontal="center" vertical="center" wrapText="1"/>
      <protection/>
    </xf>
    <xf numFmtId="0" fontId="13" fillId="34" borderId="25" xfId="0" applyFont="1" applyFill="1" applyBorder="1" applyAlignment="1" applyProtection="1">
      <alignment vertical="center" wrapText="1"/>
      <protection/>
    </xf>
    <xf numFmtId="0" fontId="8" fillId="34" borderId="18" xfId="0" applyFont="1" applyFill="1" applyBorder="1" applyAlignment="1" applyProtection="1">
      <alignment horizontal="center" vertical="center" wrapText="1"/>
      <protection/>
    </xf>
    <xf numFmtId="0" fontId="13" fillId="34" borderId="10" xfId="0" applyFont="1" applyFill="1" applyBorder="1" applyAlignment="1" applyProtection="1">
      <alignment vertical="center" wrapText="1"/>
      <protection/>
    </xf>
    <xf numFmtId="0" fontId="13" fillId="34" borderId="10" xfId="0" applyFont="1" applyFill="1" applyBorder="1" applyAlignment="1" applyProtection="1">
      <alignment vertical="center"/>
      <protection/>
    </xf>
    <xf numFmtId="0" fontId="8" fillId="34" borderId="22" xfId="0" applyFont="1" applyFill="1" applyBorder="1" applyAlignment="1" applyProtection="1">
      <alignment horizontal="center" vertical="center" wrapText="1"/>
      <protection/>
    </xf>
    <xf numFmtId="0" fontId="13" fillId="34" borderId="0" xfId="0" applyFont="1" applyFill="1" applyBorder="1" applyAlignment="1" applyProtection="1">
      <alignment vertical="center"/>
      <protection/>
    </xf>
    <xf numFmtId="0" fontId="8" fillId="34" borderId="24" xfId="0" applyFont="1" applyFill="1" applyBorder="1" applyAlignment="1" applyProtection="1">
      <alignment horizontal="center" vertical="center" wrapText="1"/>
      <protection/>
    </xf>
    <xf numFmtId="0" fontId="13" fillId="34" borderId="23" xfId="0" applyFont="1" applyFill="1" applyBorder="1" applyAlignment="1" applyProtection="1">
      <alignment vertical="center"/>
      <protection/>
    </xf>
    <xf numFmtId="0" fontId="8" fillId="34" borderId="17"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13" fillId="34" borderId="23" xfId="0" applyFont="1" applyFill="1" applyBorder="1" applyAlignment="1" applyProtection="1">
      <alignment vertical="center" wrapText="1"/>
      <protection/>
    </xf>
    <xf numFmtId="0" fontId="8" fillId="34" borderId="21" xfId="0" applyFont="1" applyFill="1" applyBorder="1" applyAlignment="1" applyProtection="1">
      <alignment horizontal="center" vertical="center" wrapText="1"/>
      <protection/>
    </xf>
    <xf numFmtId="0" fontId="8" fillId="33" borderId="13" xfId="0" applyFont="1" applyFill="1" applyBorder="1" applyAlignment="1" applyProtection="1">
      <alignment/>
      <protection/>
    </xf>
    <xf numFmtId="0" fontId="0" fillId="33" borderId="13" xfId="0" applyFill="1" applyBorder="1" applyAlignment="1" applyProtection="1">
      <alignment horizontal="left" vertical="center" indent="3"/>
      <protection/>
    </xf>
    <xf numFmtId="0" fontId="10" fillId="34" borderId="39" xfId="0" applyFont="1" applyFill="1" applyBorder="1" applyAlignment="1" applyProtection="1">
      <alignment horizontal="center" wrapText="1"/>
      <protection/>
    </xf>
    <xf numFmtId="0" fontId="10" fillId="34" borderId="40" xfId="0" applyFont="1" applyFill="1" applyBorder="1" applyAlignment="1" applyProtection="1">
      <alignment horizontal="center" wrapText="1"/>
      <protection/>
    </xf>
    <xf numFmtId="49" fontId="10" fillId="34" borderId="41" xfId="0" applyNumberFormat="1" applyFont="1" applyFill="1" applyBorder="1" applyAlignment="1" applyProtection="1">
      <alignment horizontal="center" wrapText="1"/>
      <protection/>
    </xf>
    <xf numFmtId="0" fontId="12" fillId="33" borderId="0" xfId="0" applyFont="1" applyFill="1" applyAlignment="1" applyProtection="1">
      <alignment/>
      <protection/>
    </xf>
    <xf numFmtId="0" fontId="14" fillId="33" borderId="0" xfId="0" applyFont="1" applyFill="1" applyAlignment="1" applyProtection="1">
      <alignment horizontal="left" indent="1"/>
      <protection/>
    </xf>
    <xf numFmtId="0" fontId="13" fillId="33" borderId="0" xfId="0" applyFont="1" applyFill="1" applyAlignment="1" applyProtection="1">
      <alignment/>
      <protection/>
    </xf>
    <xf numFmtId="0" fontId="14" fillId="33" borderId="0" xfId="0" applyFont="1" applyFill="1" applyAlignment="1" applyProtection="1">
      <alignment horizontal="center"/>
      <protection/>
    </xf>
    <xf numFmtId="0" fontId="14" fillId="33" borderId="0" xfId="0" applyFont="1" applyFill="1" applyAlignment="1" applyProtection="1">
      <alignment horizontal="left" wrapText="1" indent="1"/>
      <protection/>
    </xf>
    <xf numFmtId="0" fontId="13" fillId="33" borderId="0" xfId="0" applyFont="1" applyFill="1" applyAlignment="1" applyProtection="1">
      <alignment horizontal="left"/>
      <protection/>
    </xf>
    <xf numFmtId="0" fontId="14" fillId="33" borderId="0" xfId="0" applyFont="1" applyFill="1" applyAlignment="1" applyProtection="1">
      <alignment horizontal="center" vertical="top"/>
      <protection/>
    </xf>
    <xf numFmtId="0" fontId="13" fillId="33" borderId="0" xfId="0" applyFont="1" applyFill="1" applyAlignment="1" applyProtection="1">
      <alignment horizontal="left" indent="1"/>
      <protection/>
    </xf>
    <xf numFmtId="0" fontId="15" fillId="33" borderId="0" xfId="0" applyFont="1" applyFill="1" applyAlignment="1" applyProtection="1">
      <alignment horizontal="left" indent="1"/>
      <protection/>
    </xf>
    <xf numFmtId="49" fontId="10" fillId="33" borderId="42" xfId="0" applyNumberFormat="1" applyFont="1" applyFill="1" applyBorder="1" applyAlignment="1" applyProtection="1">
      <alignment horizontal="center" vertical="center"/>
      <protection locked="0"/>
    </xf>
    <xf numFmtId="0" fontId="0" fillId="33" borderId="0" xfId="0" applyFont="1" applyFill="1" applyAlignment="1" applyProtection="1">
      <alignment/>
      <protection/>
    </xf>
    <xf numFmtId="0" fontId="13"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13" fillId="35" borderId="10" xfId="0" applyFont="1" applyFill="1" applyBorder="1" applyAlignment="1" applyProtection="1">
      <alignment vertical="center" wrapText="1"/>
      <protection/>
    </xf>
    <xf numFmtId="0" fontId="13" fillId="35" borderId="43"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 fillId="34" borderId="12" xfId="0" applyFont="1" applyFill="1" applyBorder="1" applyAlignment="1" applyProtection="1">
      <alignment/>
      <protection/>
    </xf>
    <xf numFmtId="0" fontId="0" fillId="34" borderId="13" xfId="0" applyFill="1" applyBorder="1" applyAlignment="1" applyProtection="1">
      <alignment horizontal="left" vertical="center" indent="3"/>
      <protection/>
    </xf>
    <xf numFmtId="0" fontId="10" fillId="34" borderId="13" xfId="0" applyFont="1" applyFill="1" applyBorder="1" applyAlignment="1" applyProtection="1">
      <alignment horizontal="left" vertical="center"/>
      <protection/>
    </xf>
    <xf numFmtId="0" fontId="0" fillId="34" borderId="39" xfId="0" applyFill="1" applyBorder="1" applyAlignment="1" applyProtection="1">
      <alignment horizontal="left" vertical="center" indent="3"/>
      <protection/>
    </xf>
    <xf numFmtId="0" fontId="10" fillId="34" borderId="22" xfId="0" applyFont="1" applyFill="1" applyBorder="1" applyAlignment="1" applyProtection="1">
      <alignment horizontal="right" vertical="center" wrapText="1"/>
      <protection/>
    </xf>
    <xf numFmtId="0" fontId="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right" vertical="center" wrapText="1"/>
      <protection/>
    </xf>
    <xf numFmtId="0" fontId="10" fillId="34" borderId="44" xfId="0" applyFont="1" applyFill="1" applyBorder="1" applyAlignment="1" applyProtection="1">
      <alignment horizontal="center" vertical="center" wrapText="1"/>
      <protection/>
    </xf>
    <xf numFmtId="0" fontId="8" fillId="34" borderId="45"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vertical="center" wrapText="1"/>
      <protection/>
    </xf>
    <xf numFmtId="3" fontId="13" fillId="33" borderId="47" xfId="0" applyNumberFormat="1" applyFont="1" applyFill="1" applyBorder="1" applyAlignment="1" applyProtection="1">
      <alignment horizontal="right" wrapText="1"/>
      <protection locked="0"/>
    </xf>
    <xf numFmtId="3" fontId="13" fillId="33" borderId="47" xfId="0" applyNumberFormat="1" applyFont="1" applyFill="1" applyBorder="1" applyAlignment="1" applyProtection="1">
      <alignment horizontal="right"/>
      <protection locked="0"/>
    </xf>
    <xf numFmtId="3" fontId="13" fillId="33" borderId="48" xfId="0" applyNumberFormat="1" applyFont="1" applyFill="1" applyBorder="1" applyAlignment="1" applyProtection="1">
      <alignment horizontal="right" wrapText="1"/>
      <protection locked="0"/>
    </xf>
    <xf numFmtId="0" fontId="8" fillId="34" borderId="13" xfId="0" applyFont="1" applyFill="1" applyBorder="1" applyAlignment="1" applyProtection="1">
      <alignment/>
      <protection/>
    </xf>
    <xf numFmtId="0" fontId="10" fillId="34" borderId="13"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49" xfId="0" applyFont="1" applyFill="1" applyBorder="1" applyAlignment="1" applyProtection="1">
      <alignment horizontal="center" vertical="center" wrapText="1"/>
      <protection/>
    </xf>
    <xf numFmtId="0" fontId="8" fillId="34" borderId="50" xfId="0" applyFont="1" applyFill="1" applyBorder="1" applyAlignment="1" applyProtection="1">
      <alignment horizontal="center"/>
      <protection/>
    </xf>
    <xf numFmtId="0" fontId="10" fillId="34" borderId="51" xfId="0" applyFont="1" applyFill="1" applyBorder="1" applyAlignment="1" applyProtection="1">
      <alignment horizontal="center" vertical="center" wrapText="1"/>
      <protection/>
    </xf>
    <xf numFmtId="0" fontId="8" fillId="34" borderId="52" xfId="0" applyFont="1" applyFill="1" applyBorder="1" applyAlignment="1" applyProtection="1">
      <alignment horizontal="center" wrapText="1"/>
      <protection/>
    </xf>
    <xf numFmtId="0" fontId="8" fillId="34" borderId="45" xfId="0" applyFont="1" applyFill="1" applyBorder="1" applyAlignment="1" applyProtection="1">
      <alignment horizontal="center" wrapText="1"/>
      <protection/>
    </xf>
    <xf numFmtId="0" fontId="8" fillId="34" borderId="53" xfId="0" applyFont="1" applyFill="1" applyBorder="1" applyAlignment="1" applyProtection="1">
      <alignment horizontal="center" wrapText="1"/>
      <protection/>
    </xf>
    <xf numFmtId="0" fontId="8" fillId="34" borderId="54"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indent="1"/>
      <protection/>
    </xf>
    <xf numFmtId="0" fontId="0" fillId="34" borderId="55" xfId="0" applyFont="1" applyFill="1" applyBorder="1" applyAlignment="1" applyProtection="1">
      <alignment vertical="center" wrapText="1"/>
      <protection/>
    </xf>
    <xf numFmtId="0" fontId="8" fillId="33" borderId="22" xfId="0" applyFont="1" applyFill="1" applyBorder="1" applyAlignment="1" applyProtection="1">
      <alignment/>
      <protection/>
    </xf>
    <xf numFmtId="49" fontId="8" fillId="33" borderId="42" xfId="0" applyNumberFormat="1" applyFont="1" applyFill="1" applyBorder="1" applyAlignment="1" applyProtection="1">
      <alignment horizontal="center" vertical="center"/>
      <protection locked="0"/>
    </xf>
    <xf numFmtId="3" fontId="13" fillId="33" borderId="56" xfId="0" applyNumberFormat="1" applyFont="1" applyFill="1" applyBorder="1" applyAlignment="1" applyProtection="1">
      <alignment horizontal="right" wrapText="1"/>
      <protection locked="0"/>
    </xf>
    <xf numFmtId="0" fontId="10" fillId="34" borderId="57" xfId="0" applyFont="1" applyFill="1" applyBorder="1" applyAlignment="1">
      <alignment horizontal="right" vertical="center" wrapText="1" indent="1"/>
    </xf>
    <xf numFmtId="0" fontId="10" fillId="34" borderId="49" xfId="0" applyFont="1" applyFill="1" applyBorder="1" applyAlignment="1" applyProtection="1">
      <alignment horizontal="center" wrapText="1"/>
      <protection/>
    </xf>
    <xf numFmtId="0" fontId="10" fillId="34" borderId="21"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8" fillId="34" borderId="58" xfId="0" applyFont="1" applyFill="1" applyBorder="1" applyAlignment="1" applyProtection="1">
      <alignment horizontal="center" wrapText="1"/>
      <protection/>
    </xf>
    <xf numFmtId="0" fontId="8" fillId="34" borderId="36" xfId="0" applyFont="1" applyFill="1" applyBorder="1" applyAlignment="1" applyProtection="1">
      <alignment horizontal="center" wrapText="1"/>
      <protection/>
    </xf>
    <xf numFmtId="0" fontId="8" fillId="34" borderId="37" xfId="0" applyFont="1" applyFill="1" applyBorder="1" applyAlignment="1" applyProtection="1">
      <alignment horizontal="center" wrapText="1"/>
      <protection/>
    </xf>
    <xf numFmtId="0" fontId="8" fillId="34" borderId="15" xfId="0" applyFont="1" applyFill="1" applyBorder="1" applyAlignment="1" applyProtection="1">
      <alignment horizontal="center" vertical="center" wrapText="1"/>
      <protection/>
    </xf>
    <xf numFmtId="0" fontId="8" fillId="33" borderId="55" xfId="0" applyFont="1" applyFill="1" applyBorder="1" applyAlignment="1" applyProtection="1">
      <alignment horizontal="center" vertical="center" wrapText="1"/>
      <protection/>
    </xf>
    <xf numFmtId="0" fontId="0" fillId="33" borderId="55" xfId="0" applyFont="1" applyFill="1" applyBorder="1" applyAlignment="1" applyProtection="1">
      <alignment horizontal="left" vertical="center" wrapText="1" indent="1"/>
      <protection/>
    </xf>
    <xf numFmtId="0" fontId="0" fillId="33" borderId="55" xfId="0" applyFont="1" applyFill="1" applyBorder="1" applyAlignment="1" applyProtection="1">
      <alignment horizontal="left" vertical="top" wrapText="1"/>
      <protection/>
    </xf>
    <xf numFmtId="0" fontId="8" fillId="33" borderId="13" xfId="0" applyFont="1" applyFill="1" applyBorder="1" applyAlignment="1" applyProtection="1">
      <alignment wrapText="1"/>
      <protection/>
    </xf>
    <xf numFmtId="0" fontId="8" fillId="33" borderId="0" xfId="0" applyFont="1" applyFill="1" applyBorder="1" applyAlignment="1" applyProtection="1">
      <alignment horizontal="left"/>
      <protection/>
    </xf>
    <xf numFmtId="0" fontId="8" fillId="33" borderId="13" xfId="0" applyFont="1" applyFill="1" applyBorder="1" applyAlignment="1" applyProtection="1">
      <alignment horizontal="center" vertical="center" wrapText="1"/>
      <protection/>
    </xf>
    <xf numFmtId="0" fontId="0" fillId="33" borderId="13" xfId="0" applyFill="1" applyBorder="1" applyAlignment="1" applyProtection="1">
      <alignment vertical="center" wrapText="1"/>
      <protection/>
    </xf>
    <xf numFmtId="0" fontId="16" fillId="33" borderId="13" xfId="0" applyFont="1" applyFill="1" applyBorder="1" applyAlignment="1" applyProtection="1">
      <alignment horizontal="left" vertical="center" indent="1"/>
      <protection/>
    </xf>
    <xf numFmtId="0" fontId="0" fillId="33" borderId="13" xfId="0" applyFill="1" applyBorder="1" applyAlignment="1" applyProtection="1">
      <alignment horizontal="left" vertical="center" indent="1"/>
      <protection/>
    </xf>
    <xf numFmtId="0" fontId="8" fillId="34" borderId="39" xfId="0" applyFont="1" applyFill="1" applyBorder="1" applyAlignment="1" applyProtection="1">
      <alignment horizontal="left" vertical="center" wrapText="1"/>
      <protection/>
    </xf>
    <xf numFmtId="0" fontId="8" fillId="36" borderId="59" xfId="0" applyFont="1" applyFill="1" applyBorder="1" applyAlignment="1" applyProtection="1">
      <alignment/>
      <protection/>
    </xf>
    <xf numFmtId="0" fontId="13" fillId="33" borderId="0" xfId="0" applyFont="1" applyFill="1" applyAlignment="1" applyProtection="1">
      <alignment horizontal="center" vertical="center"/>
      <protection/>
    </xf>
    <xf numFmtId="0" fontId="0" fillId="33" borderId="55" xfId="0" applyFont="1" applyFill="1" applyBorder="1" applyAlignment="1" applyProtection="1">
      <alignment horizontal="center" vertical="center" wrapText="1"/>
      <protection/>
    </xf>
    <xf numFmtId="0" fontId="28" fillId="33" borderId="0" xfId="0" applyFont="1" applyFill="1" applyAlignment="1">
      <alignment wrapText="1"/>
    </xf>
    <xf numFmtId="0" fontId="29" fillId="33" borderId="0" xfId="0" applyFont="1" applyFill="1" applyBorder="1" applyAlignment="1" applyProtection="1">
      <alignment wrapText="1"/>
      <protection/>
    </xf>
    <xf numFmtId="0" fontId="8" fillId="33" borderId="0" xfId="0" applyFont="1" applyFill="1" applyBorder="1" applyAlignment="1" applyProtection="1">
      <alignment wrapText="1" shrinkToFit="1"/>
      <protection/>
    </xf>
    <xf numFmtId="0" fontId="0" fillId="0" borderId="0" xfId="0" applyFont="1" applyAlignment="1">
      <alignment/>
    </xf>
    <xf numFmtId="0" fontId="13" fillId="34" borderId="60" xfId="0" applyNumberFormat="1" applyFont="1" applyFill="1" applyBorder="1" applyAlignment="1" applyProtection="1">
      <alignment horizontal="center" vertical="center" wrapText="1"/>
      <protection locked="0"/>
    </xf>
    <xf numFmtId="3" fontId="13" fillId="33" borderId="58" xfId="0" applyNumberFormat="1" applyFont="1" applyFill="1" applyBorder="1" applyAlignment="1" applyProtection="1">
      <alignment horizontal="right" wrapText="1"/>
      <protection locked="0"/>
    </xf>
    <xf numFmtId="3" fontId="13" fillId="33" borderId="36" xfId="0" applyNumberFormat="1" applyFont="1" applyFill="1" applyBorder="1" applyAlignment="1" applyProtection="1">
      <alignment horizontal="right" wrapText="1"/>
      <protection locked="0"/>
    </xf>
    <xf numFmtId="3" fontId="13" fillId="33" borderId="36" xfId="0" applyNumberFormat="1" applyFont="1" applyFill="1" applyBorder="1" applyAlignment="1" applyProtection="1">
      <alignment horizontal="right"/>
      <protection locked="0"/>
    </xf>
    <xf numFmtId="3" fontId="13" fillId="33" borderId="37" xfId="0" applyNumberFormat="1" applyFont="1" applyFill="1" applyBorder="1" applyAlignment="1" applyProtection="1">
      <alignment horizontal="right" wrapText="1"/>
      <protection locked="0"/>
    </xf>
    <xf numFmtId="0" fontId="8" fillId="34" borderId="12" xfId="0" applyFont="1" applyFill="1" applyBorder="1" applyAlignment="1" applyProtection="1">
      <alignment horizontal="center" vertical="center" wrapText="1"/>
      <protection/>
    </xf>
    <xf numFmtId="0" fontId="13" fillId="34" borderId="13" xfId="0" applyFont="1" applyFill="1" applyBorder="1" applyAlignment="1" applyProtection="1">
      <alignment vertical="center" wrapText="1"/>
      <protection/>
    </xf>
    <xf numFmtId="0" fontId="8" fillId="34" borderId="19" xfId="0" applyFont="1" applyFill="1" applyBorder="1" applyAlignment="1" applyProtection="1">
      <alignment horizontal="center" vertical="center" wrapText="1"/>
      <protection/>
    </xf>
    <xf numFmtId="0" fontId="13" fillId="34" borderId="11" xfId="0" applyFont="1" applyFill="1" applyBorder="1" applyAlignment="1" applyProtection="1">
      <alignment vertical="center" wrapText="1"/>
      <protection/>
    </xf>
    <xf numFmtId="0" fontId="8" fillId="34" borderId="61" xfId="0" applyFont="1" applyFill="1" applyBorder="1" applyAlignment="1" applyProtection="1">
      <alignment horizontal="center" vertical="center" wrapText="1"/>
      <protection/>
    </xf>
    <xf numFmtId="0" fontId="0" fillId="33" borderId="0" xfId="0" applyFill="1" applyAlignment="1" applyProtection="1">
      <alignment horizontal="left" vertical="top" wrapText="1"/>
      <protection/>
    </xf>
    <xf numFmtId="0" fontId="0" fillId="33" borderId="0" xfId="0" applyFill="1" applyAlignment="1" applyProtection="1">
      <alignment horizontal="left" wrapText="1"/>
      <protection/>
    </xf>
    <xf numFmtId="0" fontId="10" fillId="34" borderId="12" xfId="0" applyFont="1" applyFill="1" applyBorder="1" applyAlignment="1" applyProtection="1">
      <alignment horizontal="left" vertical="center" wrapText="1"/>
      <protection/>
    </xf>
    <xf numFmtId="0" fontId="10" fillId="34" borderId="20" xfId="0" applyFont="1" applyFill="1" applyBorder="1" applyAlignment="1" applyProtection="1">
      <alignment horizontal="left" vertical="center" wrapText="1"/>
      <protection/>
    </xf>
    <xf numFmtId="0" fontId="10" fillId="34" borderId="22" xfId="0" applyFont="1" applyFill="1" applyBorder="1" applyAlignment="1" applyProtection="1">
      <alignment horizontal="left" vertical="center" wrapText="1"/>
      <protection/>
    </xf>
    <xf numFmtId="0" fontId="10" fillId="34" borderId="33" xfId="0" applyFont="1" applyFill="1" applyBorder="1" applyAlignment="1" applyProtection="1">
      <alignment horizontal="left" vertical="center" wrapText="1"/>
      <protection/>
    </xf>
    <xf numFmtId="49" fontId="13" fillId="0" borderId="62" xfId="0" applyNumberFormat="1" applyFont="1" applyBorder="1" applyAlignment="1" applyProtection="1">
      <alignment horizontal="left" vertical="center" wrapText="1" indent="1"/>
      <protection locked="0"/>
    </xf>
    <xf numFmtId="49" fontId="13" fillId="0" borderId="43" xfId="0" applyNumberFormat="1" applyFont="1" applyBorder="1" applyAlignment="1" applyProtection="1">
      <alignment horizontal="left" vertical="center" wrapText="1" indent="1"/>
      <protection locked="0"/>
    </xf>
    <xf numFmtId="49" fontId="13" fillId="0" borderId="27" xfId="0" applyNumberFormat="1" applyFont="1" applyBorder="1" applyAlignment="1" applyProtection="1">
      <alignment horizontal="left" vertical="center" wrapText="1" indent="1"/>
      <protection locked="0"/>
    </xf>
    <xf numFmtId="49" fontId="13" fillId="0" borderId="63" xfId="0" applyNumberFormat="1" applyFont="1" applyBorder="1" applyAlignment="1" applyProtection="1">
      <alignment horizontal="left" vertical="center" wrapText="1" indent="1"/>
      <protection locked="0"/>
    </xf>
    <xf numFmtId="49" fontId="13" fillId="0" borderId="29" xfId="0" applyNumberFormat="1" applyFont="1" applyBorder="1" applyAlignment="1" applyProtection="1">
      <alignment horizontal="left" vertical="center" wrapText="1" indent="1"/>
      <protection locked="0"/>
    </xf>
    <xf numFmtId="49" fontId="13" fillId="0" borderId="34" xfId="0" applyNumberFormat="1" applyFont="1" applyBorder="1" applyAlignment="1" applyProtection="1">
      <alignment horizontal="left" vertical="center" wrapText="1" indent="1"/>
      <protection locked="0"/>
    </xf>
    <xf numFmtId="1" fontId="13" fillId="0" borderId="64" xfId="0" applyNumberFormat="1" applyFont="1" applyFill="1" applyBorder="1" applyAlignment="1" applyProtection="1">
      <alignment horizontal="right"/>
      <protection locked="0"/>
    </xf>
    <xf numFmtId="1" fontId="13" fillId="0" borderId="65" xfId="0" applyNumberFormat="1" applyFont="1" applyFill="1" applyBorder="1" applyAlignment="1" applyProtection="1">
      <alignment horizontal="right"/>
      <protection locked="0"/>
    </xf>
    <xf numFmtId="1" fontId="13" fillId="0" borderId="66" xfId="0" applyNumberFormat="1" applyFont="1" applyFill="1" applyBorder="1" applyAlignment="1" applyProtection="1">
      <alignment horizontal="right"/>
      <protection locked="0"/>
    </xf>
    <xf numFmtId="1" fontId="13" fillId="0" borderId="67" xfId="0" applyNumberFormat="1" applyFont="1" applyFill="1" applyBorder="1" applyAlignment="1" applyProtection="1">
      <alignment horizontal="right"/>
      <protection locked="0"/>
    </xf>
    <xf numFmtId="1" fontId="13" fillId="0" borderId="50" xfId="0" applyNumberFormat="1" applyFont="1" applyFill="1" applyBorder="1" applyAlignment="1" applyProtection="1">
      <alignment horizontal="right"/>
      <protection locked="0"/>
    </xf>
    <xf numFmtId="1" fontId="13" fillId="0" borderId="68" xfId="0" applyNumberFormat="1" applyFont="1" applyFill="1" applyBorder="1" applyAlignment="1" applyProtection="1">
      <alignment horizontal="right"/>
      <protection locked="0"/>
    </xf>
    <xf numFmtId="0" fontId="4" fillId="35" borderId="0" xfId="58" applyFont="1" applyFill="1" applyProtection="1">
      <alignment/>
      <protection/>
    </xf>
    <xf numFmtId="0" fontId="0" fillId="35" borderId="0" xfId="0" applyFill="1" applyAlignment="1" applyProtection="1">
      <alignment/>
      <protection/>
    </xf>
    <xf numFmtId="0" fontId="8" fillId="34" borderId="17" xfId="0" applyFont="1" applyFill="1" applyBorder="1" applyAlignment="1" applyProtection="1">
      <alignment horizontal="center" vertical="center" textRotation="90" wrapText="1"/>
      <protection/>
    </xf>
    <xf numFmtId="0" fontId="8" fillId="34" borderId="23" xfId="0" applyFont="1" applyFill="1" applyBorder="1" applyAlignment="1" applyProtection="1">
      <alignment horizontal="center" vertical="center" wrapText="1"/>
      <protection/>
    </xf>
    <xf numFmtId="0" fontId="6" fillId="35" borderId="0" xfId="58" applyFont="1" applyFill="1" applyProtection="1">
      <alignment/>
      <protection/>
    </xf>
    <xf numFmtId="0" fontId="12" fillId="35" borderId="0" xfId="58" applyFont="1" applyFill="1" applyAlignment="1" applyProtection="1">
      <alignment horizontal="left" vertical="center" indent="1"/>
      <protection/>
    </xf>
    <xf numFmtId="0" fontId="4" fillId="35" borderId="0" xfId="58" applyFont="1" applyFill="1" applyAlignment="1" applyProtection="1">
      <alignment vertical="center"/>
      <protection/>
    </xf>
    <xf numFmtId="0" fontId="10" fillId="35" borderId="0" xfId="58" applyFont="1" applyFill="1" applyAlignment="1" applyProtection="1">
      <alignment horizontal="right" vertical="top"/>
      <protection/>
    </xf>
    <xf numFmtId="0" fontId="0" fillId="35" borderId="0" xfId="58" applyFont="1" applyFill="1" applyAlignment="1" applyProtection="1">
      <alignment horizontal="left" vertical="center" wrapText="1"/>
      <protection/>
    </xf>
    <xf numFmtId="0" fontId="8" fillId="35" borderId="0" xfId="58" applyFont="1" applyFill="1" applyAlignment="1" applyProtection="1">
      <alignment horizontal="left" vertical="center" indent="1"/>
      <protection/>
    </xf>
    <xf numFmtId="0" fontId="34" fillId="33" borderId="66" xfId="58" applyFont="1" applyFill="1" applyBorder="1" applyAlignment="1" applyProtection="1">
      <alignment horizontal="left" vertical="center" wrapText="1" indent="1"/>
      <protection/>
    </xf>
    <xf numFmtId="0" fontId="15" fillId="33" borderId="66" xfId="60" applyFont="1" applyFill="1" applyBorder="1" applyAlignment="1" applyProtection="1">
      <alignment horizontal="left" vertical="center" wrapText="1" indent="1"/>
      <protection/>
    </xf>
    <xf numFmtId="0" fontId="34" fillId="33" borderId="69" xfId="58" applyFont="1" applyFill="1" applyBorder="1" applyAlignment="1" applyProtection="1">
      <alignment horizontal="left" vertical="center" wrapText="1" indent="1"/>
      <protection/>
    </xf>
    <xf numFmtId="0" fontId="15" fillId="33" borderId="69" xfId="60" applyFont="1" applyFill="1" applyBorder="1" applyAlignment="1" applyProtection="1">
      <alignment horizontal="left" vertical="center" wrapText="1" indent="1"/>
      <protection/>
    </xf>
    <xf numFmtId="0" fontId="15" fillId="33" borderId="27" xfId="60" applyFont="1" applyFill="1" applyBorder="1" applyAlignment="1" applyProtection="1">
      <alignment horizontal="left" vertical="center" wrapText="1" indent="1"/>
      <protection/>
    </xf>
    <xf numFmtId="0" fontId="34" fillId="33" borderId="64" xfId="58" applyFont="1" applyFill="1" applyBorder="1" applyAlignment="1" applyProtection="1">
      <alignment horizontal="left" vertical="center" wrapText="1" indent="1"/>
      <protection/>
    </xf>
    <xf numFmtId="0" fontId="15" fillId="33" borderId="29" xfId="60" applyFont="1" applyFill="1" applyBorder="1" applyAlignment="1" applyProtection="1">
      <alignment horizontal="left" vertical="center" wrapText="1" indent="1"/>
      <protection/>
    </xf>
    <xf numFmtId="225" fontId="13" fillId="34" borderId="66" xfId="42" applyNumberFormat="1" applyFont="1" applyFill="1" applyBorder="1" applyAlignment="1" applyProtection="1">
      <alignment horizontal="right"/>
      <protection/>
    </xf>
    <xf numFmtId="225" fontId="13" fillId="34" borderId="70" xfId="42" applyNumberFormat="1" applyFont="1" applyFill="1" applyBorder="1" applyAlignment="1" applyProtection="1">
      <alignment horizontal="right"/>
      <protection/>
    </xf>
    <xf numFmtId="225" fontId="0" fillId="34" borderId="71" xfId="42" applyNumberFormat="1" applyFont="1" applyFill="1" applyBorder="1" applyAlignment="1" applyProtection="1">
      <alignment horizontal="center" vertical="center" wrapText="1"/>
      <protection/>
    </xf>
    <xf numFmtId="225" fontId="0" fillId="34" borderId="72" xfId="42" applyNumberFormat="1" applyFont="1" applyFill="1" applyBorder="1" applyAlignment="1" applyProtection="1">
      <alignment horizontal="center" vertical="center" wrapText="1"/>
      <protection/>
    </xf>
    <xf numFmtId="225" fontId="0" fillId="34" borderId="73" xfId="42" applyNumberFormat="1" applyFont="1" applyFill="1" applyBorder="1" applyAlignment="1" applyProtection="1">
      <alignment horizontal="center" vertical="center" wrapText="1"/>
      <protection/>
    </xf>
    <xf numFmtId="225" fontId="0" fillId="34" borderId="74" xfId="42" applyNumberFormat="1" applyFont="1" applyFill="1" applyBorder="1" applyAlignment="1" applyProtection="1">
      <alignment horizontal="center" vertical="center" wrapText="1"/>
      <protection/>
    </xf>
    <xf numFmtId="225" fontId="0" fillId="34" borderId="75" xfId="42" applyNumberFormat="1" applyFont="1" applyFill="1" applyBorder="1" applyAlignment="1" applyProtection="1">
      <alignment horizontal="center" vertical="center" wrapText="1"/>
      <protection/>
    </xf>
    <xf numFmtId="225" fontId="0" fillId="34" borderId="76" xfId="42" applyNumberFormat="1" applyFont="1" applyFill="1" applyBorder="1" applyAlignment="1" applyProtection="1">
      <alignment horizontal="center" vertical="center" wrapText="1"/>
      <protection/>
    </xf>
    <xf numFmtId="225" fontId="0" fillId="34" borderId="77" xfId="42" applyNumberFormat="1"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3" fontId="13" fillId="0" borderId="60"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wrapText="1"/>
      <protection locked="0"/>
    </xf>
    <xf numFmtId="1" fontId="13" fillId="0" borderId="70" xfId="0" applyNumberFormat="1" applyFont="1" applyFill="1" applyBorder="1" applyAlignment="1" applyProtection="1">
      <alignment horizontal="right"/>
      <protection locked="0"/>
    </xf>
    <xf numFmtId="1" fontId="13" fillId="0" borderId="80" xfId="0" applyNumberFormat="1" applyFont="1" applyFill="1" applyBorder="1" applyAlignment="1" applyProtection="1">
      <alignment horizontal="right"/>
      <protection locked="0"/>
    </xf>
    <xf numFmtId="1" fontId="13" fillId="37" borderId="66" xfId="0" applyNumberFormat="1" applyFont="1" applyFill="1" applyBorder="1" applyAlignment="1" applyProtection="1">
      <alignment horizontal="right"/>
      <protection locked="0"/>
    </xf>
    <xf numFmtId="1" fontId="13" fillId="37" borderId="50" xfId="0" applyNumberFormat="1" applyFont="1" applyFill="1" applyBorder="1" applyAlignment="1" applyProtection="1">
      <alignment horizontal="right"/>
      <protection locked="0"/>
    </xf>
    <xf numFmtId="1" fontId="13" fillId="0" borderId="43" xfId="0" applyNumberFormat="1" applyFont="1" applyFill="1" applyBorder="1" applyAlignment="1" applyProtection="1">
      <alignment horizontal="right" wrapText="1"/>
      <protection locked="0"/>
    </xf>
    <xf numFmtId="1" fontId="13" fillId="0" borderId="88" xfId="0" applyNumberFormat="1" applyFont="1" applyFill="1" applyBorder="1" applyAlignment="1" applyProtection="1">
      <alignment horizontal="right"/>
      <protection locked="0"/>
    </xf>
    <xf numFmtId="1" fontId="13" fillId="0" borderId="63" xfId="0" applyNumberFormat="1" applyFont="1" applyFill="1" applyBorder="1" applyAlignment="1" applyProtection="1">
      <alignment horizontal="right"/>
      <protection locked="0"/>
    </xf>
    <xf numFmtId="1" fontId="13" fillId="0" borderId="62" xfId="0" applyNumberFormat="1" applyFont="1" applyFill="1" applyBorder="1" applyAlignment="1" applyProtection="1">
      <alignment horizontal="right"/>
      <protection locked="0"/>
    </xf>
    <xf numFmtId="1" fontId="13" fillId="0" borderId="27" xfId="0" applyNumberFormat="1" applyFont="1" applyFill="1" applyBorder="1" applyAlignment="1" applyProtection="1">
      <alignment horizontal="right" wrapText="1"/>
      <protection locked="0"/>
    </xf>
    <xf numFmtId="1" fontId="13" fillId="0" borderId="43" xfId="0" applyNumberFormat="1" applyFont="1" applyFill="1" applyBorder="1" applyAlignment="1" applyProtection="1">
      <alignment horizontal="right"/>
      <protection locked="0"/>
    </xf>
    <xf numFmtId="1" fontId="13" fillId="0" borderId="27" xfId="0" applyNumberFormat="1" applyFont="1" applyFill="1" applyBorder="1" applyAlignment="1" applyProtection="1">
      <alignment horizontal="right"/>
      <protection locked="0"/>
    </xf>
    <xf numFmtId="1" fontId="13" fillId="0" borderId="34" xfId="0" applyNumberFormat="1" applyFont="1" applyFill="1" applyBorder="1" applyAlignment="1" applyProtection="1">
      <alignment horizontal="right"/>
      <protection locked="0"/>
    </xf>
    <xf numFmtId="1" fontId="13" fillId="0" borderId="81" xfId="0" applyNumberFormat="1" applyFont="1" applyFill="1" applyBorder="1" applyAlignment="1" applyProtection="1">
      <alignment horizontal="right"/>
      <protection locked="0"/>
    </xf>
    <xf numFmtId="1" fontId="13" fillId="0" borderId="79" xfId="0" applyNumberFormat="1" applyFont="1" applyFill="1" applyBorder="1" applyAlignment="1" applyProtection="1">
      <alignment horizontal="right"/>
      <protection locked="0"/>
    </xf>
    <xf numFmtId="1" fontId="13" fillId="0" borderId="75" xfId="0" applyNumberFormat="1" applyFont="1" applyFill="1" applyBorder="1" applyAlignment="1" applyProtection="1">
      <alignment horizontal="right"/>
      <protection locked="0"/>
    </xf>
    <xf numFmtId="1" fontId="13" fillId="0" borderId="89" xfId="0" applyNumberFormat="1" applyFont="1" applyFill="1" applyBorder="1" applyAlignment="1" applyProtection="1">
      <alignment horizontal="right"/>
      <protection locked="0"/>
    </xf>
    <xf numFmtId="1" fontId="13" fillId="0" borderId="90" xfId="0" applyNumberFormat="1" applyFont="1" applyFill="1" applyBorder="1" applyAlignment="1" applyProtection="1">
      <alignment horizontal="right"/>
      <protection locked="0"/>
    </xf>
    <xf numFmtId="1" fontId="13" fillId="0" borderId="69" xfId="0" applyNumberFormat="1" applyFont="1" applyFill="1" applyBorder="1" applyAlignment="1" applyProtection="1">
      <alignment horizontal="right"/>
      <protection locked="0"/>
    </xf>
    <xf numFmtId="1" fontId="13" fillId="0" borderId="78" xfId="0" applyNumberFormat="1" applyFont="1" applyFill="1" applyBorder="1" applyAlignment="1" applyProtection="1">
      <alignment horizontal="right"/>
      <protection locked="0"/>
    </xf>
    <xf numFmtId="1" fontId="13" fillId="0" borderId="36" xfId="0" applyNumberFormat="1" applyFont="1" applyFill="1" applyBorder="1" applyAlignment="1" applyProtection="1">
      <alignment horizontal="right"/>
      <protection locked="0"/>
    </xf>
    <xf numFmtId="1" fontId="13" fillId="0" borderId="37" xfId="0" applyNumberFormat="1" applyFont="1" applyFill="1" applyBorder="1" applyAlignment="1" applyProtection="1">
      <alignment horizontal="right"/>
      <protection locked="0"/>
    </xf>
    <xf numFmtId="1" fontId="13" fillId="0" borderId="91" xfId="0" applyNumberFormat="1" applyFont="1" applyFill="1" applyBorder="1" applyAlignment="1" applyProtection="1">
      <alignment horizontal="right"/>
      <protection locked="0"/>
    </xf>
    <xf numFmtId="1" fontId="13" fillId="0" borderId="90" xfId="0" applyNumberFormat="1" applyFont="1" applyFill="1" applyBorder="1" applyAlignment="1" applyProtection="1">
      <alignment horizontal="right" wrapText="1"/>
      <protection locked="0"/>
    </xf>
    <xf numFmtId="1" fontId="13" fillId="0" borderId="80" xfId="0" applyNumberFormat="1" applyFont="1" applyFill="1" applyBorder="1" applyAlignment="1" applyProtection="1">
      <alignment horizontal="right" wrapText="1"/>
      <protection locked="0"/>
    </xf>
    <xf numFmtId="1" fontId="13" fillId="0" borderId="65" xfId="0" applyNumberFormat="1" applyFont="1" applyFill="1" applyBorder="1" applyAlignment="1" applyProtection="1">
      <alignment horizontal="right" wrapText="1"/>
      <protection locked="0"/>
    </xf>
    <xf numFmtId="1" fontId="13" fillId="0" borderId="67" xfId="0" applyNumberFormat="1" applyFont="1" applyFill="1" applyBorder="1" applyAlignment="1" applyProtection="1">
      <alignment horizontal="right" wrapText="1"/>
      <protection locked="0"/>
    </xf>
    <xf numFmtId="1" fontId="13" fillId="0" borderId="29" xfId="0" applyNumberFormat="1" applyFont="1" applyFill="1" applyBorder="1" applyAlignment="1" applyProtection="1">
      <alignment horizontal="right"/>
      <protection locked="0"/>
    </xf>
    <xf numFmtId="1" fontId="13" fillId="0" borderId="81" xfId="0" applyNumberFormat="1" applyFont="1" applyFill="1" applyBorder="1" applyAlignment="1" applyProtection="1">
      <alignment horizontal="right" wrapText="1"/>
      <protection locked="0"/>
    </xf>
    <xf numFmtId="0" fontId="0" fillId="0" borderId="0" xfId="0" applyBorder="1" applyAlignment="1">
      <alignment/>
    </xf>
    <xf numFmtId="0" fontId="0" fillId="0" borderId="0" xfId="0" applyBorder="1" applyAlignment="1" quotePrefix="1">
      <alignment/>
    </xf>
    <xf numFmtId="1" fontId="13" fillId="33" borderId="0" xfId="0" applyNumberFormat="1" applyFont="1" applyFill="1" applyBorder="1" applyAlignment="1" applyProtection="1">
      <alignment wrapText="1"/>
      <protection/>
    </xf>
    <xf numFmtId="225" fontId="13" fillId="34" borderId="66" xfId="42" applyNumberFormat="1" applyFont="1" applyFill="1" applyBorder="1" applyAlignment="1" applyProtection="1">
      <alignment/>
      <protection/>
    </xf>
    <xf numFmtId="0" fontId="8" fillId="0" borderId="0" xfId="0" applyFont="1" applyFill="1" applyBorder="1" applyAlignment="1" applyProtection="1">
      <alignment wrapText="1"/>
      <protection/>
    </xf>
    <xf numFmtId="0" fontId="8" fillId="38" borderId="0" xfId="0" applyFont="1" applyFill="1" applyBorder="1" applyAlignment="1" applyProtection="1">
      <alignment wrapText="1"/>
      <protection/>
    </xf>
    <xf numFmtId="0" fontId="0" fillId="38" borderId="0" xfId="0" applyFill="1" applyBorder="1" applyAlignment="1">
      <alignment/>
    </xf>
    <xf numFmtId="0" fontId="12" fillId="39" borderId="92" xfId="0" applyFont="1" applyFill="1" applyBorder="1" applyAlignment="1">
      <alignment horizontal="left" vertical="center" indent="1"/>
    </xf>
    <xf numFmtId="0" fontId="0" fillId="39" borderId="21" xfId="0" applyFont="1" applyFill="1" applyBorder="1" applyAlignment="1" applyProtection="1">
      <alignment wrapText="1"/>
      <protection/>
    </xf>
    <xf numFmtId="0" fontId="0" fillId="39" borderId="15" xfId="0" applyFont="1" applyFill="1" applyBorder="1" applyAlignment="1" applyProtection="1">
      <alignment wrapText="1"/>
      <protection/>
    </xf>
    <xf numFmtId="0" fontId="0" fillId="39" borderId="14" xfId="0" applyFont="1" applyFill="1" applyBorder="1" applyAlignment="1" applyProtection="1">
      <alignment wrapText="1"/>
      <protection/>
    </xf>
    <xf numFmtId="0" fontId="85" fillId="38" borderId="0" xfId="0" applyFont="1" applyFill="1" applyBorder="1" applyAlignment="1" applyProtection="1">
      <alignment vertical="center" wrapText="1"/>
      <protection/>
    </xf>
    <xf numFmtId="0" fontId="86" fillId="38" borderId="0" xfId="0" applyFont="1" applyFill="1" applyBorder="1" applyAlignment="1" applyProtection="1">
      <alignment wrapText="1"/>
      <protection/>
    </xf>
    <xf numFmtId="0" fontId="86" fillId="38" borderId="0" xfId="0" applyFont="1" applyFill="1" applyBorder="1" applyAlignment="1" applyProtection="1">
      <alignment/>
      <protection/>
    </xf>
    <xf numFmtId="0" fontId="86" fillId="38" borderId="0" xfId="0" applyFont="1" applyFill="1" applyAlignment="1" applyProtection="1">
      <alignment/>
      <protection/>
    </xf>
    <xf numFmtId="0" fontId="86" fillId="38" borderId="0" xfId="0" applyFont="1" applyFill="1" applyBorder="1" applyAlignment="1" applyProtection="1">
      <alignment/>
      <protection/>
    </xf>
    <xf numFmtId="0" fontId="87" fillId="38" borderId="0" xfId="0" applyFont="1" applyFill="1" applyAlignment="1">
      <alignment/>
    </xf>
    <xf numFmtId="0" fontId="88" fillId="38" borderId="0" xfId="0" applyFont="1" applyFill="1" applyBorder="1" applyAlignment="1" applyProtection="1">
      <alignment vertical="center" wrapText="1"/>
      <protection/>
    </xf>
    <xf numFmtId="0" fontId="89" fillId="38" borderId="0" xfId="0" applyFont="1" applyFill="1" applyAlignment="1">
      <alignment/>
    </xf>
    <xf numFmtId="2" fontId="90" fillId="38" borderId="0" xfId="0" applyNumberFormat="1" applyFont="1" applyFill="1" applyBorder="1" applyAlignment="1" applyProtection="1">
      <alignment wrapText="1"/>
      <protection/>
    </xf>
    <xf numFmtId="0" fontId="90" fillId="38" borderId="0" xfId="0" applyFont="1" applyFill="1" applyBorder="1" applyAlignment="1" applyProtection="1">
      <alignment vertical="center"/>
      <protection/>
    </xf>
    <xf numFmtId="0" fontId="90" fillId="38" borderId="0" xfId="0" applyFont="1" applyFill="1" applyBorder="1" applyAlignment="1" applyProtection="1">
      <alignment vertical="center" wrapText="1"/>
      <protection/>
    </xf>
    <xf numFmtId="0" fontId="10" fillId="39" borderId="21" xfId="0" applyFont="1" applyFill="1" applyBorder="1" applyAlignment="1" applyProtection="1">
      <alignment horizontal="center" wrapText="1"/>
      <protection/>
    </xf>
    <xf numFmtId="0" fontId="91" fillId="34" borderId="12" xfId="0" applyFont="1" applyFill="1" applyBorder="1" applyAlignment="1" applyProtection="1">
      <alignment horizontal="center" wrapText="1"/>
      <protection/>
    </xf>
    <xf numFmtId="0" fontId="88" fillId="38" borderId="0" xfId="0" applyFont="1" applyFill="1" applyBorder="1" applyAlignment="1" applyProtection="1">
      <alignment horizontal="left" vertical="center" wrapText="1"/>
      <protection/>
    </xf>
    <xf numFmtId="0" fontId="92" fillId="38" borderId="21" xfId="0" applyFont="1" applyFill="1" applyBorder="1" applyAlignment="1" applyProtection="1">
      <alignment wrapText="1"/>
      <protection/>
    </xf>
    <xf numFmtId="0" fontId="92" fillId="38" borderId="15" xfId="0" applyFont="1" applyFill="1" applyBorder="1" applyAlignment="1" applyProtection="1">
      <alignment wrapText="1"/>
      <protection/>
    </xf>
    <xf numFmtId="0" fontId="92" fillId="38" borderId="14" xfId="0" applyFont="1" applyFill="1" applyBorder="1" applyAlignment="1" applyProtection="1">
      <alignment wrapText="1"/>
      <protection/>
    </xf>
    <xf numFmtId="49" fontId="88" fillId="38" borderId="41" xfId="0" applyNumberFormat="1" applyFont="1" applyFill="1" applyBorder="1" applyAlignment="1" applyProtection="1">
      <alignment horizontal="center" wrapText="1"/>
      <protection/>
    </xf>
    <xf numFmtId="49" fontId="88" fillId="38" borderId="37" xfId="0" applyNumberFormat="1" applyFont="1" applyFill="1" applyBorder="1" applyAlignment="1" applyProtection="1">
      <alignment horizontal="center" wrapText="1"/>
      <protection/>
    </xf>
    <xf numFmtId="0" fontId="88" fillId="38" borderId="0" xfId="0" applyFont="1" applyFill="1" applyBorder="1" applyAlignment="1" applyProtection="1">
      <alignment vertical="center"/>
      <protection/>
    </xf>
    <xf numFmtId="0" fontId="93" fillId="38" borderId="0" xfId="0" applyFont="1" applyFill="1" applyBorder="1" applyAlignment="1" applyProtection="1">
      <alignment wrapText="1"/>
      <protection/>
    </xf>
    <xf numFmtId="0" fontId="90" fillId="33" borderId="0" xfId="0" applyFont="1" applyFill="1" applyBorder="1" applyAlignment="1" applyProtection="1">
      <alignment/>
      <protection/>
    </xf>
    <xf numFmtId="0" fontId="0" fillId="39" borderId="15" xfId="0" applyFont="1" applyFill="1" applyBorder="1" applyAlignment="1">
      <alignment wrapText="1"/>
    </xf>
    <xf numFmtId="0" fontId="0" fillId="39" borderId="14" xfId="0" applyFont="1" applyFill="1" applyBorder="1" applyAlignment="1">
      <alignment wrapText="1"/>
    </xf>
    <xf numFmtId="0" fontId="12" fillId="39" borderId="41" xfId="0" applyFont="1" applyFill="1" applyBorder="1" applyAlignment="1" applyProtection="1">
      <alignment horizontal="center" wrapText="1"/>
      <protection/>
    </xf>
    <xf numFmtId="0" fontId="88" fillId="38" borderId="0" xfId="0" applyFont="1" applyFill="1" applyBorder="1" applyAlignment="1" applyProtection="1">
      <alignment horizontal="left" vertical="center"/>
      <protection/>
    </xf>
    <xf numFmtId="0" fontId="92" fillId="38" borderId="0" xfId="0" applyFont="1" applyFill="1" applyBorder="1" applyAlignment="1" applyProtection="1">
      <alignment horizontal="left" vertical="center" indent="3"/>
      <protection/>
    </xf>
    <xf numFmtId="0" fontId="93" fillId="38" borderId="0" xfId="0" applyFont="1" applyFill="1" applyBorder="1" applyAlignment="1" applyProtection="1">
      <alignment/>
      <protection/>
    </xf>
    <xf numFmtId="0" fontId="90" fillId="38" borderId="0" xfId="0" applyFont="1" applyFill="1" applyBorder="1" applyAlignment="1" applyProtection="1">
      <alignment/>
      <protection/>
    </xf>
    <xf numFmtId="0" fontId="88" fillId="38" borderId="0" xfId="0" applyFont="1" applyFill="1" applyBorder="1" applyAlignment="1" applyProtection="1">
      <alignment wrapText="1"/>
      <protection/>
    </xf>
    <xf numFmtId="0" fontId="92" fillId="38" borderId="0" xfId="0" applyFont="1" applyFill="1" applyBorder="1" applyAlignment="1" applyProtection="1">
      <alignment horizontal="left" vertical="center" wrapText="1"/>
      <protection/>
    </xf>
    <xf numFmtId="0" fontId="92" fillId="38" borderId="0" xfId="0" applyFont="1" applyFill="1" applyBorder="1" applyAlignment="1" applyProtection="1">
      <alignment horizontal="left" vertical="center"/>
      <protection/>
    </xf>
    <xf numFmtId="0" fontId="90" fillId="38" borderId="0" xfId="0" applyFont="1" applyFill="1" applyBorder="1" applyAlignment="1" applyProtection="1">
      <alignment wrapText="1"/>
      <protection/>
    </xf>
    <xf numFmtId="3" fontId="90" fillId="38" borderId="0" xfId="0" applyNumberFormat="1" applyFont="1" applyFill="1" applyBorder="1" applyAlignment="1" applyProtection="1">
      <alignment wrapText="1"/>
      <protection/>
    </xf>
    <xf numFmtId="0" fontId="92" fillId="38" borderId="0" xfId="0" applyFont="1" applyFill="1" applyBorder="1" applyAlignment="1" applyProtection="1">
      <alignment horizontal="left" wrapText="1"/>
      <protection/>
    </xf>
    <xf numFmtId="0" fontId="92" fillId="38" borderId="0" xfId="0" applyFont="1" applyFill="1" applyBorder="1" applyAlignment="1" applyProtection="1">
      <alignment horizontal="left"/>
      <protection/>
    </xf>
    <xf numFmtId="0" fontId="90" fillId="38" borderId="0" xfId="0" applyFont="1" applyFill="1" applyBorder="1" applyAlignment="1">
      <alignment/>
    </xf>
    <xf numFmtId="0" fontId="90" fillId="38" borderId="0" xfId="0" applyFont="1" applyFill="1" applyBorder="1" applyAlignment="1">
      <alignment vertical="center"/>
    </xf>
    <xf numFmtId="0" fontId="94" fillId="38" borderId="0" xfId="0" applyFont="1" applyFill="1" applyBorder="1" applyAlignment="1">
      <alignment/>
    </xf>
    <xf numFmtId="0" fontId="95" fillId="40" borderId="0" xfId="0" applyFont="1" applyFill="1" applyAlignment="1">
      <alignment vertical="center"/>
    </xf>
    <xf numFmtId="0" fontId="95" fillId="33" borderId="0" xfId="0" applyFont="1" applyFill="1" applyAlignment="1">
      <alignment/>
    </xf>
    <xf numFmtId="225" fontId="0" fillId="0" borderId="71" xfId="42" applyNumberFormat="1" applyFont="1" applyFill="1" applyBorder="1" applyAlignment="1" applyProtection="1">
      <alignment horizontal="center" vertical="center" wrapText="1"/>
      <protection/>
    </xf>
    <xf numFmtId="0" fontId="0" fillId="33" borderId="66" xfId="58" applyFont="1" applyFill="1" applyBorder="1" applyAlignment="1" applyProtection="1">
      <alignment horizontal="left" vertical="center"/>
      <protection locked="0"/>
    </xf>
    <xf numFmtId="225" fontId="0" fillId="0" borderId="86" xfId="42" applyNumberFormat="1" applyFont="1" applyFill="1" applyBorder="1" applyAlignment="1" applyProtection="1">
      <alignment horizontal="center" vertical="center" wrapText="1"/>
      <protection/>
    </xf>
    <xf numFmtId="0" fontId="8" fillId="34" borderId="10" xfId="0" applyFont="1" applyFill="1" applyBorder="1" applyAlignment="1">
      <alignment horizontal="center" vertical="center" wrapText="1"/>
    </xf>
    <xf numFmtId="0" fontId="4" fillId="41" borderId="0" xfId="58" applyFont="1" applyFill="1">
      <alignment/>
      <protection/>
    </xf>
    <xf numFmtId="0" fontId="26" fillId="41" borderId="0" xfId="58" applyFont="1" applyFill="1">
      <alignment/>
      <protection/>
    </xf>
    <xf numFmtId="0" fontId="0" fillId="41" borderId="0" xfId="0" applyFill="1" applyAlignment="1" quotePrefix="1">
      <alignment/>
    </xf>
    <xf numFmtId="0" fontId="0" fillId="0" borderId="0" xfId="0" applyAlignment="1" quotePrefix="1">
      <alignment/>
    </xf>
    <xf numFmtId="0" fontId="96" fillId="42" borderId="0" xfId="58" applyFont="1" applyFill="1">
      <alignment/>
      <protection/>
    </xf>
    <xf numFmtId="0" fontId="4" fillId="42" borderId="0" xfId="58" applyFont="1" applyFill="1">
      <alignment/>
      <protection/>
    </xf>
    <xf numFmtId="0" fontId="5" fillId="33" borderId="85" xfId="60" applyFont="1" applyFill="1" applyBorder="1" applyAlignment="1">
      <alignment horizontal="left" vertical="center" wrapText="1"/>
      <protection/>
    </xf>
    <xf numFmtId="0" fontId="14" fillId="33" borderId="23" xfId="60" applyFont="1" applyFill="1" applyBorder="1" applyAlignment="1">
      <alignment horizontal="left" wrapText="1"/>
      <protection/>
    </xf>
    <xf numFmtId="0" fontId="5" fillId="33" borderId="23" xfId="60" applyFont="1" applyFill="1" applyBorder="1" applyAlignment="1">
      <alignment horizontal="left" vertical="center" wrapText="1"/>
      <protection/>
    </xf>
    <xf numFmtId="0" fontId="5" fillId="33" borderId="27"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22" fillId="33" borderId="0" xfId="60" applyFont="1" applyFill="1" applyAlignment="1">
      <alignment horizontal="left" wrapText="1"/>
      <protection/>
    </xf>
    <xf numFmtId="0" fontId="5" fillId="33" borderId="0" xfId="60" applyFont="1" applyFill="1" applyAlignment="1">
      <alignment horizontal="left" vertical="center" wrapText="1"/>
      <protection/>
    </xf>
    <xf numFmtId="0" fontId="5" fillId="33" borderId="29" xfId="60" applyFont="1" applyFill="1" applyBorder="1" applyAlignment="1">
      <alignment horizontal="left" vertical="center" wrapText="1"/>
      <protection/>
    </xf>
    <xf numFmtId="0" fontId="6" fillId="41" borderId="0" xfId="58" applyFont="1" applyFill="1">
      <alignment/>
      <protection/>
    </xf>
    <xf numFmtId="0" fontId="7" fillId="33" borderId="28" xfId="60" applyFont="1" applyFill="1" applyBorder="1" applyAlignment="1">
      <alignment horizontal="center" vertical="center" wrapText="1"/>
      <protection/>
    </xf>
    <xf numFmtId="0" fontId="21" fillId="33" borderId="0" xfId="60" applyFont="1" applyFill="1" applyAlignment="1">
      <alignment horizontal="left" wrapText="1"/>
      <protection/>
    </xf>
    <xf numFmtId="0" fontId="7" fillId="33" borderId="0" xfId="60" applyFont="1" applyFill="1" applyAlignment="1">
      <alignment horizontal="center" vertical="center" wrapText="1"/>
      <protection/>
    </xf>
    <xf numFmtId="0" fontId="7" fillId="33" borderId="29" xfId="60" applyFont="1" applyFill="1" applyBorder="1" applyAlignment="1">
      <alignment horizontal="center" vertical="center" wrapText="1"/>
      <protection/>
    </xf>
    <xf numFmtId="0" fontId="97" fillId="42" borderId="0" xfId="58" applyFont="1" applyFill="1">
      <alignment/>
      <protection/>
    </xf>
    <xf numFmtId="0" fontId="9" fillId="33" borderId="84" xfId="60" applyFont="1" applyFill="1" applyBorder="1" applyAlignment="1">
      <alignment horizontal="center" vertical="center" wrapText="1"/>
      <protection/>
    </xf>
    <xf numFmtId="0" fontId="0" fillId="33" borderId="25" xfId="60" applyFill="1" applyBorder="1" applyAlignment="1">
      <alignment horizontal="left" vertical="top" wrapText="1"/>
      <protection/>
    </xf>
    <xf numFmtId="0" fontId="9" fillId="33" borderId="25" xfId="60" applyFont="1" applyFill="1" applyBorder="1" applyAlignment="1">
      <alignment horizontal="center" vertical="center" wrapText="1"/>
      <protection/>
    </xf>
    <xf numFmtId="0" fontId="9" fillId="33" borderId="34" xfId="60" applyFont="1" applyFill="1" applyBorder="1" applyAlignment="1">
      <alignment horizontal="center" vertical="center" wrapText="1"/>
      <protection/>
    </xf>
    <xf numFmtId="0" fontId="20" fillId="41" borderId="0" xfId="58" applyFont="1" applyFill="1">
      <alignment/>
      <protection/>
    </xf>
    <xf numFmtId="0" fontId="4" fillId="41" borderId="0" xfId="59" applyFont="1" applyFill="1">
      <alignment/>
      <protection/>
    </xf>
    <xf numFmtId="0" fontId="20" fillId="33" borderId="85" xfId="58" applyFont="1" applyFill="1" applyBorder="1" applyAlignment="1">
      <alignment wrapText="1"/>
      <protection/>
    </xf>
    <xf numFmtId="0" fontId="16" fillId="0" borderId="23" xfId="0" applyFont="1" applyBorder="1" applyAlignment="1">
      <alignment vertical="center" wrapText="1"/>
    </xf>
    <xf numFmtId="0" fontId="4" fillId="33" borderId="23" xfId="58" applyFont="1" applyFill="1" applyBorder="1">
      <alignment/>
      <protection/>
    </xf>
    <xf numFmtId="0" fontId="4" fillId="33" borderId="27" xfId="58" applyFont="1" applyFill="1" applyBorder="1">
      <alignment/>
      <protection/>
    </xf>
    <xf numFmtId="0" fontId="12" fillId="33" borderId="28" xfId="59" applyFont="1" applyFill="1" applyBorder="1" applyAlignment="1">
      <alignment horizontal="right" indent="1"/>
      <protection/>
    </xf>
    <xf numFmtId="0" fontId="4" fillId="33" borderId="0" xfId="58" applyFont="1" applyFill="1">
      <alignment/>
      <protection/>
    </xf>
    <xf numFmtId="0" fontId="4" fillId="33" borderId="29" xfId="58" applyFont="1" applyFill="1" applyBorder="1">
      <alignment/>
      <protection/>
    </xf>
    <xf numFmtId="0" fontId="0" fillId="33" borderId="66" xfId="58" applyFont="1" applyFill="1" applyBorder="1" applyAlignment="1">
      <alignment horizontal="left" vertical="center"/>
      <protection/>
    </xf>
    <xf numFmtId="0" fontId="4" fillId="33" borderId="28" xfId="58" applyFont="1" applyFill="1" applyBorder="1" applyAlignment="1">
      <alignment horizontal="left"/>
      <protection/>
    </xf>
    <xf numFmtId="0" fontId="4" fillId="33" borderId="0" xfId="58" applyFont="1" applyFill="1" applyAlignment="1">
      <alignment horizontal="left"/>
      <protection/>
    </xf>
    <xf numFmtId="0" fontId="12" fillId="33" borderId="28" xfId="59" applyFont="1" applyFill="1" applyBorder="1" applyAlignment="1">
      <alignment horizontal="right" vertical="center" indent="1"/>
      <protection/>
    </xf>
    <xf numFmtId="0" fontId="4" fillId="33" borderId="28" xfId="58" applyFont="1" applyFill="1" applyBorder="1" applyAlignment="1">
      <alignment horizontal="left" vertical="center" wrapText="1"/>
      <protection/>
    </xf>
    <xf numFmtId="0" fontId="4" fillId="33" borderId="0" xfId="58" applyFont="1" applyFill="1" applyAlignment="1">
      <alignment horizontal="left" vertical="center" wrapText="1"/>
      <protection/>
    </xf>
    <xf numFmtId="0" fontId="98" fillId="38" borderId="84" xfId="58" applyFont="1" applyFill="1" applyBorder="1" applyAlignment="1">
      <alignment horizontal="right" vertical="top" wrapText="1" indent="1"/>
      <protection/>
    </xf>
    <xf numFmtId="0" fontId="98" fillId="38" borderId="25" xfId="58" applyFont="1" applyFill="1" applyBorder="1" applyAlignment="1">
      <alignment horizontal="left"/>
      <protection/>
    </xf>
    <xf numFmtId="0" fontId="4" fillId="33" borderId="25" xfId="58" applyFont="1" applyFill="1" applyBorder="1" applyAlignment="1">
      <alignment horizontal="left"/>
      <protection/>
    </xf>
    <xf numFmtId="0" fontId="4" fillId="33" borderId="34" xfId="58" applyFont="1" applyFill="1" applyBorder="1">
      <alignment/>
      <protection/>
    </xf>
    <xf numFmtId="0" fontId="4" fillId="41" borderId="10" xfId="58" applyFont="1" applyFill="1" applyBorder="1">
      <alignment/>
      <protection/>
    </xf>
    <xf numFmtId="0" fontId="4" fillId="41" borderId="0" xfId="58" applyFont="1" applyFill="1" applyAlignment="1">
      <alignment vertical="center"/>
      <protection/>
    </xf>
    <xf numFmtId="0" fontId="96" fillId="42" borderId="0" xfId="58" applyFont="1" applyFill="1" applyAlignment="1">
      <alignment vertical="center"/>
      <protection/>
    </xf>
    <xf numFmtId="49" fontId="0" fillId="0" borderId="0" xfId="0" applyNumberFormat="1" applyAlignment="1" quotePrefix="1">
      <alignment/>
    </xf>
    <xf numFmtId="0" fontId="0" fillId="0" borderId="0" xfId="0" applyFont="1" applyAlignment="1" quotePrefix="1">
      <alignment/>
    </xf>
    <xf numFmtId="49" fontId="96" fillId="42" borderId="0" xfId="58" applyNumberFormat="1" applyFont="1" applyFill="1">
      <alignment/>
      <protection/>
    </xf>
    <xf numFmtId="0" fontId="0" fillId="35" borderId="0" xfId="58" applyFont="1" applyFill="1" applyAlignment="1" applyProtection="1">
      <alignment horizontal="left" vertical="center" wrapText="1"/>
      <protection/>
    </xf>
    <xf numFmtId="0" fontId="8" fillId="33" borderId="0" xfId="0" applyFont="1" applyFill="1" applyAlignment="1">
      <alignment wrapText="1"/>
    </xf>
    <xf numFmtId="0" fontId="10" fillId="33" borderId="0" xfId="0" applyFont="1" applyFill="1" applyAlignment="1">
      <alignment vertical="center" wrapText="1"/>
    </xf>
    <xf numFmtId="0" fontId="19" fillId="35" borderId="0" xfId="0" applyFont="1" applyFill="1" applyAlignment="1">
      <alignment horizontal="left" vertical="center" indent="2"/>
    </xf>
    <xf numFmtId="0" fontId="10" fillId="35" borderId="0" xfId="0" applyFont="1" applyFill="1" applyAlignment="1">
      <alignment vertical="center" wrapText="1"/>
    </xf>
    <xf numFmtId="0" fontId="10" fillId="33" borderId="0" xfId="0" applyFont="1" applyFill="1" applyAlignment="1">
      <alignment vertical="top" wrapText="1"/>
    </xf>
    <xf numFmtId="0" fontId="10" fillId="35" borderId="0" xfId="0" applyFont="1" applyFill="1" applyAlignment="1">
      <alignment vertical="top" wrapText="1"/>
    </xf>
    <xf numFmtId="0" fontId="13" fillId="35" borderId="0" xfId="0" applyFont="1" applyFill="1" applyAlignment="1">
      <alignment vertical="top"/>
    </xf>
    <xf numFmtId="0" fontId="88" fillId="38" borderId="0" xfId="0" applyFont="1" applyFill="1" applyAlignment="1">
      <alignment vertical="center" wrapText="1"/>
    </xf>
    <xf numFmtId="0" fontId="8" fillId="39" borderId="93" xfId="0" applyFont="1" applyFill="1" applyBorder="1" applyAlignment="1">
      <alignment horizontal="right" vertical="center" wrapText="1" indent="1"/>
    </xf>
    <xf numFmtId="0" fontId="90" fillId="38" borderId="0" xfId="0" applyFont="1" applyFill="1" applyAlignment="1">
      <alignment wrapText="1"/>
    </xf>
    <xf numFmtId="0" fontId="13" fillId="33" borderId="29" xfId="0" applyFont="1" applyFill="1" applyBorder="1" applyAlignment="1" applyProtection="1">
      <alignment horizontal="left" vertical="top" wrapText="1"/>
      <protection locked="0"/>
    </xf>
    <xf numFmtId="0" fontId="13" fillId="33" borderId="50" xfId="0" applyFont="1" applyFill="1" applyBorder="1" applyAlignment="1" applyProtection="1">
      <alignment horizontal="left" vertical="top" wrapText="1"/>
      <protection locked="0"/>
    </xf>
    <xf numFmtId="0" fontId="13" fillId="33" borderId="68" xfId="0" applyFont="1" applyFill="1" applyBorder="1" applyAlignment="1" applyProtection="1">
      <alignment horizontal="left" vertical="top" wrapText="1"/>
      <protection locked="0"/>
    </xf>
    <xf numFmtId="0" fontId="13" fillId="33" borderId="0" xfId="0" applyFont="1" applyFill="1" applyAlignment="1">
      <alignment wrapText="1"/>
    </xf>
    <xf numFmtId="0" fontId="13" fillId="33" borderId="75" xfId="0" applyFont="1" applyFill="1" applyBorder="1" applyAlignment="1" applyProtection="1">
      <alignment horizontal="left" vertical="top" wrapText="1"/>
      <protection locked="0"/>
    </xf>
    <xf numFmtId="0" fontId="13" fillId="33" borderId="66" xfId="0" applyFont="1" applyFill="1" applyBorder="1" applyAlignment="1" applyProtection="1">
      <alignment horizontal="left" vertical="top" wrapText="1"/>
      <protection locked="0"/>
    </xf>
    <xf numFmtId="0" fontId="13" fillId="33" borderId="67" xfId="0" applyFont="1" applyFill="1" applyBorder="1" applyAlignment="1" applyProtection="1">
      <alignment horizontal="left" vertical="top" wrapText="1"/>
      <protection locked="0"/>
    </xf>
    <xf numFmtId="0" fontId="13" fillId="33" borderId="43" xfId="0" applyFont="1" applyFill="1" applyBorder="1" applyAlignment="1" applyProtection="1">
      <alignment horizontal="left" vertical="top" wrapText="1"/>
      <protection locked="0"/>
    </xf>
    <xf numFmtId="0" fontId="90" fillId="38" borderId="0" xfId="0" applyFont="1" applyFill="1" applyAlignment="1">
      <alignment/>
    </xf>
    <xf numFmtId="0" fontId="13" fillId="33" borderId="81" xfId="0" applyFont="1" applyFill="1" applyBorder="1" applyAlignment="1" applyProtection="1">
      <alignment horizontal="left" vertical="top" wrapText="1"/>
      <protection locked="0"/>
    </xf>
    <xf numFmtId="0" fontId="13" fillId="33" borderId="27" xfId="0" applyFont="1" applyFill="1" applyBorder="1" applyAlignment="1" applyProtection="1">
      <alignment horizontal="left" vertical="top" wrapText="1"/>
      <protection locked="0"/>
    </xf>
    <xf numFmtId="0" fontId="13" fillId="33" borderId="69" xfId="0" applyFont="1" applyFill="1" applyBorder="1" applyAlignment="1" applyProtection="1">
      <alignment horizontal="left" vertical="top" wrapText="1"/>
      <protection locked="0"/>
    </xf>
    <xf numFmtId="10" fontId="13" fillId="33" borderId="27" xfId="0" applyNumberFormat="1" applyFont="1" applyFill="1" applyBorder="1" applyAlignment="1" applyProtection="1">
      <alignment horizontal="left" vertical="top" wrapText="1"/>
      <protection locked="0"/>
    </xf>
    <xf numFmtId="0" fontId="13" fillId="33" borderId="72" xfId="0" applyFont="1" applyFill="1" applyBorder="1" applyAlignment="1" applyProtection="1">
      <alignment horizontal="left" vertical="top" wrapText="1"/>
      <protection locked="0"/>
    </xf>
    <xf numFmtId="0" fontId="13" fillId="33" borderId="70" xfId="0" applyFont="1" applyFill="1" applyBorder="1" applyAlignment="1" applyProtection="1">
      <alignment horizontal="left" vertical="top" wrapText="1"/>
      <protection locked="0"/>
    </xf>
    <xf numFmtId="0" fontId="13" fillId="33" borderId="80" xfId="0" applyFont="1" applyFill="1" applyBorder="1" applyAlignment="1" applyProtection="1">
      <alignment horizontal="left" vertical="top" wrapText="1"/>
      <protection locked="0"/>
    </xf>
    <xf numFmtId="0" fontId="0" fillId="33" borderId="0" xfId="0" applyFont="1" applyFill="1" applyAlignment="1">
      <alignment/>
    </xf>
    <xf numFmtId="0" fontId="0" fillId="33" borderId="0" xfId="0" applyFont="1" applyFill="1" applyAlignment="1">
      <alignment horizontal="right" vertical="top"/>
    </xf>
    <xf numFmtId="0" fontId="10" fillId="34" borderId="33" xfId="0" applyFont="1" applyFill="1" applyBorder="1" applyAlignment="1">
      <alignment horizontal="left" wrapText="1" indent="1"/>
    </xf>
    <xf numFmtId="0" fontId="0" fillId="34" borderId="94" xfId="0" applyFont="1" applyFill="1" applyBorder="1" applyAlignment="1">
      <alignment horizontal="left" vertical="center" wrapText="1" indent="1"/>
    </xf>
    <xf numFmtId="0" fontId="0" fillId="34" borderId="95" xfId="0" applyFont="1" applyFill="1" applyBorder="1" applyAlignment="1">
      <alignment horizontal="left" vertical="center" wrapText="1" indent="1"/>
    </xf>
    <xf numFmtId="0" fontId="0" fillId="34" borderId="96" xfId="0" applyFont="1" applyFill="1" applyBorder="1" applyAlignment="1">
      <alignment horizontal="left" vertical="center" wrapText="1" indent="1"/>
    </xf>
    <xf numFmtId="0" fontId="0" fillId="34" borderId="97" xfId="0" applyFont="1" applyFill="1" applyBorder="1" applyAlignment="1">
      <alignment horizontal="left" vertical="center" wrapText="1" indent="1"/>
    </xf>
    <xf numFmtId="0" fontId="0" fillId="34" borderId="33" xfId="0" applyFont="1" applyFill="1" applyBorder="1" applyAlignment="1">
      <alignment horizontal="left" vertical="center" wrapText="1" indent="1"/>
    </xf>
    <xf numFmtId="0" fontId="0" fillId="34" borderId="98" xfId="0" applyFont="1" applyFill="1" applyBorder="1" applyAlignment="1">
      <alignment horizontal="left" vertical="center" wrapText="1" indent="1"/>
    </xf>
    <xf numFmtId="0" fontId="8" fillId="34" borderId="99" xfId="0" applyFont="1" applyFill="1" applyBorder="1" applyAlignment="1">
      <alignment horizontal="left" vertical="center" wrapText="1" indent="1"/>
    </xf>
    <xf numFmtId="0" fontId="8" fillId="34" borderId="97" xfId="0" applyFont="1" applyFill="1" applyBorder="1" applyAlignment="1">
      <alignment horizontal="left" vertical="center" wrapText="1" indent="1"/>
    </xf>
    <xf numFmtId="0" fontId="8" fillId="34" borderId="100" xfId="0" applyFont="1" applyFill="1" applyBorder="1" applyAlignment="1">
      <alignment horizontal="left" vertical="center" wrapText="1" indent="1"/>
    </xf>
    <xf numFmtId="0" fontId="0" fillId="34" borderId="99" xfId="0" applyFont="1" applyFill="1" applyBorder="1" applyAlignment="1">
      <alignment horizontal="left" vertical="center" wrapText="1" indent="1"/>
    </xf>
    <xf numFmtId="0" fontId="0" fillId="34" borderId="100" xfId="0" applyFont="1" applyFill="1" applyBorder="1" applyAlignment="1">
      <alignment horizontal="left" vertical="center" wrapText="1" indent="1"/>
    </xf>
    <xf numFmtId="0" fontId="16" fillId="34" borderId="12" xfId="0" applyFont="1" applyFill="1" applyBorder="1" applyAlignment="1">
      <alignment horizontal="center" vertical="center"/>
    </xf>
    <xf numFmtId="0" fontId="0" fillId="34" borderId="20" xfId="0" applyFill="1" applyBorder="1" applyAlignment="1">
      <alignment horizontal="center"/>
    </xf>
    <xf numFmtId="0" fontId="16" fillId="34" borderId="22" xfId="0" applyFont="1" applyFill="1" applyBorder="1" applyAlignment="1">
      <alignment horizontal="left" vertical="center" wrapText="1" shrinkToFit="1"/>
    </xf>
    <xf numFmtId="0" fontId="8" fillId="34" borderId="33" xfId="0" applyFont="1" applyFill="1" applyBorder="1" applyAlignment="1">
      <alignment wrapText="1" shrinkToFit="1"/>
    </xf>
    <xf numFmtId="0" fontId="29" fillId="34" borderId="21" xfId="0" applyFont="1" applyFill="1" applyBorder="1" applyAlignment="1">
      <alignment wrapText="1"/>
    </xf>
    <xf numFmtId="0" fontId="19" fillId="34" borderId="15" xfId="0" applyFont="1" applyFill="1" applyBorder="1" applyAlignment="1">
      <alignment horizontal="left" vertical="center" indent="3"/>
    </xf>
    <xf numFmtId="0" fontId="30" fillId="34" borderId="15" xfId="0" applyFont="1" applyFill="1" applyBorder="1" applyAlignment="1">
      <alignment/>
    </xf>
    <xf numFmtId="0" fontId="29" fillId="34" borderId="14" xfId="0" applyFont="1" applyFill="1" applyBorder="1" applyAlignment="1">
      <alignment wrapText="1"/>
    </xf>
    <xf numFmtId="0" fontId="8" fillId="33" borderId="25" xfId="0" applyFont="1" applyFill="1" applyBorder="1" applyAlignment="1">
      <alignment wrapText="1"/>
    </xf>
    <xf numFmtId="0" fontId="0" fillId="33" borderId="25" xfId="0" applyFill="1" applyBorder="1" applyAlignment="1">
      <alignment horizontal="left" vertical="center" indent="3"/>
    </xf>
    <xf numFmtId="0" fontId="8" fillId="34" borderId="38" xfId="0" applyFont="1" applyFill="1" applyBorder="1" applyAlignment="1">
      <alignment horizontal="center" vertical="center" wrapText="1"/>
    </xf>
    <xf numFmtId="0" fontId="16" fillId="33" borderId="0" xfId="0" applyFont="1" applyFill="1" applyAlignment="1">
      <alignment horizontal="left" vertical="center" wrapText="1" indent="1"/>
    </xf>
    <xf numFmtId="0" fontId="0" fillId="38" borderId="0" xfId="0" applyFill="1" applyAlignment="1">
      <alignment/>
    </xf>
    <xf numFmtId="0" fontId="10" fillId="34" borderId="15" xfId="0" applyFont="1" applyFill="1" applyBorder="1" applyAlignment="1">
      <alignment wrapText="1"/>
    </xf>
    <xf numFmtId="0" fontId="13" fillId="34" borderId="13" xfId="0" applyFont="1" applyFill="1" applyBorder="1" applyAlignment="1">
      <alignment vertical="center" wrapText="1"/>
    </xf>
    <xf numFmtId="0" fontId="13" fillId="34" borderId="11" xfId="0" applyFont="1" applyFill="1" applyBorder="1" applyAlignment="1">
      <alignment vertical="center" wrapText="1"/>
    </xf>
    <xf numFmtId="0" fontId="13" fillId="34" borderId="25" xfId="0" applyFont="1" applyFill="1" applyBorder="1" applyAlignment="1">
      <alignment vertical="center" wrapText="1"/>
    </xf>
    <xf numFmtId="0" fontId="13" fillId="34" borderId="10" xfId="0" applyFont="1" applyFill="1" applyBorder="1" applyAlignment="1">
      <alignment vertical="center" wrapText="1"/>
    </xf>
    <xf numFmtId="0" fontId="13" fillId="34" borderId="10" xfId="0" applyFont="1" applyFill="1" applyBorder="1" applyAlignment="1">
      <alignment vertical="center"/>
    </xf>
    <xf numFmtId="0" fontId="13" fillId="34" borderId="0" xfId="0" applyFont="1" applyFill="1" applyAlignment="1">
      <alignment vertical="center"/>
    </xf>
    <xf numFmtId="0" fontId="13" fillId="34" borderId="23" xfId="0" applyFont="1" applyFill="1" applyBorder="1" applyAlignment="1">
      <alignment vertical="center"/>
    </xf>
    <xf numFmtId="0" fontId="8" fillId="34" borderId="17" xfId="0" applyFont="1" applyFill="1" applyBorder="1" applyAlignment="1">
      <alignment horizontal="center" vertical="center" textRotation="90" wrapText="1"/>
    </xf>
    <xf numFmtId="0" fontId="13" fillId="34" borderId="23" xfId="0" applyFont="1" applyFill="1" applyBorder="1" applyAlignment="1">
      <alignment vertical="center" wrapText="1"/>
    </xf>
    <xf numFmtId="0" fontId="8" fillId="34" borderId="17"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0" fillId="38" borderId="0" xfId="0" applyFill="1" applyAlignment="1">
      <alignment wrapText="1"/>
    </xf>
    <xf numFmtId="0" fontId="21" fillId="33" borderId="0" xfId="0" applyFont="1" applyFill="1" applyAlignment="1">
      <alignment horizontal="left"/>
    </xf>
    <xf numFmtId="0" fontId="11" fillId="33" borderId="0" xfId="0" applyFont="1" applyFill="1" applyAlignment="1">
      <alignment horizontal="left"/>
    </xf>
    <xf numFmtId="0" fontId="0" fillId="38" borderId="0" xfId="0" applyFill="1" applyAlignment="1">
      <alignment vertical="top"/>
    </xf>
    <xf numFmtId="0" fontId="0"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wrapText="1"/>
    </xf>
    <xf numFmtId="0" fontId="0" fillId="33" borderId="0" xfId="0" applyFont="1" applyFill="1" applyAlignment="1">
      <alignment wrapText="1"/>
    </xf>
    <xf numFmtId="0" fontId="10" fillId="35" borderId="59" xfId="0" applyFont="1" applyFill="1" applyBorder="1" applyAlignment="1">
      <alignment vertical="center" wrapText="1"/>
    </xf>
    <xf numFmtId="0" fontId="0" fillId="35" borderId="10" xfId="0" applyFont="1" applyFill="1" applyBorder="1" applyAlignment="1">
      <alignment vertical="center"/>
    </xf>
    <xf numFmtId="0" fontId="0" fillId="33" borderId="0" xfId="0" applyFont="1" applyFill="1" applyAlignment="1">
      <alignment vertical="center"/>
    </xf>
    <xf numFmtId="0" fontId="16" fillId="33" borderId="0" xfId="0" applyFont="1" applyFill="1" applyAlignment="1">
      <alignment vertical="center" wrapText="1"/>
    </xf>
    <xf numFmtId="0" fontId="0" fillId="33" borderId="0" xfId="0" applyFill="1" applyAlignment="1">
      <alignment vertical="center" wrapText="1"/>
    </xf>
    <xf numFmtId="0" fontId="8" fillId="34" borderId="86" xfId="0" applyFont="1" applyFill="1" applyBorder="1" applyAlignment="1">
      <alignment horizontal="center" vertical="center" wrapText="1"/>
    </xf>
    <xf numFmtId="0" fontId="0" fillId="34" borderId="51" xfId="0" applyFont="1" applyFill="1" applyBorder="1" applyAlignment="1">
      <alignment horizontal="right" vertical="center" wrapText="1"/>
    </xf>
    <xf numFmtId="0" fontId="13" fillId="34" borderId="101" xfId="0" applyFont="1" applyFill="1" applyBorder="1" applyAlignment="1">
      <alignment vertical="center" wrapText="1"/>
    </xf>
    <xf numFmtId="0" fontId="0" fillId="33" borderId="25" xfId="0" applyFont="1" applyFill="1" applyBorder="1" applyAlignment="1">
      <alignment/>
    </xf>
    <xf numFmtId="0" fontId="10" fillId="35" borderId="10" xfId="0" applyFont="1" applyFill="1" applyBorder="1" applyAlignment="1">
      <alignment vertical="center" wrapText="1"/>
    </xf>
    <xf numFmtId="0" fontId="10" fillId="34" borderId="51" xfId="0" applyFont="1" applyFill="1" applyBorder="1" applyAlignment="1">
      <alignment horizontal="left" vertical="center" wrapText="1" indent="1"/>
    </xf>
    <xf numFmtId="0" fontId="0" fillId="34" borderId="54" xfId="0" applyFont="1" applyFill="1" applyBorder="1" applyAlignment="1">
      <alignment horizontal="left" vertical="center" wrapText="1" indent="1"/>
    </xf>
    <xf numFmtId="0" fontId="0" fillId="34" borderId="55" xfId="0" applyFont="1" applyFill="1" applyBorder="1" applyAlignment="1">
      <alignment horizontal="left" vertical="center" wrapText="1" indent="1"/>
    </xf>
    <xf numFmtId="0" fontId="0" fillId="33" borderId="0" xfId="0" applyFont="1" applyFill="1" applyAlignment="1">
      <alignment vertical="top"/>
    </xf>
    <xf numFmtId="0" fontId="13" fillId="33" borderId="0" xfId="0" applyFont="1" applyFill="1" applyAlignment="1">
      <alignment vertical="center" wrapText="1"/>
    </xf>
    <xf numFmtId="0" fontId="13" fillId="33" borderId="0" xfId="57" applyFont="1" applyFill="1">
      <alignment/>
      <protection/>
    </xf>
    <xf numFmtId="0" fontId="13" fillId="33" borderId="0" xfId="57" applyFont="1" applyFill="1" applyAlignment="1">
      <alignment wrapText="1"/>
      <protection/>
    </xf>
    <xf numFmtId="0" fontId="8" fillId="33" borderId="0" xfId="57" applyFont="1" applyFill="1" applyAlignment="1">
      <alignment wrapText="1"/>
      <protection/>
    </xf>
    <xf numFmtId="0" fontId="90" fillId="38" borderId="0" xfId="57" applyFont="1" applyFill="1" applyAlignment="1">
      <alignment vertical="center" wrapText="1"/>
      <protection/>
    </xf>
    <xf numFmtId="0" fontId="92" fillId="38" borderId="0" xfId="57" applyFont="1" applyFill="1" applyAlignment="1">
      <alignment horizontal="left" vertical="center"/>
      <protection/>
    </xf>
    <xf numFmtId="0" fontId="10" fillId="33" borderId="0" xfId="57" applyFont="1" applyFill="1" applyAlignment="1">
      <alignment wrapText="1"/>
      <protection/>
    </xf>
    <xf numFmtId="0" fontId="10" fillId="34" borderId="12" xfId="57" applyFont="1" applyFill="1" applyBorder="1" applyAlignment="1">
      <alignment wrapText="1"/>
      <protection/>
    </xf>
    <xf numFmtId="0" fontId="10" fillId="34" borderId="13" xfId="57" applyFont="1" applyFill="1" applyBorder="1" applyAlignment="1">
      <alignment horizontal="left" wrapText="1" indent="1"/>
      <protection/>
    </xf>
    <xf numFmtId="0" fontId="10" fillId="34" borderId="13" xfId="57" applyFont="1" applyFill="1" applyBorder="1" applyAlignment="1">
      <alignment wrapText="1"/>
      <protection/>
    </xf>
    <xf numFmtId="0" fontId="10" fillId="34" borderId="20" xfId="57" applyFont="1" applyFill="1" applyBorder="1" applyAlignment="1">
      <alignment wrapText="1"/>
      <protection/>
    </xf>
    <xf numFmtId="0" fontId="10" fillId="33" borderId="0" xfId="57" applyFont="1" applyFill="1" applyAlignment="1">
      <alignment vertical="center" wrapText="1"/>
      <protection/>
    </xf>
    <xf numFmtId="0" fontId="8" fillId="34" borderId="18" xfId="57" applyFont="1" applyFill="1" applyBorder="1" applyAlignment="1">
      <alignment horizontal="center" vertical="center" wrapText="1"/>
      <protection/>
    </xf>
    <xf numFmtId="0" fontId="8" fillId="34" borderId="19" xfId="57" applyFont="1" applyFill="1" applyBorder="1" applyAlignment="1">
      <alignment horizontal="center" vertical="center" wrapText="1"/>
      <protection/>
    </xf>
    <xf numFmtId="0" fontId="8" fillId="34" borderId="18" xfId="57" applyFont="1" applyFill="1" applyBorder="1" applyAlignment="1">
      <alignment horizontal="center" vertical="center"/>
      <protection/>
    </xf>
    <xf numFmtId="0" fontId="8" fillId="34" borderId="19" xfId="57" applyFont="1" applyFill="1" applyBorder="1" applyAlignment="1">
      <alignment horizontal="center" vertical="center"/>
      <protection/>
    </xf>
    <xf numFmtId="0" fontId="13" fillId="33" borderId="0" xfId="57" applyFont="1" applyFill="1" applyAlignment="1">
      <alignment horizontal="left" indent="1"/>
      <protection/>
    </xf>
    <xf numFmtId="0" fontId="13" fillId="0" borderId="0" xfId="57" applyFont="1">
      <alignment/>
      <protection/>
    </xf>
    <xf numFmtId="0" fontId="13" fillId="0" borderId="0" xfId="57" applyFont="1" applyAlignment="1">
      <alignment horizontal="left" indent="1"/>
      <protection/>
    </xf>
    <xf numFmtId="0" fontId="11" fillId="33" borderId="0" xfId="0" applyFont="1" applyFill="1" applyAlignment="1">
      <alignment/>
    </xf>
    <xf numFmtId="0" fontId="8" fillId="34" borderId="0" xfId="0" applyFont="1" applyFill="1" applyAlignment="1">
      <alignment/>
    </xf>
    <xf numFmtId="0" fontId="10" fillId="34" borderId="0" xfId="0" applyFont="1" applyFill="1" applyAlignment="1">
      <alignment horizontal="right" vertical="center" wrapText="1"/>
    </xf>
    <xf numFmtId="0" fontId="0" fillId="34" borderId="0" xfId="0" applyFill="1" applyAlignment="1">
      <alignment horizontal="right" vertical="center" wrapText="1"/>
    </xf>
    <xf numFmtId="49" fontId="13" fillId="34" borderId="0" xfId="0" applyNumberFormat="1" applyFont="1" applyFill="1" applyAlignment="1">
      <alignment horizontal="left" vertical="center" wrapText="1"/>
    </xf>
    <xf numFmtId="0" fontId="13" fillId="34" borderId="0" xfId="0" applyFont="1" applyFill="1" applyAlignment="1">
      <alignment horizontal="left" vertical="center" wrapText="1"/>
    </xf>
    <xf numFmtId="0" fontId="8" fillId="34" borderId="21" xfId="0" applyFont="1" applyFill="1" applyBorder="1" applyAlignment="1">
      <alignment horizontal="center" textRotation="90"/>
    </xf>
    <xf numFmtId="0" fontId="8" fillId="34" borderId="15" xfId="0" applyFont="1" applyFill="1" applyBorder="1" applyAlignment="1">
      <alignment horizontal="center" textRotation="90"/>
    </xf>
    <xf numFmtId="0" fontId="8" fillId="34" borderId="15" xfId="0" applyFont="1" applyFill="1" applyBorder="1" applyAlignment="1">
      <alignment horizontal="center"/>
    </xf>
    <xf numFmtId="0" fontId="0" fillId="34" borderId="99" xfId="0" applyFont="1" applyFill="1" applyBorder="1" applyAlignment="1">
      <alignment vertical="center"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100" xfId="0" applyFont="1" applyFill="1" applyBorder="1" applyAlignment="1">
      <alignment vertical="center" wrapText="1"/>
    </xf>
    <xf numFmtId="0" fontId="0" fillId="34" borderId="33" xfId="0" applyFont="1" applyFill="1" applyBorder="1" applyAlignment="1">
      <alignment vertical="center" wrapText="1"/>
    </xf>
    <xf numFmtId="0" fontId="0" fillId="34" borderId="96" xfId="0" applyFont="1" applyFill="1" applyBorder="1" applyAlignment="1">
      <alignment vertical="center" wrapText="1"/>
    </xf>
    <xf numFmtId="0" fontId="0" fillId="33" borderId="0" xfId="57" applyFill="1">
      <alignment/>
      <protection/>
    </xf>
    <xf numFmtId="0" fontId="21" fillId="33" borderId="0" xfId="57" applyFont="1" applyFill="1" applyAlignment="1">
      <alignment horizontal="left"/>
      <protection/>
    </xf>
    <xf numFmtId="0" fontId="11" fillId="33" borderId="0" xfId="57" applyFont="1" applyFill="1" applyAlignment="1">
      <alignment horizontal="left"/>
      <protection/>
    </xf>
    <xf numFmtId="0" fontId="17" fillId="33" borderId="0" xfId="57" applyFont="1" applyFill="1">
      <alignment/>
      <protection/>
    </xf>
    <xf numFmtId="0" fontId="10" fillId="33" borderId="0" xfId="57" applyFont="1" applyFill="1">
      <alignment/>
      <protection/>
    </xf>
    <xf numFmtId="0" fontId="8" fillId="35" borderId="20" xfId="57" applyFont="1" applyFill="1" applyBorder="1" applyAlignment="1">
      <alignment wrapText="1"/>
      <protection/>
    </xf>
    <xf numFmtId="0" fontId="8" fillId="35" borderId="14" xfId="57" applyFont="1" applyFill="1" applyBorder="1" applyAlignment="1">
      <alignment wrapText="1"/>
      <protection/>
    </xf>
    <xf numFmtId="0" fontId="13" fillId="34" borderId="20" xfId="57" applyFont="1" applyFill="1" applyBorder="1">
      <alignment/>
      <protection/>
    </xf>
    <xf numFmtId="0" fontId="13" fillId="34" borderId="33" xfId="57" applyFont="1" applyFill="1" applyBorder="1">
      <alignment/>
      <protection/>
    </xf>
    <xf numFmtId="0" fontId="13" fillId="34" borderId="14" xfId="57" applyFont="1" applyFill="1" applyBorder="1">
      <alignment/>
      <protection/>
    </xf>
    <xf numFmtId="0" fontId="90" fillId="38" borderId="0" xfId="57" applyFont="1" applyFill="1">
      <alignment/>
      <protection/>
    </xf>
    <xf numFmtId="0" fontId="8" fillId="34" borderId="17" xfId="57" applyFont="1" applyFill="1" applyBorder="1" applyAlignment="1">
      <alignment horizontal="center" vertical="center"/>
      <protection/>
    </xf>
    <xf numFmtId="0" fontId="0" fillId="34" borderId="99" xfId="57" applyFill="1" applyBorder="1" applyAlignment="1">
      <alignment vertical="center" wrapText="1"/>
      <protection/>
    </xf>
    <xf numFmtId="0" fontId="13" fillId="0" borderId="62" xfId="57" applyFont="1" applyBorder="1" applyAlignment="1" applyProtection="1">
      <alignment horizontal="left" vertical="center" wrapText="1" indent="1"/>
      <protection locked="0"/>
    </xf>
    <xf numFmtId="0" fontId="13" fillId="33" borderId="0" xfId="57" applyFont="1" applyFill="1" applyAlignment="1">
      <alignment vertical="center"/>
      <protection/>
    </xf>
    <xf numFmtId="0" fontId="8" fillId="34" borderId="10" xfId="57" applyFont="1" applyFill="1" applyBorder="1" applyAlignment="1">
      <alignment horizontal="center" vertical="center"/>
      <protection/>
    </xf>
    <xf numFmtId="0" fontId="0" fillId="34" borderId="97" xfId="57" applyFill="1" applyBorder="1" applyAlignment="1">
      <alignment vertical="center" wrapText="1"/>
      <protection/>
    </xf>
    <xf numFmtId="0" fontId="13" fillId="0" borderId="43" xfId="57" applyFont="1" applyBorder="1" applyAlignment="1" applyProtection="1">
      <alignment horizontal="left" vertical="center" wrapText="1" indent="1"/>
      <protection locked="0"/>
    </xf>
    <xf numFmtId="0" fontId="90" fillId="38" borderId="0" xfId="57" applyFont="1" applyFill="1" applyAlignment="1">
      <alignment vertical="center"/>
      <protection/>
    </xf>
    <xf numFmtId="0" fontId="8" fillId="34" borderId="23" xfId="57" applyFont="1" applyFill="1" applyBorder="1" applyAlignment="1">
      <alignment horizontal="center" vertical="center"/>
      <protection/>
    </xf>
    <xf numFmtId="0" fontId="0" fillId="34" borderId="98" xfId="57" applyFill="1" applyBorder="1" applyAlignment="1">
      <alignment vertical="center" wrapText="1"/>
      <protection/>
    </xf>
    <xf numFmtId="0" fontId="13" fillId="0" borderId="27" xfId="57" applyFont="1" applyBorder="1" applyAlignment="1" applyProtection="1">
      <alignment horizontal="left" vertical="center" wrapText="1" indent="1"/>
      <protection locked="0"/>
    </xf>
    <xf numFmtId="0" fontId="8" fillId="34" borderId="38" xfId="57" applyFont="1" applyFill="1" applyBorder="1" applyAlignment="1">
      <alignment horizontal="center" vertical="center"/>
      <protection/>
    </xf>
    <xf numFmtId="0" fontId="8" fillId="34" borderId="55" xfId="57" applyFont="1" applyFill="1" applyBorder="1" applyAlignment="1">
      <alignment horizontal="center" vertical="center"/>
      <protection/>
    </xf>
    <xf numFmtId="0" fontId="0" fillId="34" borderId="60" xfId="57" applyFill="1" applyBorder="1" applyAlignment="1">
      <alignment vertical="center" wrapText="1"/>
      <protection/>
    </xf>
    <xf numFmtId="0" fontId="13" fillId="0" borderId="102" xfId="57" applyFont="1" applyBorder="1" applyAlignment="1" applyProtection="1">
      <alignment horizontal="left" vertical="center" wrapText="1" indent="1"/>
      <protection locked="0"/>
    </xf>
    <xf numFmtId="0" fontId="13" fillId="33" borderId="27" xfId="57" applyFont="1" applyFill="1" applyBorder="1" applyAlignment="1" applyProtection="1">
      <alignment horizontal="left" vertical="center" wrapText="1" indent="1"/>
      <protection locked="0"/>
    </xf>
    <xf numFmtId="0" fontId="13" fillId="33" borderId="85" xfId="57" applyFont="1" applyFill="1" applyBorder="1" applyAlignment="1" applyProtection="1">
      <alignment horizontal="left" vertical="center" wrapText="1" indent="1"/>
      <protection locked="0"/>
    </xf>
    <xf numFmtId="0" fontId="8" fillId="34" borderId="11" xfId="57" applyFont="1" applyFill="1" applyBorder="1" applyAlignment="1">
      <alignment horizontal="center" vertical="center"/>
      <protection/>
    </xf>
    <xf numFmtId="0" fontId="0" fillId="34" borderId="100" xfId="57" applyFill="1" applyBorder="1" applyAlignment="1">
      <alignment vertical="center" wrapText="1"/>
      <protection/>
    </xf>
    <xf numFmtId="0" fontId="13" fillId="0" borderId="63" xfId="57" applyFont="1" applyBorder="1" applyAlignment="1" applyProtection="1">
      <alignment horizontal="left" vertical="center" wrapText="1" indent="1"/>
      <protection locked="0"/>
    </xf>
    <xf numFmtId="0" fontId="14" fillId="33" borderId="0" xfId="57" applyFont="1" applyFill="1">
      <alignment/>
      <protection/>
    </xf>
    <xf numFmtId="49" fontId="10" fillId="34" borderId="0" xfId="0" applyNumberFormat="1" applyFont="1" applyFill="1" applyAlignment="1">
      <alignment horizontal="left" wrapText="1"/>
    </xf>
    <xf numFmtId="49" fontId="0" fillId="34" borderId="0" xfId="0" applyNumberFormat="1" applyFill="1" applyAlignment="1">
      <alignment wrapText="1"/>
    </xf>
    <xf numFmtId="0" fontId="0" fillId="35" borderId="0" xfId="57" applyFill="1">
      <alignment/>
      <protection/>
    </xf>
    <xf numFmtId="0" fontId="8" fillId="33" borderId="66" xfId="57" applyFont="1" applyFill="1" applyBorder="1" applyAlignment="1">
      <alignment horizontal="left" vertical="top" wrapText="1"/>
      <protection/>
    </xf>
    <xf numFmtId="0" fontId="8" fillId="33" borderId="66" xfId="57" applyFont="1" applyFill="1" applyBorder="1" applyAlignment="1">
      <alignment horizontal="center" vertical="top" wrapText="1"/>
      <protection/>
    </xf>
    <xf numFmtId="0" fontId="13" fillId="33" borderId="66" xfId="57" applyFont="1" applyFill="1" applyBorder="1" applyAlignment="1">
      <alignment horizontal="left" vertical="top" wrapText="1"/>
      <protection/>
    </xf>
    <xf numFmtId="0" fontId="13" fillId="33" borderId="69" xfId="57" applyFont="1" applyFill="1" applyBorder="1" applyAlignment="1">
      <alignment horizontal="left" vertical="top" wrapText="1"/>
      <protection/>
    </xf>
    <xf numFmtId="0" fontId="13" fillId="33" borderId="64" xfId="57" applyFont="1" applyFill="1" applyBorder="1" applyAlignment="1">
      <alignment horizontal="left" vertical="top" wrapText="1"/>
      <protection/>
    </xf>
    <xf numFmtId="0" fontId="13" fillId="33" borderId="66" xfId="53" applyFont="1" applyFill="1" applyBorder="1" applyAlignment="1" applyProtection="1">
      <alignment horizontal="left" vertical="top" wrapText="1"/>
      <protection/>
    </xf>
    <xf numFmtId="0" fontId="13" fillId="33" borderId="50" xfId="57" applyFont="1" applyFill="1" applyBorder="1" applyAlignment="1">
      <alignment horizontal="left" vertical="top" wrapText="1"/>
      <protection/>
    </xf>
    <xf numFmtId="0" fontId="13" fillId="33" borderId="69" xfId="57" applyFont="1" applyFill="1" applyBorder="1" applyAlignment="1">
      <alignment horizontal="justify" vertical="top" wrapText="1"/>
      <protection/>
    </xf>
    <xf numFmtId="0" fontId="13" fillId="33" borderId="84" xfId="57" applyFont="1" applyFill="1" applyBorder="1" applyAlignment="1">
      <alignment horizontal="left" wrapText="1"/>
      <protection/>
    </xf>
    <xf numFmtId="0" fontId="13" fillId="33" borderId="64" xfId="57" applyFont="1" applyFill="1" applyBorder="1" applyAlignment="1">
      <alignment horizontal="justify" vertical="top" wrapText="1"/>
      <protection/>
    </xf>
    <xf numFmtId="0" fontId="13" fillId="33" borderId="64" xfId="57" applyFont="1" applyFill="1" applyBorder="1" applyAlignment="1">
      <alignment horizontal="left" wrapText="1"/>
      <protection/>
    </xf>
    <xf numFmtId="0" fontId="13" fillId="33" borderId="43" xfId="57" applyFont="1" applyFill="1" applyBorder="1" applyAlignment="1">
      <alignment vertical="top" wrapText="1"/>
      <protection/>
    </xf>
    <xf numFmtId="0" fontId="32" fillId="33" borderId="66" xfId="57" applyFont="1" applyFill="1" applyBorder="1" applyAlignment="1">
      <alignment horizontal="left" vertical="top" wrapText="1"/>
      <protection/>
    </xf>
    <xf numFmtId="0" fontId="13" fillId="33" borderId="66" xfId="57" applyFont="1" applyFill="1" applyBorder="1" applyAlignment="1">
      <alignment horizontal="justify" vertical="top" wrapText="1"/>
      <protection/>
    </xf>
    <xf numFmtId="0" fontId="0" fillId="33" borderId="66" xfId="57" applyFill="1" applyBorder="1" applyAlignment="1">
      <alignment vertical="top" wrapText="1"/>
      <protection/>
    </xf>
    <xf numFmtId="0" fontId="13" fillId="33" borderId="66" xfId="57" applyFont="1" applyFill="1" applyBorder="1" applyAlignment="1" quotePrefix="1">
      <alignment horizontal="left" vertical="top" wrapText="1"/>
      <protection/>
    </xf>
    <xf numFmtId="0" fontId="0" fillId="33" borderId="64" xfId="57" applyFill="1" applyBorder="1" applyAlignment="1">
      <alignment vertical="top" wrapText="1"/>
      <protection/>
    </xf>
    <xf numFmtId="0" fontId="13" fillId="33" borderId="69" xfId="57" applyFont="1" applyFill="1" applyBorder="1" applyAlignment="1" quotePrefix="1">
      <alignment horizontal="left" vertical="top" wrapText="1"/>
      <protection/>
    </xf>
    <xf numFmtId="0" fontId="10" fillId="0" borderId="84" xfId="58" applyFont="1" applyBorder="1" applyAlignment="1">
      <alignment horizontal="center" vertical="center"/>
      <protection/>
    </xf>
    <xf numFmtId="0" fontId="0" fillId="0" borderId="25" xfId="58" applyFont="1" applyBorder="1" applyAlignment="1">
      <alignment horizontal="center" vertical="center"/>
      <protection/>
    </xf>
    <xf numFmtId="0" fontId="0" fillId="0" borderId="34" xfId="58" applyFont="1" applyBorder="1" applyAlignment="1">
      <alignment horizontal="center" vertical="center"/>
      <protection/>
    </xf>
    <xf numFmtId="0" fontId="0" fillId="0" borderId="28" xfId="58" applyFont="1" applyBorder="1" applyAlignment="1">
      <alignment horizontal="left" vertical="center" wrapText="1" indent="1"/>
      <protection/>
    </xf>
    <xf numFmtId="0" fontId="0" fillId="0" borderId="0" xfId="0" applyFont="1" applyAlignment="1">
      <alignment/>
    </xf>
    <xf numFmtId="0" fontId="0" fillId="0" borderId="29" xfId="0" applyFont="1" applyBorder="1" applyAlignment="1">
      <alignment/>
    </xf>
    <xf numFmtId="0" fontId="0" fillId="0" borderId="0" xfId="0" applyAlignment="1">
      <alignment/>
    </xf>
    <xf numFmtId="0" fontId="0" fillId="0" borderId="29" xfId="0" applyBorder="1" applyAlignment="1">
      <alignment/>
    </xf>
    <xf numFmtId="0" fontId="27" fillId="33" borderId="59" xfId="53" applyFont="1" applyFill="1" applyBorder="1" applyAlignment="1" applyProtection="1">
      <alignment horizontal="left" vertical="center" wrapText="1" indent="1"/>
      <protection/>
    </xf>
    <xf numFmtId="0" fontId="27" fillId="33" borderId="43" xfId="53" applyFont="1" applyFill="1" applyBorder="1" applyAlignment="1" applyProtection="1">
      <alignment horizontal="left" vertical="center" wrapText="1" indent="1"/>
      <protection/>
    </xf>
    <xf numFmtId="0" fontId="27" fillId="43" borderId="59" xfId="53" applyFont="1" applyFill="1" applyBorder="1" applyAlignment="1" applyProtection="1">
      <alignment horizontal="left" vertical="center" wrapText="1" indent="1"/>
      <protection/>
    </xf>
    <xf numFmtId="0" fontId="27" fillId="43" borderId="43" xfId="53" applyFont="1" applyFill="1" applyBorder="1" applyAlignment="1" applyProtection="1">
      <alignment horizontal="left" vertical="center" wrapText="1" indent="1"/>
      <protection/>
    </xf>
    <xf numFmtId="0" fontId="11" fillId="33" borderId="59" xfId="60" applyFont="1" applyFill="1" applyBorder="1" applyAlignment="1" applyProtection="1">
      <alignment horizontal="left" vertical="center" wrapText="1" indent="3"/>
      <protection/>
    </xf>
    <xf numFmtId="0" fontId="11" fillId="33" borderId="43" xfId="60" applyFont="1" applyFill="1" applyBorder="1" applyAlignment="1" applyProtection="1">
      <alignment horizontal="left" vertical="center" wrapText="1" indent="3"/>
      <protection/>
    </xf>
    <xf numFmtId="0" fontId="15" fillId="33" borderId="85" xfId="60" applyFont="1" applyFill="1" applyBorder="1" applyAlignment="1" applyProtection="1">
      <alignment horizontal="left" vertical="center" wrapText="1" indent="3"/>
      <protection/>
    </xf>
    <xf numFmtId="0" fontId="15" fillId="33" borderId="27" xfId="60" applyFont="1" applyFill="1" applyBorder="1" applyAlignment="1" applyProtection="1">
      <alignment horizontal="left" vertical="center" wrapText="1" indent="3"/>
      <protection/>
    </xf>
    <xf numFmtId="0" fontId="15" fillId="33" borderId="28" xfId="60" applyFont="1" applyFill="1" applyBorder="1" applyAlignment="1" applyProtection="1">
      <alignment horizontal="left" vertical="center" wrapText="1" indent="3"/>
      <protection/>
    </xf>
    <xf numFmtId="0" fontId="15" fillId="33" borderId="29" xfId="60" applyFont="1" applyFill="1" applyBorder="1" applyAlignment="1" applyProtection="1">
      <alignment horizontal="left" vertical="center" wrapText="1" indent="3"/>
      <protection/>
    </xf>
    <xf numFmtId="0" fontId="15" fillId="33" borderId="84" xfId="58" applyFont="1" applyFill="1" applyBorder="1" applyAlignment="1" applyProtection="1">
      <alignment horizontal="left" vertical="center" wrapText="1" indent="3"/>
      <protection/>
    </xf>
    <xf numFmtId="0" fontId="15" fillId="33" borderId="34" xfId="58" applyFont="1" applyFill="1" applyBorder="1" applyAlignment="1" applyProtection="1">
      <alignment horizontal="left" vertical="center" wrapText="1" indent="3"/>
      <protection/>
    </xf>
    <xf numFmtId="0" fontId="8" fillId="35" borderId="25" xfId="58" applyFont="1" applyFill="1" applyBorder="1" applyAlignment="1" applyProtection="1">
      <alignment horizontal="left" vertical="center" indent="1"/>
      <protection/>
    </xf>
    <xf numFmtId="0" fontId="8" fillId="34" borderId="18" xfId="0" applyFont="1" applyFill="1" applyBorder="1" applyAlignment="1">
      <alignment horizontal="right" vertical="center" wrapText="1" indent="1"/>
    </xf>
    <xf numFmtId="0" fontId="8" fillId="34" borderId="10" xfId="0" applyFont="1" applyFill="1" applyBorder="1" applyAlignment="1">
      <alignment horizontal="right" indent="1"/>
    </xf>
    <xf numFmtId="0" fontId="8" fillId="34" borderId="97" xfId="0" applyFont="1" applyFill="1" applyBorder="1" applyAlignment="1">
      <alignment horizontal="right" indent="1"/>
    </xf>
    <xf numFmtId="0" fontId="8" fillId="34" borderId="18"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97" xfId="0" applyFont="1" applyFill="1" applyBorder="1" applyAlignment="1">
      <alignment horizontal="center" vertical="center" wrapText="1"/>
    </xf>
    <xf numFmtId="0" fontId="13" fillId="34" borderId="10" xfId="0" applyFont="1" applyFill="1" applyBorder="1" applyAlignment="1">
      <alignment horizontal="right" indent="1"/>
    </xf>
    <xf numFmtId="0" fontId="13" fillId="34" borderId="97" xfId="0" applyFont="1" applyFill="1" applyBorder="1" applyAlignment="1">
      <alignment horizontal="right" indent="1"/>
    </xf>
    <xf numFmtId="0" fontId="0" fillId="33" borderId="0" xfId="0" applyFont="1" applyFill="1" applyAlignment="1" applyProtection="1">
      <alignment horizontal="left" vertical="top" wrapText="1"/>
      <protection locked="0"/>
    </xf>
    <xf numFmtId="0" fontId="0" fillId="33" borderId="0" xfId="0" applyFill="1" applyAlignment="1">
      <alignment horizontal="left" vertical="top" wrapText="1"/>
    </xf>
    <xf numFmtId="0" fontId="8" fillId="34" borderId="19" xfId="0" applyFont="1" applyFill="1" applyBorder="1" applyAlignment="1">
      <alignment horizontal="right" vertical="center" wrapText="1" indent="1"/>
    </xf>
    <xf numFmtId="0" fontId="13" fillId="34" borderId="11" xfId="0" applyFont="1" applyFill="1" applyBorder="1" applyAlignment="1">
      <alignment horizontal="right" indent="1"/>
    </xf>
    <xf numFmtId="0" fontId="13" fillId="34" borderId="100" xfId="0" applyFont="1" applyFill="1" applyBorder="1" applyAlignment="1">
      <alignment horizontal="right" indent="1"/>
    </xf>
    <xf numFmtId="0" fontId="10" fillId="33" borderId="0" xfId="0" applyFont="1" applyFill="1" applyAlignment="1" applyProtection="1">
      <alignment horizontal="left" wrapText="1" indent="1"/>
      <protection locked="0"/>
    </xf>
    <xf numFmtId="0" fontId="0" fillId="33" borderId="0" xfId="0" applyFill="1" applyAlignment="1">
      <alignment wrapText="1"/>
    </xf>
    <xf numFmtId="0" fontId="16" fillId="33" borderId="15" xfId="0" applyFont="1" applyFill="1" applyBorder="1" applyAlignment="1" applyProtection="1">
      <alignment horizontal="left" wrapText="1"/>
      <protection locked="0"/>
    </xf>
    <xf numFmtId="0" fontId="0" fillId="33" borderId="15" xfId="0" applyFill="1" applyBorder="1" applyAlignment="1">
      <alignment horizontal="left" wrapText="1"/>
    </xf>
    <xf numFmtId="0" fontId="8" fillId="35" borderId="28" xfId="0" applyFont="1" applyFill="1" applyBorder="1" applyAlignment="1">
      <alignment horizontal="left" vertical="top" wrapText="1" indent="2"/>
    </xf>
    <xf numFmtId="0" fontId="0" fillId="0" borderId="0" xfId="0" applyAlignment="1">
      <alignment vertical="top"/>
    </xf>
    <xf numFmtId="0" fontId="25" fillId="35" borderId="28" xfId="0" applyFont="1" applyFill="1" applyBorder="1" applyAlignment="1">
      <alignment horizontal="left" vertical="top" wrapText="1" indent="2"/>
    </xf>
    <xf numFmtId="0" fontId="24" fillId="0" borderId="0" xfId="0" applyFont="1" applyAlignment="1">
      <alignment vertical="top"/>
    </xf>
    <xf numFmtId="0" fontId="8" fillId="35" borderId="0" xfId="0" applyFont="1" applyFill="1" applyAlignment="1">
      <alignment horizontal="left" vertical="top" wrapText="1" indent="2"/>
    </xf>
    <xf numFmtId="0" fontId="8" fillId="34" borderId="103" xfId="0" applyFont="1" applyFill="1" applyBorder="1" applyAlignment="1">
      <alignment horizontal="right" vertical="center" wrapText="1" indent="1"/>
    </xf>
    <xf numFmtId="0" fontId="13" fillId="34" borderId="104" xfId="0" applyFont="1" applyFill="1" applyBorder="1" applyAlignment="1">
      <alignment horizontal="right" indent="1"/>
    </xf>
    <xf numFmtId="0" fontId="13" fillId="34" borderId="105" xfId="0" applyFont="1" applyFill="1" applyBorder="1" applyAlignment="1">
      <alignment horizontal="right" indent="1"/>
    </xf>
    <xf numFmtId="0" fontId="8" fillId="35" borderId="29" xfId="0" applyFont="1" applyFill="1" applyBorder="1" applyAlignment="1">
      <alignment horizontal="left" vertical="top" wrapText="1" indent="2"/>
    </xf>
    <xf numFmtId="0" fontId="10" fillId="35" borderId="85" xfId="0" applyFont="1" applyFill="1" applyBorder="1" applyAlignment="1">
      <alignment horizontal="left" vertical="center" wrapText="1" indent="2"/>
    </xf>
    <xf numFmtId="0" fontId="10" fillId="35" borderId="23" xfId="0" applyFont="1" applyFill="1" applyBorder="1" applyAlignment="1">
      <alignment horizontal="left" vertical="center" wrapText="1" indent="2"/>
    </xf>
    <xf numFmtId="0" fontId="11" fillId="33" borderId="25" xfId="0" applyFont="1" applyFill="1" applyBorder="1" applyAlignment="1">
      <alignment horizontal="left" vertical="center"/>
    </xf>
    <xf numFmtId="0" fontId="8" fillId="35" borderId="84" xfId="0" applyFont="1" applyFill="1" applyBorder="1" applyAlignment="1">
      <alignment horizontal="left" vertical="top" wrapText="1" indent="2"/>
    </xf>
    <xf numFmtId="0" fontId="8" fillId="35" borderId="25" xfId="0" applyFont="1" applyFill="1" applyBorder="1" applyAlignment="1">
      <alignment horizontal="left" vertical="top" wrapText="1" indent="2"/>
    </xf>
    <xf numFmtId="0" fontId="0" fillId="0" borderId="0" xfId="0" applyAlignment="1">
      <alignment vertical="top" wrapText="1"/>
    </xf>
    <xf numFmtId="0" fontId="0" fillId="0" borderId="0" xfId="0" applyFont="1" applyAlignment="1">
      <alignment vertical="top"/>
    </xf>
    <xf numFmtId="49" fontId="10" fillId="34" borderId="12" xfId="0" applyNumberFormat="1" applyFont="1" applyFill="1" applyBorder="1" applyAlignment="1" applyProtection="1">
      <alignment horizontal="center" wrapText="1"/>
      <protection/>
    </xf>
    <xf numFmtId="49" fontId="10" fillId="34" borderId="13" xfId="0" applyNumberFormat="1" applyFont="1" applyFill="1" applyBorder="1" applyAlignment="1" applyProtection="1">
      <alignment horizontal="center" wrapText="1"/>
      <protection/>
    </xf>
    <xf numFmtId="49" fontId="10" fillId="34" borderId="20" xfId="0" applyNumberFormat="1" applyFont="1" applyFill="1" applyBorder="1" applyAlignment="1" applyProtection="1">
      <alignment horizontal="center" wrapText="1"/>
      <protection/>
    </xf>
    <xf numFmtId="0" fontId="8" fillId="36" borderId="10" xfId="0" applyFont="1" applyFill="1" applyBorder="1" applyAlignment="1" applyProtection="1">
      <alignment horizontal="left" vertical="center" wrapText="1" indent="1"/>
      <protection/>
    </xf>
    <xf numFmtId="0" fontId="0" fillId="36" borderId="10" xfId="0" applyFont="1" applyFill="1" applyBorder="1" applyAlignment="1" applyProtection="1">
      <alignment horizontal="left" indent="1"/>
      <protection/>
    </xf>
    <xf numFmtId="0" fontId="0" fillId="36" borderId="43" xfId="0" applyFont="1" applyFill="1" applyBorder="1" applyAlignment="1" applyProtection="1">
      <alignment horizontal="left" indent="1"/>
      <protection/>
    </xf>
    <xf numFmtId="0" fontId="10" fillId="33" borderId="0" xfId="0" applyFont="1" applyFill="1" applyAlignment="1" applyProtection="1">
      <alignment horizontal="left" vertical="top" wrapText="1"/>
      <protection/>
    </xf>
    <xf numFmtId="0" fontId="0" fillId="33" borderId="0" xfId="0" applyFill="1" applyAlignment="1" applyProtection="1">
      <alignment horizontal="left" vertical="top" wrapText="1"/>
      <protection/>
    </xf>
    <xf numFmtId="0" fontId="0" fillId="33" borderId="0" xfId="0" applyFill="1" applyAlignment="1" applyProtection="1">
      <alignment horizontal="left" wrapText="1"/>
      <protection/>
    </xf>
    <xf numFmtId="0" fontId="11" fillId="33" borderId="0" xfId="0" applyFont="1" applyFill="1" applyAlignment="1" applyProtection="1">
      <alignment horizontal="left" wrapText="1"/>
      <protection/>
    </xf>
    <xf numFmtId="0" fontId="8" fillId="34" borderId="12" xfId="0" applyFont="1" applyFill="1" applyBorder="1" applyAlignment="1" applyProtection="1">
      <alignment horizontal="center" vertical="center" wrapText="1"/>
      <protection/>
    </xf>
    <xf numFmtId="0" fontId="0" fillId="34" borderId="22"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protection/>
    </xf>
    <xf numFmtId="0" fontId="10" fillId="34" borderId="13" xfId="0" applyFont="1" applyFill="1" applyBorder="1" applyAlignment="1" applyProtection="1">
      <alignment horizontal="center" vertical="center"/>
      <protection/>
    </xf>
    <xf numFmtId="0" fontId="10" fillId="34" borderId="20"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0" fillId="0" borderId="15" xfId="0" applyBorder="1" applyAlignment="1" applyProtection="1">
      <alignment horizontal="center" vertical="center" textRotation="90" wrapText="1"/>
      <protection/>
    </xf>
    <xf numFmtId="0" fontId="10" fillId="34" borderId="12" xfId="0" applyFont="1" applyFill="1" applyBorder="1" applyAlignment="1" applyProtection="1">
      <alignment horizontal="center" wrapText="1"/>
      <protection/>
    </xf>
    <xf numFmtId="0" fontId="10" fillId="34" borderId="13" xfId="0" applyFont="1" applyFill="1" applyBorder="1" applyAlignment="1" applyProtection="1">
      <alignment horizontal="center" wrapText="1"/>
      <protection/>
    </xf>
    <xf numFmtId="0" fontId="10" fillId="34" borderId="20" xfId="0" applyFont="1" applyFill="1" applyBorder="1" applyAlignment="1" applyProtection="1">
      <alignment horizontal="center" wrapText="1"/>
      <protection/>
    </xf>
    <xf numFmtId="0" fontId="11" fillId="33" borderId="0" xfId="0" applyFont="1" applyFill="1" applyAlignment="1">
      <alignment horizontal="left" wrapText="1"/>
    </xf>
    <xf numFmtId="0" fontId="0" fillId="33" borderId="0" xfId="0" applyFill="1" applyAlignment="1">
      <alignment horizontal="left" wrapText="1"/>
    </xf>
    <xf numFmtId="0" fontId="10" fillId="33" borderId="0" xfId="0" applyFont="1" applyFill="1" applyAlignment="1">
      <alignment horizontal="left" vertical="top" wrapText="1"/>
    </xf>
    <xf numFmtId="0" fontId="0" fillId="33" borderId="0" xfId="0" applyFont="1" applyFill="1" applyAlignment="1">
      <alignment horizontal="left" vertical="top" wrapText="1"/>
    </xf>
    <xf numFmtId="0" fontId="10" fillId="34" borderId="12"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17" xfId="0" applyFont="1" applyFill="1" applyBorder="1" applyAlignment="1">
      <alignment horizontal="left" wrapText="1"/>
    </xf>
    <xf numFmtId="0" fontId="0" fillId="34" borderId="17" xfId="0" applyFont="1" applyFill="1" applyBorder="1" applyAlignment="1">
      <alignment horizontal="left"/>
    </xf>
    <xf numFmtId="0" fontId="13" fillId="33" borderId="59" xfId="0" applyFont="1" applyFill="1" applyBorder="1" applyAlignment="1" applyProtection="1">
      <alignment horizontal="left" vertical="top" wrapText="1" shrinkToFit="1" readingOrder="1"/>
      <protection locked="0"/>
    </xf>
    <xf numFmtId="0" fontId="13" fillId="33" borderId="10" xfId="0" applyFont="1" applyFill="1" applyBorder="1" applyAlignment="1" applyProtection="1">
      <alignment horizontal="left" vertical="top" wrapText="1" shrinkToFit="1" readingOrder="1"/>
      <protection locked="0"/>
    </xf>
    <xf numFmtId="0" fontId="13" fillId="33" borderId="43" xfId="0" applyFont="1" applyFill="1" applyBorder="1" applyAlignment="1" applyProtection="1">
      <alignment horizontal="left" vertical="top" wrapText="1" shrinkToFit="1" readingOrder="1"/>
      <protection locked="0"/>
    </xf>
    <xf numFmtId="0" fontId="8" fillId="34" borderId="0" xfId="0" applyFont="1" applyFill="1" applyAlignment="1">
      <alignment horizontal="center" vertical="center" textRotation="90" wrapText="1"/>
    </xf>
    <xf numFmtId="0" fontId="0" fillId="0" borderId="15" xfId="0" applyBorder="1" applyAlignment="1">
      <alignment horizontal="center" vertical="center" textRotation="90" wrapText="1"/>
    </xf>
    <xf numFmtId="0" fontId="10" fillId="33" borderId="0" xfId="0" applyFont="1" applyFill="1" applyAlignment="1">
      <alignment vertical="top" wrapText="1"/>
    </xf>
    <xf numFmtId="0" fontId="10" fillId="35" borderId="10" xfId="0" applyFont="1" applyFill="1" applyBorder="1" applyAlignment="1">
      <alignment horizontal="left" vertical="center" wrapText="1" indent="1"/>
    </xf>
    <xf numFmtId="0" fontId="8" fillId="34" borderId="50" xfId="0" applyFont="1" applyFill="1" applyBorder="1" applyAlignment="1" applyProtection="1">
      <alignment horizontal="center" vertical="center" wrapText="1"/>
      <protection/>
    </xf>
    <xf numFmtId="0" fontId="0" fillId="34" borderId="45" xfId="0" applyFont="1" applyFill="1" applyBorder="1" applyAlignment="1" applyProtection="1">
      <alignment vertical="center" wrapText="1"/>
      <protection/>
    </xf>
    <xf numFmtId="0" fontId="0" fillId="34" borderId="45" xfId="0" applyFont="1" applyFill="1" applyBorder="1" applyAlignment="1" applyProtection="1">
      <alignment horizontal="center" vertical="center" wrapText="1"/>
      <protection/>
    </xf>
    <xf numFmtId="0" fontId="8" fillId="34" borderId="28" xfId="0" applyFont="1" applyFill="1" applyBorder="1" applyAlignment="1" applyProtection="1">
      <alignment horizontal="center" wrapText="1"/>
      <protection/>
    </xf>
    <xf numFmtId="0" fontId="0" fillId="34" borderId="0" xfId="0" applyFont="1" applyFill="1" applyBorder="1" applyAlignment="1" applyProtection="1">
      <alignment horizontal="center" wrapText="1"/>
      <protection/>
    </xf>
    <xf numFmtId="0" fontId="0" fillId="34" borderId="29" xfId="0" applyFont="1" applyFill="1" applyBorder="1" applyAlignment="1" applyProtection="1">
      <alignment horizontal="center" wrapText="1"/>
      <protection/>
    </xf>
    <xf numFmtId="0" fontId="11" fillId="33" borderId="0" xfId="0" applyFont="1" applyFill="1" applyAlignment="1">
      <alignment wrapText="1"/>
    </xf>
    <xf numFmtId="0" fontId="8" fillId="34" borderId="29"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xf>
    <xf numFmtId="0" fontId="8" fillId="34" borderId="17" xfId="0" applyFont="1" applyFill="1" applyBorder="1" applyAlignment="1" applyProtection="1">
      <alignment horizontal="left" vertical="center" wrapText="1" indent="1"/>
      <protection/>
    </xf>
    <xf numFmtId="0" fontId="8" fillId="34" borderId="99" xfId="0" applyFont="1" applyFill="1" applyBorder="1" applyAlignment="1" applyProtection="1">
      <alignment horizontal="left" vertical="center" wrapText="1" indent="1"/>
      <protection/>
    </xf>
    <xf numFmtId="0" fontId="8" fillId="34" borderId="28" xfId="0" applyFont="1" applyFill="1" applyBorder="1" applyAlignment="1" applyProtection="1">
      <alignment horizontal="center"/>
      <protection/>
    </xf>
    <xf numFmtId="0" fontId="0" fillId="34" borderId="0" xfId="0" applyFont="1" applyFill="1" applyBorder="1" applyAlignment="1" applyProtection="1">
      <alignment/>
      <protection/>
    </xf>
    <xf numFmtId="0" fontId="0" fillId="34" borderId="29" xfId="0" applyFont="1" applyFill="1" applyBorder="1" applyAlignment="1" applyProtection="1">
      <alignment/>
      <protection/>
    </xf>
    <xf numFmtId="0" fontId="10" fillId="34" borderId="0" xfId="0" applyFont="1" applyFill="1" applyBorder="1" applyAlignment="1" applyProtection="1">
      <alignment horizontal="center" wrapText="1"/>
      <protection/>
    </xf>
    <xf numFmtId="0" fontId="10" fillId="34" borderId="33" xfId="0" applyFont="1" applyFill="1" applyBorder="1" applyAlignment="1" applyProtection="1">
      <alignment horizontal="center" wrapText="1"/>
      <protection/>
    </xf>
    <xf numFmtId="0" fontId="99" fillId="34" borderId="71" xfId="0" applyFont="1" applyFill="1" applyBorder="1" applyAlignment="1" applyProtection="1">
      <alignment horizontal="center" wrapText="1"/>
      <protection/>
    </xf>
    <xf numFmtId="0" fontId="99" fillId="34" borderId="76" xfId="0" applyFont="1" applyFill="1" applyBorder="1" applyAlignment="1" applyProtection="1">
      <alignment horizontal="center" wrapText="1"/>
      <protection/>
    </xf>
    <xf numFmtId="0" fontId="8" fillId="34" borderId="0" xfId="0" applyFont="1" applyFill="1" applyBorder="1" applyAlignment="1" applyProtection="1">
      <alignment horizontal="center"/>
      <protection/>
    </xf>
    <xf numFmtId="0" fontId="34" fillId="33" borderId="0" xfId="0" applyFont="1" applyFill="1" applyBorder="1" applyAlignment="1" applyProtection="1">
      <alignment horizontal="left" wrapText="1"/>
      <protection/>
    </xf>
    <xf numFmtId="0" fontId="0" fillId="0" borderId="0" xfId="0" applyAlignment="1">
      <alignment wrapText="1"/>
    </xf>
    <xf numFmtId="0" fontId="8" fillId="34" borderId="17" xfId="0" applyFont="1" applyFill="1" applyBorder="1" applyAlignment="1" applyProtection="1">
      <alignment horizontal="left" wrapText="1" indent="1"/>
      <protection/>
    </xf>
    <xf numFmtId="0" fontId="8" fillId="34" borderId="99" xfId="0" applyFont="1" applyFill="1" applyBorder="1" applyAlignment="1" applyProtection="1">
      <alignment horizontal="left" wrapText="1" indent="1"/>
      <protection/>
    </xf>
    <xf numFmtId="0" fontId="0" fillId="34" borderId="33" xfId="0" applyFont="1" applyFill="1" applyBorder="1" applyAlignment="1" applyProtection="1">
      <alignment horizontal="center" wrapText="1"/>
      <protection/>
    </xf>
    <xf numFmtId="0" fontId="16" fillId="33" borderId="22" xfId="0" applyFont="1" applyFill="1" applyBorder="1" applyAlignment="1">
      <alignment horizontal="left" vertical="center" wrapText="1" indent="1"/>
    </xf>
    <xf numFmtId="0" fontId="16" fillId="33" borderId="0" xfId="0" applyFont="1" applyFill="1" applyAlignment="1">
      <alignment horizontal="left" vertical="center" wrapText="1" indent="1"/>
    </xf>
    <xf numFmtId="0" fontId="0" fillId="0" borderId="0" xfId="0" applyAlignment="1">
      <alignment horizontal="left" vertical="center" indent="1"/>
    </xf>
    <xf numFmtId="0" fontId="0" fillId="0" borderId="10" xfId="0" applyFont="1" applyBorder="1" applyAlignment="1">
      <alignment horizontal="left" vertical="center" wrapText="1" indent="1"/>
    </xf>
    <xf numFmtId="0" fontId="10" fillId="34" borderId="44" xfId="0" applyFont="1" applyFill="1" applyBorder="1" applyAlignment="1" applyProtection="1">
      <alignment horizontal="center" vertical="center" wrapText="1"/>
      <protection/>
    </xf>
    <xf numFmtId="0" fontId="0" fillId="0" borderId="51" xfId="0" applyBorder="1" applyAlignment="1">
      <alignment vertical="center" wrapText="1"/>
    </xf>
    <xf numFmtId="0" fontId="0" fillId="0" borderId="106" xfId="0" applyBorder="1" applyAlignment="1">
      <alignment vertical="center" wrapText="1"/>
    </xf>
    <xf numFmtId="0" fontId="8" fillId="34" borderId="22" xfId="0" applyFont="1" applyFill="1" applyBorder="1" applyAlignment="1" applyProtection="1">
      <alignment horizontal="center" wrapText="1"/>
      <protection/>
    </xf>
    <xf numFmtId="0" fontId="0" fillId="0" borderId="0" xfId="0" applyAlignment="1">
      <alignment horizontal="center" wrapText="1"/>
    </xf>
    <xf numFmtId="0" fontId="0" fillId="0" borderId="33" xfId="0" applyBorder="1" applyAlignment="1">
      <alignment horizontal="center" wrapText="1"/>
    </xf>
    <xf numFmtId="0" fontId="8" fillId="34" borderId="21" xfId="0" applyFont="1" applyFill="1" applyBorder="1" applyAlignment="1" applyProtection="1">
      <alignment horizontal="center" wrapText="1"/>
      <protection/>
    </xf>
    <xf numFmtId="0" fontId="0" fillId="0" borderId="15" xfId="0" applyBorder="1" applyAlignment="1">
      <alignment horizontal="center" wrapText="1"/>
    </xf>
    <xf numFmtId="0" fontId="0" fillId="0" borderId="14" xfId="0" applyBorder="1" applyAlignment="1">
      <alignment horizontal="center" wrapText="1"/>
    </xf>
    <xf numFmtId="0" fontId="10" fillId="34" borderId="16" xfId="0" applyFont="1" applyFill="1" applyBorder="1" applyAlignment="1" applyProtection="1">
      <alignment horizontal="left" wrapText="1" indent="1"/>
      <protection/>
    </xf>
    <xf numFmtId="0" fontId="10" fillId="34" borderId="17" xfId="0" applyFont="1" applyFill="1" applyBorder="1" applyAlignment="1" applyProtection="1">
      <alignment horizontal="left" wrapText="1" indent="1"/>
      <protection/>
    </xf>
    <xf numFmtId="0" fontId="10" fillId="34" borderId="99" xfId="0" applyFont="1" applyFill="1" applyBorder="1" applyAlignment="1" applyProtection="1">
      <alignment horizontal="left" wrapText="1" indent="1"/>
      <protection/>
    </xf>
    <xf numFmtId="0" fontId="8" fillId="34" borderId="49" xfId="0" applyFont="1" applyFill="1" applyBorder="1" applyAlignment="1" applyProtection="1">
      <alignment horizontal="center" wrapText="1"/>
      <protection/>
    </xf>
    <xf numFmtId="0" fontId="8" fillId="34" borderId="40" xfId="0" applyFont="1" applyFill="1" applyBorder="1" applyAlignment="1" applyProtection="1">
      <alignment horizontal="center" wrapText="1"/>
      <protection/>
    </xf>
    <xf numFmtId="0" fontId="0" fillId="34" borderId="10" xfId="57" applyFill="1" applyBorder="1" applyAlignment="1">
      <alignment horizontal="left" vertical="center" wrapText="1"/>
      <protection/>
    </xf>
    <xf numFmtId="0" fontId="0" fillId="34" borderId="97" xfId="57" applyFill="1" applyBorder="1" applyAlignment="1">
      <alignment horizontal="left" vertical="center" wrapText="1"/>
      <protection/>
    </xf>
    <xf numFmtId="0" fontId="10" fillId="34" borderId="26" xfId="57" applyFont="1" applyFill="1" applyBorder="1" applyAlignment="1">
      <alignment horizontal="left" wrapText="1" indent="1"/>
      <protection/>
    </xf>
    <xf numFmtId="0" fontId="0" fillId="34" borderId="25" xfId="57" applyFill="1" applyBorder="1" applyAlignment="1">
      <alignment horizontal="left" wrapText="1" indent="1"/>
      <protection/>
    </xf>
    <xf numFmtId="0" fontId="16" fillId="34" borderId="25" xfId="57" applyFont="1" applyFill="1" applyBorder="1" applyAlignment="1">
      <alignment horizontal="left" vertical="center" wrapText="1" indent="1"/>
      <protection/>
    </xf>
    <xf numFmtId="0" fontId="0" fillId="34" borderId="96" xfId="57" applyFill="1" applyBorder="1" applyAlignment="1">
      <alignment horizontal="left" vertical="center" wrapText="1" indent="1"/>
      <protection/>
    </xf>
    <xf numFmtId="0" fontId="13" fillId="33" borderId="10" xfId="57" applyFont="1" applyFill="1" applyBorder="1" applyAlignment="1" applyProtection="1">
      <alignment horizontal="left" wrapText="1"/>
      <protection locked="0"/>
    </xf>
    <xf numFmtId="0" fontId="0" fillId="0" borderId="10" xfId="57" applyBorder="1" applyAlignment="1" applyProtection="1">
      <alignment horizontal="left" wrapText="1"/>
      <protection locked="0"/>
    </xf>
    <xf numFmtId="0" fontId="0" fillId="0" borderId="97" xfId="57" applyBorder="1" applyAlignment="1" applyProtection="1">
      <alignment horizontal="left" wrapText="1"/>
      <protection locked="0"/>
    </xf>
    <xf numFmtId="0" fontId="11" fillId="33" borderId="0" xfId="57" applyFont="1" applyFill="1" applyAlignment="1">
      <alignment horizontal="left" vertical="center" wrapText="1"/>
      <protection/>
    </xf>
    <xf numFmtId="0" fontId="8" fillId="33" borderId="0" xfId="57" applyFont="1" applyFill="1" applyAlignment="1">
      <alignment horizontal="left" wrapText="1"/>
      <protection/>
    </xf>
    <xf numFmtId="0" fontId="10" fillId="36" borderId="59" xfId="57" applyFont="1" applyFill="1" applyBorder="1" applyAlignment="1">
      <alignment horizontal="left" vertical="center" wrapText="1" indent="5"/>
      <protection/>
    </xf>
    <xf numFmtId="0" fontId="10" fillId="36" borderId="10" xfId="57" applyFont="1" applyFill="1" applyBorder="1" applyAlignment="1">
      <alignment horizontal="left" vertical="center" wrapText="1" indent="5"/>
      <protection/>
    </xf>
    <xf numFmtId="0" fontId="10" fillId="36" borderId="43" xfId="57" applyFont="1" applyFill="1" applyBorder="1" applyAlignment="1">
      <alignment horizontal="left" vertical="center" wrapText="1" indent="5"/>
      <protection/>
    </xf>
    <xf numFmtId="0" fontId="0" fillId="34" borderId="11" xfId="57" applyFill="1" applyBorder="1" applyAlignment="1">
      <alignment horizontal="left" vertical="center" wrapText="1"/>
      <protection/>
    </xf>
    <xf numFmtId="0" fontId="0" fillId="34" borderId="100" xfId="57" applyFill="1" applyBorder="1" applyAlignment="1">
      <alignment horizontal="left" vertical="center" wrapText="1"/>
      <protection/>
    </xf>
    <xf numFmtId="0" fontId="13" fillId="33" borderId="11" xfId="57" applyFont="1" applyFill="1" applyBorder="1" applyAlignment="1" applyProtection="1">
      <alignment horizontal="left" wrapText="1"/>
      <protection locked="0"/>
    </xf>
    <xf numFmtId="0" fontId="0" fillId="0" borderId="11" xfId="57" applyBorder="1" applyAlignment="1" applyProtection="1">
      <alignment horizontal="left" wrapText="1"/>
      <protection locked="0"/>
    </xf>
    <xf numFmtId="0" fontId="0" fillId="0" borderId="100" xfId="57" applyBorder="1" applyAlignment="1" applyProtection="1">
      <alignment horizontal="left" wrapText="1"/>
      <protection locked="0"/>
    </xf>
    <xf numFmtId="49" fontId="0" fillId="0" borderId="85" xfId="0" applyNumberFormat="1" applyFont="1" applyBorder="1" applyAlignment="1" applyProtection="1">
      <alignment horizontal="left" vertical="center" wrapText="1"/>
      <protection locked="0"/>
    </xf>
    <xf numFmtId="49" fontId="0" fillId="0" borderId="98" xfId="0" applyNumberFormat="1" applyBorder="1" applyAlignment="1" applyProtection="1">
      <alignment horizontal="left" vertical="center" wrapText="1"/>
      <protection locked="0"/>
    </xf>
    <xf numFmtId="49" fontId="0" fillId="0" borderId="67" xfId="0" applyNumberFormat="1" applyFont="1" applyBorder="1" applyAlignment="1" applyProtection="1">
      <alignment horizontal="left" vertical="center" wrapText="1"/>
      <protection locked="0"/>
    </xf>
    <xf numFmtId="49" fontId="0" fillId="0" borderId="107" xfId="0" applyNumberFormat="1" applyBorder="1" applyAlignment="1" applyProtection="1">
      <alignment horizontal="left" vertical="center" wrapText="1"/>
      <protection locked="0"/>
    </xf>
    <xf numFmtId="49" fontId="0" fillId="0" borderId="83" xfId="0" applyNumberFormat="1" applyFont="1" applyBorder="1" applyAlignment="1" applyProtection="1">
      <alignment horizontal="left" vertical="center" wrapText="1"/>
      <protection locked="0"/>
    </xf>
    <xf numFmtId="49" fontId="0" fillId="0" borderId="63" xfId="0" applyNumberFormat="1" applyBorder="1" applyAlignment="1" applyProtection="1">
      <alignment horizontal="left" vertical="center" wrapText="1"/>
      <protection locked="0"/>
    </xf>
    <xf numFmtId="49" fontId="0" fillId="0" borderId="100" xfId="0" applyNumberFormat="1" applyBorder="1" applyAlignment="1" applyProtection="1">
      <alignment horizontal="left" vertical="center" wrapText="1"/>
      <protection locked="0"/>
    </xf>
    <xf numFmtId="49" fontId="0" fillId="0" borderId="80" xfId="0" applyNumberFormat="1" applyFont="1" applyBorder="1" applyAlignment="1" applyProtection="1">
      <alignment horizontal="left" vertical="center" wrapText="1"/>
      <protection locked="0"/>
    </xf>
    <xf numFmtId="49" fontId="0" fillId="0" borderId="108" xfId="0" applyNumberFormat="1" applyBorder="1" applyAlignment="1" applyProtection="1">
      <alignment horizontal="left" vertical="center" wrapText="1"/>
      <protection locked="0"/>
    </xf>
    <xf numFmtId="49" fontId="0" fillId="0" borderId="82" xfId="0" applyNumberFormat="1" applyFont="1" applyBorder="1" applyAlignment="1" applyProtection="1">
      <alignment horizontal="left" vertical="center" wrapText="1"/>
      <protection locked="0"/>
    </xf>
    <xf numFmtId="49" fontId="0" fillId="0" borderId="62" xfId="0" applyNumberFormat="1" applyFont="1" applyBorder="1" applyAlignment="1" applyProtection="1">
      <alignment horizontal="left" vertical="center" wrapText="1"/>
      <protection locked="0"/>
    </xf>
    <xf numFmtId="49" fontId="0" fillId="0" borderId="99" xfId="0" applyNumberFormat="1" applyFont="1" applyBorder="1" applyAlignment="1" applyProtection="1">
      <alignment horizontal="left" vertical="center" wrapText="1"/>
      <protection locked="0"/>
    </xf>
    <xf numFmtId="49" fontId="0" fillId="0" borderId="59" xfId="0" applyNumberFormat="1" applyFont="1" applyBorder="1" applyAlignment="1" applyProtection="1">
      <alignment horizontal="left" vertical="center" wrapText="1"/>
      <protection locked="0"/>
    </xf>
    <xf numFmtId="49" fontId="0" fillId="0" borderId="43" xfId="0" applyNumberFormat="1" applyBorder="1" applyAlignment="1" applyProtection="1">
      <alignment horizontal="left" vertical="center" wrapText="1"/>
      <protection locked="0"/>
    </xf>
    <xf numFmtId="49" fontId="0" fillId="0" borderId="81" xfId="0" applyNumberFormat="1" applyFont="1" applyBorder="1" applyAlignment="1" applyProtection="1">
      <alignment horizontal="left" vertical="center" wrapText="1"/>
      <protection locked="0"/>
    </xf>
    <xf numFmtId="49" fontId="0" fillId="0" borderId="109" xfId="0" applyNumberFormat="1" applyBorder="1" applyAlignment="1" applyProtection="1">
      <alignment horizontal="left" vertical="center" wrapText="1"/>
      <protection locked="0"/>
    </xf>
    <xf numFmtId="49" fontId="0" fillId="0" borderId="110" xfId="0" applyNumberFormat="1" applyFont="1" applyBorder="1" applyAlignment="1" applyProtection="1">
      <alignment horizontal="left" vertical="center" wrapText="1"/>
      <protection locked="0"/>
    </xf>
    <xf numFmtId="49" fontId="0" fillId="0" borderId="102" xfId="0" applyNumberFormat="1" applyBorder="1" applyAlignment="1" applyProtection="1">
      <alignment horizontal="left" vertical="center" wrapText="1"/>
      <protection locked="0"/>
    </xf>
    <xf numFmtId="49" fontId="0" fillId="0" borderId="42" xfId="0" applyNumberFormat="1" applyFont="1" applyBorder="1" applyAlignment="1" applyProtection="1">
      <alignment horizontal="left" vertical="center" wrapText="1"/>
      <protection locked="0"/>
    </xf>
    <xf numFmtId="49" fontId="0" fillId="0" borderId="30" xfId="0" applyNumberFormat="1" applyBorder="1" applyAlignment="1" applyProtection="1">
      <alignment horizontal="left" vertical="center" wrapText="1"/>
      <protection locked="0"/>
    </xf>
    <xf numFmtId="49" fontId="0" fillId="0" borderId="62" xfId="0" applyNumberFormat="1" applyBorder="1" applyAlignment="1" applyProtection="1">
      <alignment horizontal="left" vertical="center" wrapText="1"/>
      <protection locked="0"/>
    </xf>
    <xf numFmtId="49" fontId="0" fillId="0" borderId="79" xfId="0" applyNumberFormat="1" applyFont="1" applyBorder="1" applyAlignment="1" applyProtection="1">
      <alignment horizontal="left" vertical="center" wrapText="1"/>
      <protection locked="0"/>
    </xf>
    <xf numFmtId="49" fontId="0" fillId="0" borderId="111" xfId="0" applyNumberFormat="1" applyBorder="1" applyAlignment="1" applyProtection="1">
      <alignment horizontal="left" vertical="center" wrapText="1"/>
      <protection locked="0"/>
    </xf>
    <xf numFmtId="0" fontId="10" fillId="35" borderId="59" xfId="0" applyFont="1" applyFill="1" applyBorder="1" applyAlignment="1">
      <alignment horizontal="left" vertical="center" wrapText="1" indent="5"/>
    </xf>
    <xf numFmtId="0" fontId="0" fillId="35" borderId="10" xfId="0" applyFont="1" applyFill="1" applyBorder="1" applyAlignment="1">
      <alignment horizontal="left" vertical="center" wrapText="1" indent="5"/>
    </xf>
    <xf numFmtId="0" fontId="0" fillId="35" borderId="43" xfId="0" applyFont="1" applyFill="1" applyBorder="1" applyAlignment="1">
      <alignment wrapText="1"/>
    </xf>
    <xf numFmtId="49" fontId="0" fillId="0" borderId="99" xfId="0" applyNumberFormat="1" applyBorder="1" applyAlignment="1" applyProtection="1">
      <alignment horizontal="left" vertical="center" wrapText="1"/>
      <protection locked="0"/>
    </xf>
    <xf numFmtId="49" fontId="0" fillId="0" borderId="97" xfId="0" applyNumberFormat="1" applyBorder="1" applyAlignment="1" applyProtection="1">
      <alignment horizontal="left" vertical="center" wrapText="1"/>
      <protection locked="0"/>
    </xf>
    <xf numFmtId="0" fontId="10" fillId="34" borderId="12" xfId="0" applyFont="1" applyFill="1" applyBorder="1" applyAlignment="1">
      <alignment horizontal="left" vertical="center" wrapText="1" indent="1"/>
    </xf>
    <xf numFmtId="0" fontId="0" fillId="34" borderId="13" xfId="0" applyFill="1" applyBorder="1" applyAlignment="1">
      <alignment horizontal="left" vertical="center" wrapText="1" indent="1"/>
    </xf>
    <xf numFmtId="0" fontId="10" fillId="34" borderId="22" xfId="0" applyFont="1" applyFill="1" applyBorder="1" applyAlignment="1">
      <alignment horizontal="right" vertical="center" wrapText="1"/>
    </xf>
    <xf numFmtId="0" fontId="0" fillId="34" borderId="29" xfId="0" applyFill="1" applyBorder="1" applyAlignment="1">
      <alignment horizontal="right" vertical="center" wrapText="1"/>
    </xf>
    <xf numFmtId="49" fontId="0" fillId="34" borderId="17" xfId="0" applyNumberFormat="1" applyFont="1" applyFill="1" applyBorder="1" applyAlignment="1">
      <alignment horizontal="left" vertical="center" wrapText="1"/>
    </xf>
    <xf numFmtId="0" fontId="13" fillId="33" borderId="59" xfId="0" applyFont="1" applyFill="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0" fillId="33" borderId="43" xfId="0" applyFill="1" applyBorder="1" applyAlignment="1" applyProtection="1">
      <alignment horizontal="left" vertical="center" wrapText="1"/>
      <protection locked="0"/>
    </xf>
    <xf numFmtId="0" fontId="8" fillId="34" borderId="1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49" fontId="0" fillId="0" borderId="107" xfId="0" applyNumberFormat="1" applyBorder="1" applyAlignment="1" applyProtection="1">
      <alignment horizontal="left" vertical="center"/>
      <protection locked="0"/>
    </xf>
    <xf numFmtId="0" fontId="13" fillId="0" borderId="83" xfId="57" applyFont="1" applyBorder="1" applyAlignment="1" applyProtection="1">
      <alignment horizontal="left" vertical="center" wrapText="1" indent="1"/>
      <protection locked="0"/>
    </xf>
    <xf numFmtId="0" fontId="0" fillId="0" borderId="63" xfId="57" applyBorder="1" applyAlignment="1" applyProtection="1">
      <alignment horizontal="left" vertical="center" wrapText="1" indent="1"/>
      <protection locked="0"/>
    </xf>
    <xf numFmtId="0" fontId="0" fillId="0" borderId="100" xfId="57" applyBorder="1" applyAlignment="1" applyProtection="1">
      <alignment horizontal="left" vertical="center" wrapText="1" indent="1"/>
      <protection locked="0"/>
    </xf>
    <xf numFmtId="0" fontId="13" fillId="0" borderId="59" xfId="57" applyFont="1" applyBorder="1" applyAlignment="1" applyProtection="1">
      <alignment horizontal="left" vertical="center" wrapText="1" indent="1"/>
      <protection locked="0"/>
    </xf>
    <xf numFmtId="0" fontId="0" fillId="0" borderId="97" xfId="57" applyBorder="1" applyAlignment="1" applyProtection="1">
      <alignment horizontal="left" vertical="center" wrapText="1" indent="1"/>
      <protection locked="0"/>
    </xf>
    <xf numFmtId="0" fontId="13" fillId="33" borderId="59" xfId="57" applyFont="1" applyFill="1" applyBorder="1" applyAlignment="1" applyProtection="1">
      <alignment horizontal="left" vertical="center" wrapText="1" indent="1"/>
      <protection locked="0"/>
    </xf>
    <xf numFmtId="0" fontId="0" fillId="0" borderId="43" xfId="57" applyBorder="1" applyAlignment="1" applyProtection="1">
      <alignment horizontal="left" vertical="center" wrapText="1" indent="1"/>
      <protection locked="0"/>
    </xf>
    <xf numFmtId="0" fontId="13" fillId="33" borderId="59" xfId="57" applyFont="1" applyFill="1" applyBorder="1" applyAlignment="1" applyProtection="1">
      <alignment vertical="center" wrapText="1"/>
      <protection locked="0"/>
    </xf>
    <xf numFmtId="0" fontId="13" fillId="33" borderId="97" xfId="57" applyFont="1" applyFill="1" applyBorder="1" applyAlignment="1" applyProtection="1">
      <alignment vertical="center" wrapText="1"/>
      <protection locked="0"/>
    </xf>
    <xf numFmtId="0" fontId="13" fillId="0" borderId="110" xfId="57" applyFont="1" applyBorder="1" applyAlignment="1" applyProtection="1">
      <alignment horizontal="left" vertical="center" wrapText="1" indent="1"/>
      <protection locked="0"/>
    </xf>
    <xf numFmtId="0" fontId="0" fillId="0" borderId="102" xfId="57" applyBorder="1" applyAlignment="1" applyProtection="1">
      <alignment horizontal="left" vertical="center" wrapText="1" indent="1"/>
      <protection locked="0"/>
    </xf>
    <xf numFmtId="0" fontId="0" fillId="0" borderId="60" xfId="57" applyBorder="1" applyAlignment="1" applyProtection="1">
      <alignment horizontal="left" vertical="center" wrapText="1" indent="1"/>
      <protection locked="0"/>
    </xf>
    <xf numFmtId="0" fontId="8" fillId="34" borderId="12" xfId="57" applyFont="1" applyFill="1" applyBorder="1" applyAlignment="1">
      <alignment horizontal="center" vertical="center" wrapText="1"/>
      <protection/>
    </xf>
    <xf numFmtId="0" fontId="0" fillId="0" borderId="22" xfId="57" applyBorder="1" applyAlignment="1">
      <alignment horizontal="center" vertical="center" wrapText="1"/>
      <protection/>
    </xf>
    <xf numFmtId="0" fontId="0" fillId="0" borderId="21" xfId="57" applyBorder="1" applyAlignment="1">
      <alignment horizontal="center" vertical="center" wrapText="1"/>
      <protection/>
    </xf>
    <xf numFmtId="0" fontId="13" fillId="0" borderId="82" xfId="57" applyFont="1" applyBorder="1" applyAlignment="1" applyProtection="1">
      <alignment horizontal="left" vertical="center" wrapText="1" indent="1"/>
      <protection locked="0"/>
    </xf>
    <xf numFmtId="0" fontId="0" fillId="0" borderId="62" xfId="57" applyBorder="1" applyAlignment="1" applyProtection="1">
      <alignment horizontal="left" vertical="center" wrapText="1" indent="1"/>
      <protection locked="0"/>
    </xf>
    <xf numFmtId="0" fontId="0" fillId="0" borderId="99" xfId="57" applyBorder="1" applyAlignment="1" applyProtection="1">
      <alignment horizontal="left" vertical="center" wrapText="1" indent="1"/>
      <protection locked="0"/>
    </xf>
    <xf numFmtId="0" fontId="13" fillId="0" borderId="97" xfId="57" applyFont="1" applyBorder="1" applyAlignment="1" applyProtection="1">
      <alignment horizontal="left" vertical="center" wrapText="1" indent="1"/>
      <protection locked="0"/>
    </xf>
    <xf numFmtId="0" fontId="10" fillId="35" borderId="12" xfId="0" applyFont="1" applyFill="1" applyBorder="1" applyAlignment="1">
      <alignment horizontal="left" vertical="center" wrapText="1" indent="5"/>
    </xf>
    <xf numFmtId="0" fontId="0" fillId="35" borderId="13" xfId="0" applyFont="1" applyFill="1" applyBorder="1" applyAlignment="1">
      <alignment horizontal="left" vertical="center" wrapText="1" indent="5"/>
    </xf>
    <xf numFmtId="0" fontId="0" fillId="35" borderId="21" xfId="0" applyFont="1" applyFill="1" applyBorder="1" applyAlignment="1">
      <alignment horizontal="left" vertical="center" wrapText="1" indent="5"/>
    </xf>
    <xf numFmtId="0" fontId="0" fillId="35" borderId="15" xfId="0" applyFont="1" applyFill="1" applyBorder="1" applyAlignment="1">
      <alignment horizontal="left" vertical="center" wrapText="1" indent="5"/>
    </xf>
    <xf numFmtId="0" fontId="10" fillId="34" borderId="12" xfId="0" applyFont="1" applyFill="1" applyBorder="1" applyAlignment="1">
      <alignment horizontal="right" wrapText="1"/>
    </xf>
    <xf numFmtId="0" fontId="10" fillId="34" borderId="13" xfId="0" applyFont="1" applyFill="1" applyBorder="1" applyAlignment="1">
      <alignment horizontal="right" wrapText="1"/>
    </xf>
    <xf numFmtId="0" fontId="13" fillId="33" borderId="43" xfId="0" applyFont="1" applyFill="1" applyBorder="1" applyAlignment="1" applyProtection="1">
      <alignment horizontal="left" vertical="center" wrapText="1"/>
      <protection locked="0"/>
    </xf>
    <xf numFmtId="0" fontId="8" fillId="33" borderId="69" xfId="57" applyFont="1" applyFill="1" applyBorder="1" applyAlignment="1">
      <alignment horizontal="center" vertical="top" wrapText="1"/>
      <protection/>
    </xf>
    <xf numFmtId="0" fontId="8" fillId="33" borderId="50" xfId="57" applyFont="1" applyFill="1" applyBorder="1" applyAlignment="1">
      <alignment horizontal="center" vertical="top" wrapText="1"/>
      <protection/>
    </xf>
    <xf numFmtId="0" fontId="8" fillId="33" borderId="66" xfId="57" applyFont="1" applyFill="1" applyBorder="1" applyAlignment="1">
      <alignment horizontal="center"/>
      <protection/>
    </xf>
    <xf numFmtId="0" fontId="8" fillId="33" borderId="66" xfId="57" applyFont="1" applyFill="1" applyBorder="1" applyAlignment="1">
      <alignment horizontal="left" vertical="top" wrapText="1"/>
      <protection/>
    </xf>
    <xf numFmtId="0" fontId="8" fillId="33" borderId="66" xfId="57" applyFont="1" applyFill="1" applyBorder="1" applyAlignment="1">
      <alignment horizontal="center" vertical="top" wrapText="1"/>
      <protection/>
    </xf>
    <xf numFmtId="0" fontId="13" fillId="33" borderId="66" xfId="57" applyFont="1" applyFill="1" applyBorder="1" applyAlignment="1">
      <alignment horizontal="left" vertical="top" wrapText="1"/>
      <protection/>
    </xf>
    <xf numFmtId="0" fontId="13" fillId="33" borderId="69" xfId="57" applyFont="1" applyFill="1" applyBorder="1" applyAlignment="1">
      <alignment horizontal="left" vertical="top" wrapText="1"/>
      <protection/>
    </xf>
    <xf numFmtId="0" fontId="13" fillId="33" borderId="64" xfId="57" applyFont="1" applyFill="1" applyBorder="1" applyAlignment="1">
      <alignment horizontal="left" vertical="top" wrapText="1"/>
      <protection/>
    </xf>
    <xf numFmtId="0" fontId="8" fillId="33" borderId="64" xfId="57" applyFont="1" applyFill="1" applyBorder="1" applyAlignment="1">
      <alignment horizontal="center" vertical="top" wrapText="1"/>
      <protection/>
    </xf>
    <xf numFmtId="0" fontId="8" fillId="33" borderId="59" xfId="57" applyFont="1" applyFill="1" applyBorder="1" applyAlignment="1">
      <alignment horizontal="center"/>
      <protection/>
    </xf>
    <xf numFmtId="0" fontId="8" fillId="33" borderId="10" xfId="57" applyFont="1" applyFill="1" applyBorder="1" applyAlignment="1">
      <alignment horizontal="center"/>
      <protection/>
    </xf>
    <xf numFmtId="0" fontId="8" fillId="33" borderId="43" xfId="57" applyFont="1" applyFill="1" applyBorder="1" applyAlignment="1">
      <alignment horizontal="center"/>
      <protection/>
    </xf>
    <xf numFmtId="0" fontId="13" fillId="33" borderId="50" xfId="57" applyFont="1" applyFill="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eneral EU" xfId="58"/>
    <cellStyle name="Normal_General EU 2" xfId="59"/>
    <cellStyle name="Normal_Metadata_supply_quest" xfId="60"/>
    <cellStyle name="Note" xfId="61"/>
    <cellStyle name="Output" xfId="62"/>
    <cellStyle name="Percent" xfId="63"/>
    <cellStyle name="Standard_Tabelle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1</xdr:row>
      <xdr:rowOff>219075</xdr:rowOff>
    </xdr:from>
    <xdr:to>
      <xdr:col>1</xdr:col>
      <xdr:colOff>1323975</xdr:colOff>
      <xdr:row>3</xdr:row>
      <xdr:rowOff>504825</xdr:rowOff>
    </xdr:to>
    <xdr:pic>
      <xdr:nvPicPr>
        <xdr:cNvPr id="1" name="Picture 1" descr="un_doclogo"/>
        <xdr:cNvPicPr preferRelativeResize="1">
          <a:picLocks noChangeAspect="1"/>
        </xdr:cNvPicPr>
      </xdr:nvPicPr>
      <xdr:blipFill>
        <a:blip r:embed="rId1"/>
        <a:stretch>
          <a:fillRect/>
        </a:stretch>
      </xdr:blipFill>
      <xdr:spPr>
        <a:xfrm>
          <a:off x="552450" y="381000"/>
          <a:ext cx="8858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47625</xdr:rowOff>
    </xdr:from>
    <xdr:to>
      <xdr:col>11</xdr:col>
      <xdr:colOff>609600</xdr:colOff>
      <xdr:row>5</xdr:row>
      <xdr:rowOff>381000</xdr:rowOff>
    </xdr:to>
    <xdr:pic>
      <xdr:nvPicPr>
        <xdr:cNvPr id="1" name="cmdAddRefAa"/>
        <xdr:cNvPicPr preferRelativeResize="1">
          <a:picLocks noChangeAspect="1"/>
        </xdr:cNvPicPr>
      </xdr:nvPicPr>
      <xdr:blipFill>
        <a:blip r:embed="rId1"/>
        <a:stretch>
          <a:fillRect/>
        </a:stretch>
      </xdr:blipFill>
      <xdr:spPr>
        <a:xfrm>
          <a:off x="6324600" y="1495425"/>
          <a:ext cx="23336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7</xdr:row>
      <xdr:rowOff>28575</xdr:rowOff>
    </xdr:from>
    <xdr:to>
      <xdr:col>9</xdr:col>
      <xdr:colOff>161925</xdr:colOff>
      <xdr:row>7</xdr:row>
      <xdr:rowOff>409575</xdr:rowOff>
    </xdr:to>
    <xdr:pic>
      <xdr:nvPicPr>
        <xdr:cNvPr id="1" name="cmdAddRefAb"/>
        <xdr:cNvPicPr preferRelativeResize="1">
          <a:picLocks noChangeAspect="1"/>
        </xdr:cNvPicPr>
      </xdr:nvPicPr>
      <xdr:blipFill>
        <a:blip r:embed="rId1"/>
        <a:stretch>
          <a:fillRect/>
        </a:stretch>
      </xdr:blipFill>
      <xdr:spPr>
        <a:xfrm>
          <a:off x="5591175" y="2781300"/>
          <a:ext cx="23241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5</xdr:row>
      <xdr:rowOff>19050</xdr:rowOff>
    </xdr:from>
    <xdr:to>
      <xdr:col>12</xdr:col>
      <xdr:colOff>123825</xdr:colOff>
      <xdr:row>5</xdr:row>
      <xdr:rowOff>352425</xdr:rowOff>
    </xdr:to>
    <xdr:pic>
      <xdr:nvPicPr>
        <xdr:cNvPr id="1" name="cmdAddRefAc"/>
        <xdr:cNvPicPr preferRelativeResize="1">
          <a:picLocks noChangeAspect="1"/>
        </xdr:cNvPicPr>
      </xdr:nvPicPr>
      <xdr:blipFill>
        <a:blip r:embed="rId1"/>
        <a:stretch>
          <a:fillRect/>
        </a:stretch>
      </xdr:blipFill>
      <xdr:spPr>
        <a:xfrm>
          <a:off x="6134100" y="1666875"/>
          <a:ext cx="26003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5</xdr:row>
      <xdr:rowOff>76200</xdr:rowOff>
    </xdr:from>
    <xdr:to>
      <xdr:col>12</xdr:col>
      <xdr:colOff>38100</xdr:colOff>
      <xdr:row>5</xdr:row>
      <xdr:rowOff>409575</xdr:rowOff>
    </xdr:to>
    <xdr:pic>
      <xdr:nvPicPr>
        <xdr:cNvPr id="1" name="cmdAddRefBa"/>
        <xdr:cNvPicPr preferRelativeResize="1">
          <a:picLocks noChangeAspect="1"/>
        </xdr:cNvPicPr>
      </xdr:nvPicPr>
      <xdr:blipFill>
        <a:blip r:embed="rId1"/>
        <a:stretch>
          <a:fillRect/>
        </a:stretch>
      </xdr:blipFill>
      <xdr:spPr>
        <a:xfrm>
          <a:off x="5267325" y="1524000"/>
          <a:ext cx="260032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5</xdr:row>
      <xdr:rowOff>66675</xdr:rowOff>
    </xdr:from>
    <xdr:to>
      <xdr:col>11</xdr:col>
      <xdr:colOff>76200</xdr:colOff>
      <xdr:row>5</xdr:row>
      <xdr:rowOff>400050</xdr:rowOff>
    </xdr:to>
    <xdr:pic>
      <xdr:nvPicPr>
        <xdr:cNvPr id="1" name="cmdAddRefBb"/>
        <xdr:cNvPicPr preferRelativeResize="1">
          <a:picLocks noChangeAspect="1"/>
        </xdr:cNvPicPr>
      </xdr:nvPicPr>
      <xdr:blipFill>
        <a:blip r:embed="rId1"/>
        <a:stretch>
          <a:fillRect/>
        </a:stretch>
      </xdr:blipFill>
      <xdr:spPr>
        <a:xfrm>
          <a:off x="5695950" y="1381125"/>
          <a:ext cx="260032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UNCTAD_DTL-ICTPS/Measuring%20ECDE/UNCTAD%20SURVEY/2021/Questionnaires%20for%20the%20web/UNCTAD_ICT_Business_Questionnaire-ISICrev3.1-EN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unitednations.sharepoint.com/sites/UNCTAD_DTL-ICTPS/Measuring%20ECDE/UNCTAD%20SURVEY/2021/Questionnaires%20for%20the%20web/UNCTAD_CuestionarioTIC-ISICrev4-SP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structions"/>
      <sheetName val="Survey Information"/>
      <sheetName val="1a) ICT Usage Indicators "/>
      <sheetName val="1b) ICT Usage Indicators"/>
      <sheetName val="1c) ICT Usage Indicators"/>
      <sheetName val="2a) ICT Sector Indicators"/>
      <sheetName val="2b) ICT Sector Indicators"/>
      <sheetName val="Notes"/>
      <sheetName val="Industry Concordance"/>
      <sheetName val="ICT Sector Concordance"/>
      <sheetName val="Annex"/>
      <sheetName val="Messages"/>
      <sheetName val="Datasheet"/>
    </sheetNames>
    <sheetDataSet>
      <sheetData sheetId="0">
        <row r="2">
          <cell r="Y2" t="str">
            <v>Afghanistan</v>
          </cell>
        </row>
        <row r="3">
          <cell r="Y3" t="str">
            <v>Albania</v>
          </cell>
        </row>
        <row r="4">
          <cell r="Y4" t="str">
            <v>Algeria</v>
          </cell>
        </row>
        <row r="5">
          <cell r="Y5" t="str">
            <v>American Samoa</v>
          </cell>
        </row>
        <row r="6">
          <cell r="Y6" t="str">
            <v>Andorra</v>
          </cell>
        </row>
        <row r="7">
          <cell r="Y7" t="str">
            <v>Angola</v>
          </cell>
        </row>
        <row r="8">
          <cell r="Y8" t="str">
            <v>Anguilla</v>
          </cell>
        </row>
        <row r="9">
          <cell r="Y9" t="str">
            <v>Antigua and Barbuda</v>
          </cell>
        </row>
        <row r="10">
          <cell r="Y10" t="str">
            <v>Argentina</v>
          </cell>
        </row>
        <row r="11">
          <cell r="Y11" t="str">
            <v>Armenia</v>
          </cell>
        </row>
        <row r="12">
          <cell r="Y12" t="str">
            <v>Aruba</v>
          </cell>
        </row>
        <row r="13">
          <cell r="Y13" t="str">
            <v>Australia</v>
          </cell>
        </row>
        <row r="14">
          <cell r="Y14" t="str">
            <v>Austria</v>
          </cell>
        </row>
        <row r="15">
          <cell r="Y15" t="str">
            <v>Azerbaijan</v>
          </cell>
        </row>
        <row r="16">
          <cell r="Y16" t="str">
            <v>Bahamas</v>
          </cell>
        </row>
        <row r="17">
          <cell r="Y17" t="str">
            <v>Bahrain</v>
          </cell>
        </row>
        <row r="18">
          <cell r="Y18" t="str">
            <v>Bangladesh</v>
          </cell>
        </row>
        <row r="19">
          <cell r="Y19" t="str">
            <v>Barbados</v>
          </cell>
        </row>
        <row r="20">
          <cell r="Y20" t="str">
            <v>Belarus</v>
          </cell>
        </row>
        <row r="21">
          <cell r="Y21" t="str">
            <v>Belgium</v>
          </cell>
        </row>
        <row r="22">
          <cell r="Y22" t="str">
            <v>Belize</v>
          </cell>
        </row>
        <row r="23">
          <cell r="Y23" t="str">
            <v>Benin</v>
          </cell>
        </row>
        <row r="24">
          <cell r="Y24" t="str">
            <v>Bermuda</v>
          </cell>
        </row>
        <row r="25">
          <cell r="Y25" t="str">
            <v>Bhutan</v>
          </cell>
        </row>
        <row r="26">
          <cell r="Y26" t="str">
            <v>Bolivia</v>
          </cell>
        </row>
        <row r="27">
          <cell r="Y27" t="str">
            <v>Bosnia and Herzegovina</v>
          </cell>
        </row>
        <row r="28">
          <cell r="Y28" t="str">
            <v>Botswana</v>
          </cell>
        </row>
        <row r="29">
          <cell r="Y29" t="str">
            <v>Brazil</v>
          </cell>
        </row>
        <row r="30">
          <cell r="Y30" t="str">
            <v>British Virgin Islands</v>
          </cell>
        </row>
        <row r="31">
          <cell r="Y31" t="str">
            <v>Brunei Darussalam</v>
          </cell>
        </row>
        <row r="32">
          <cell r="Y32" t="str">
            <v>Bulgaria</v>
          </cell>
        </row>
        <row r="33">
          <cell r="Y33" t="str">
            <v>Burkina Faso</v>
          </cell>
        </row>
        <row r="34">
          <cell r="Y34" t="str">
            <v>Burundi</v>
          </cell>
        </row>
        <row r="35">
          <cell r="Y35" t="str">
            <v>Cambodia</v>
          </cell>
        </row>
        <row r="36">
          <cell r="Y36" t="str">
            <v>Cameroon</v>
          </cell>
        </row>
        <row r="37">
          <cell r="Y37" t="str">
            <v>Canada</v>
          </cell>
        </row>
        <row r="38">
          <cell r="Y38" t="str">
            <v>Cape Verde</v>
          </cell>
        </row>
        <row r="39">
          <cell r="Y39" t="str">
            <v>Cayman Islands</v>
          </cell>
        </row>
        <row r="40">
          <cell r="Y40" t="str">
            <v>Central African Republic</v>
          </cell>
        </row>
        <row r="41">
          <cell r="Y41" t="str">
            <v>Chad</v>
          </cell>
        </row>
        <row r="42">
          <cell r="Y42" t="str">
            <v>Channel Islands</v>
          </cell>
        </row>
        <row r="43">
          <cell r="Y43" t="str">
            <v>Chile</v>
          </cell>
        </row>
        <row r="44">
          <cell r="Y44" t="str">
            <v>China</v>
          </cell>
        </row>
        <row r="45">
          <cell r="Y45" t="str">
            <v>China, Hong Kong SAR</v>
          </cell>
        </row>
        <row r="46">
          <cell r="Y46" t="str">
            <v>China, Macao SAR</v>
          </cell>
        </row>
        <row r="47">
          <cell r="Y47" t="str">
            <v>China, Taiwan Province of</v>
          </cell>
        </row>
        <row r="48">
          <cell r="Y48" t="str">
            <v>Colombia</v>
          </cell>
        </row>
        <row r="49">
          <cell r="Y49" t="str">
            <v>Comoros</v>
          </cell>
        </row>
        <row r="50">
          <cell r="Y50" t="str">
            <v>Congo</v>
          </cell>
        </row>
        <row r="51">
          <cell r="Y51" t="str">
            <v>Cook Islands</v>
          </cell>
        </row>
        <row r="52">
          <cell r="Y52" t="str">
            <v>Costa Rica</v>
          </cell>
        </row>
        <row r="53">
          <cell r="Y53" t="str">
            <v>Côte d'Ivoire</v>
          </cell>
        </row>
        <row r="54">
          <cell r="Y54" t="str">
            <v>Croatia</v>
          </cell>
        </row>
        <row r="55">
          <cell r="Y55" t="str">
            <v>Cuba</v>
          </cell>
        </row>
        <row r="56">
          <cell r="Y56" t="str">
            <v>Cyprus</v>
          </cell>
        </row>
        <row r="57">
          <cell r="Y57" t="str">
            <v>Czech Republic</v>
          </cell>
        </row>
        <row r="58">
          <cell r="Y58" t="str">
            <v>Dem. Rep. of the Congo </v>
          </cell>
        </row>
        <row r="59">
          <cell r="Y59" t="str">
            <v>Denmark</v>
          </cell>
        </row>
        <row r="60">
          <cell r="Y60" t="str">
            <v>Djibouti</v>
          </cell>
        </row>
        <row r="61">
          <cell r="Y61" t="str">
            <v>Dominica</v>
          </cell>
        </row>
        <row r="62">
          <cell r="Y62" t="str">
            <v>Dominican Republic</v>
          </cell>
        </row>
        <row r="63">
          <cell r="Y63" t="str">
            <v>Ecuador</v>
          </cell>
        </row>
        <row r="64">
          <cell r="Y64" t="str">
            <v>Egypt</v>
          </cell>
        </row>
        <row r="65">
          <cell r="Y65" t="str">
            <v>El Salvador</v>
          </cell>
        </row>
        <row r="66">
          <cell r="Y66" t="str">
            <v>Equatorial Guinea</v>
          </cell>
        </row>
        <row r="67">
          <cell r="Y67" t="str">
            <v>Eritrea</v>
          </cell>
        </row>
        <row r="68">
          <cell r="Y68" t="str">
            <v>Estonia</v>
          </cell>
        </row>
        <row r="69">
          <cell r="Y69" t="str">
            <v>Ethiopia</v>
          </cell>
        </row>
        <row r="70">
          <cell r="Y70" t="str">
            <v>Faeroe Islands</v>
          </cell>
        </row>
        <row r="71">
          <cell r="Y71" t="str">
            <v>Falkland Islands (Malvinas)</v>
          </cell>
        </row>
        <row r="72">
          <cell r="Y72" t="str">
            <v>Fiji</v>
          </cell>
        </row>
        <row r="73">
          <cell r="Y73" t="str">
            <v>Finland</v>
          </cell>
        </row>
        <row r="74">
          <cell r="Y74" t="str">
            <v>France</v>
          </cell>
        </row>
        <row r="75">
          <cell r="Y75" t="str">
            <v>French Guiana</v>
          </cell>
        </row>
        <row r="76">
          <cell r="Y76" t="str">
            <v>French Polynesia</v>
          </cell>
        </row>
        <row r="77">
          <cell r="Y77" t="str">
            <v>Gabon</v>
          </cell>
        </row>
        <row r="78">
          <cell r="Y78" t="str">
            <v>Gambia</v>
          </cell>
        </row>
        <row r="79">
          <cell r="Y79" t="str">
            <v>Georgia</v>
          </cell>
        </row>
        <row r="80">
          <cell r="Y80" t="str">
            <v>Germany</v>
          </cell>
        </row>
        <row r="81">
          <cell r="Y81" t="str">
            <v>Ghana</v>
          </cell>
        </row>
        <row r="82">
          <cell r="Y82" t="str">
            <v>Gibraltar</v>
          </cell>
        </row>
        <row r="83">
          <cell r="Y83" t="str">
            <v>Greece</v>
          </cell>
        </row>
        <row r="84">
          <cell r="Y84" t="str">
            <v>Greenland</v>
          </cell>
        </row>
        <row r="85">
          <cell r="Y85" t="str">
            <v>Grenada</v>
          </cell>
        </row>
        <row r="86">
          <cell r="Y86" t="str">
            <v>Guadeloupe</v>
          </cell>
        </row>
        <row r="87">
          <cell r="Y87" t="str">
            <v>Guam</v>
          </cell>
        </row>
        <row r="88">
          <cell r="Y88" t="str">
            <v>Guatemala</v>
          </cell>
        </row>
        <row r="89">
          <cell r="Y89" t="str">
            <v>Guinea</v>
          </cell>
        </row>
        <row r="90">
          <cell r="Y90" t="str">
            <v>Guinea-Bissau</v>
          </cell>
        </row>
        <row r="91">
          <cell r="Y91" t="str">
            <v>Guyana</v>
          </cell>
        </row>
        <row r="92">
          <cell r="Y92" t="str">
            <v>Haiti</v>
          </cell>
        </row>
        <row r="93">
          <cell r="Y93" t="str">
            <v>Holy See</v>
          </cell>
        </row>
        <row r="94">
          <cell r="Y94" t="str">
            <v>Honduras</v>
          </cell>
        </row>
        <row r="95">
          <cell r="Y95" t="str">
            <v>Hungary</v>
          </cell>
        </row>
        <row r="96">
          <cell r="Y96" t="str">
            <v>Iceland</v>
          </cell>
        </row>
        <row r="97">
          <cell r="Y97" t="str">
            <v>India</v>
          </cell>
        </row>
        <row r="98">
          <cell r="Y98" t="str">
            <v>Indonesia</v>
          </cell>
        </row>
        <row r="99">
          <cell r="Y99" t="str">
            <v>Iran, Islamic Republic of</v>
          </cell>
        </row>
        <row r="100">
          <cell r="Y100" t="str">
            <v>Iraq</v>
          </cell>
        </row>
        <row r="101">
          <cell r="Y101" t="str">
            <v>Ireland</v>
          </cell>
        </row>
        <row r="102">
          <cell r="Y102" t="str">
            <v>Isle of Man</v>
          </cell>
        </row>
        <row r="103">
          <cell r="Y103" t="str">
            <v>Israel</v>
          </cell>
        </row>
        <row r="104">
          <cell r="Y104" t="str">
            <v>Italy</v>
          </cell>
        </row>
        <row r="105">
          <cell r="Y105" t="str">
            <v>Jamaica</v>
          </cell>
        </row>
        <row r="106">
          <cell r="Y106" t="str">
            <v>Japan</v>
          </cell>
        </row>
        <row r="107">
          <cell r="Y107" t="str">
            <v>Jordan</v>
          </cell>
        </row>
        <row r="108">
          <cell r="Y108" t="str">
            <v>Kazakhstan</v>
          </cell>
        </row>
        <row r="109">
          <cell r="Y109" t="str">
            <v>Kenya</v>
          </cell>
        </row>
        <row r="110">
          <cell r="Y110" t="str">
            <v>Kiribati</v>
          </cell>
        </row>
        <row r="111">
          <cell r="Y111" t="str">
            <v>Korea, Dem. People's Republic of</v>
          </cell>
        </row>
        <row r="112">
          <cell r="Y112" t="str">
            <v>Korea, Republic of</v>
          </cell>
        </row>
        <row r="113">
          <cell r="Y113" t="str">
            <v>Kuwait</v>
          </cell>
        </row>
        <row r="114">
          <cell r="Y114" t="str">
            <v>Kyrgyzstan</v>
          </cell>
        </row>
        <row r="115">
          <cell r="Y115" t="str">
            <v>Lao People's Dem. Rep.</v>
          </cell>
        </row>
        <row r="116">
          <cell r="Y116" t="str">
            <v>Latvia</v>
          </cell>
        </row>
        <row r="117">
          <cell r="Y117" t="str">
            <v>Lebanon</v>
          </cell>
        </row>
        <row r="118">
          <cell r="Y118" t="str">
            <v>Lesotho</v>
          </cell>
        </row>
        <row r="119">
          <cell r="Y119" t="str">
            <v>Liberia</v>
          </cell>
        </row>
        <row r="120">
          <cell r="Y120" t="str">
            <v>Libyan Arab Jamahiriya</v>
          </cell>
        </row>
        <row r="121">
          <cell r="Y121" t="str">
            <v>Liechtensten</v>
          </cell>
        </row>
        <row r="122">
          <cell r="Y122" t="str">
            <v>Lithuania</v>
          </cell>
        </row>
        <row r="123">
          <cell r="Y123" t="str">
            <v>Luxembourg</v>
          </cell>
        </row>
        <row r="124">
          <cell r="Y124" t="str">
            <v>Macedonia, TFYR</v>
          </cell>
        </row>
        <row r="125">
          <cell r="Y125" t="str">
            <v>Madagascar</v>
          </cell>
        </row>
        <row r="126">
          <cell r="Y126" t="str">
            <v>Malawi</v>
          </cell>
        </row>
        <row r="127">
          <cell r="Y127" t="str">
            <v>Malaysia</v>
          </cell>
        </row>
        <row r="128">
          <cell r="Y128" t="str">
            <v>Maldives</v>
          </cell>
        </row>
        <row r="129">
          <cell r="Y129" t="str">
            <v>Mali</v>
          </cell>
        </row>
        <row r="130">
          <cell r="Y130" t="str">
            <v>Malta</v>
          </cell>
        </row>
        <row r="131">
          <cell r="Y131" t="str">
            <v>Marshall Islands</v>
          </cell>
        </row>
        <row r="132">
          <cell r="Y132" t="str">
            <v>Martinique</v>
          </cell>
        </row>
        <row r="133">
          <cell r="Y133" t="str">
            <v>Mauritania</v>
          </cell>
        </row>
        <row r="134">
          <cell r="Y134" t="str">
            <v>Mauritius</v>
          </cell>
        </row>
        <row r="135">
          <cell r="Y135" t="str">
            <v>Mayotte</v>
          </cell>
        </row>
        <row r="136">
          <cell r="Y136" t="str">
            <v>Mexico</v>
          </cell>
        </row>
        <row r="137">
          <cell r="Y137" t="str">
            <v>Micronesia, Federated States of</v>
          </cell>
        </row>
        <row r="138">
          <cell r="Y138" t="str">
            <v>Moldova, Rep. Of</v>
          </cell>
        </row>
        <row r="139">
          <cell r="Y139" t="str">
            <v>Monaco</v>
          </cell>
        </row>
        <row r="140">
          <cell r="Y140" t="str">
            <v>Mongolia</v>
          </cell>
        </row>
        <row r="141">
          <cell r="Y141" t="str">
            <v>Montenegro</v>
          </cell>
        </row>
        <row r="142">
          <cell r="Y142" t="str">
            <v>Montserrat</v>
          </cell>
        </row>
        <row r="143">
          <cell r="Y143" t="str">
            <v>Morocco</v>
          </cell>
        </row>
        <row r="144">
          <cell r="Y144" t="str">
            <v>Mozambique</v>
          </cell>
        </row>
        <row r="145">
          <cell r="Y145" t="str">
            <v>Myanmar</v>
          </cell>
        </row>
        <row r="146">
          <cell r="Y146" t="str">
            <v>Namibia</v>
          </cell>
        </row>
        <row r="147">
          <cell r="Y147" t="str">
            <v>Nauru</v>
          </cell>
        </row>
        <row r="148">
          <cell r="Y148" t="str">
            <v>Nepal</v>
          </cell>
        </row>
        <row r="149">
          <cell r="Y149" t="str">
            <v>Netherlands</v>
          </cell>
        </row>
        <row r="150">
          <cell r="Y150" t="str">
            <v>Netherlands Antilles</v>
          </cell>
        </row>
        <row r="151">
          <cell r="Y151" t="str">
            <v>New Caledonia</v>
          </cell>
        </row>
        <row r="152">
          <cell r="Y152" t="str">
            <v>New Zealand</v>
          </cell>
        </row>
        <row r="153">
          <cell r="Y153" t="str">
            <v>Nicaragua</v>
          </cell>
        </row>
        <row r="154">
          <cell r="Y154" t="str">
            <v>Niger</v>
          </cell>
        </row>
        <row r="155">
          <cell r="Y155" t="str">
            <v>Nigeria</v>
          </cell>
        </row>
        <row r="156">
          <cell r="Y156" t="str">
            <v>Niue</v>
          </cell>
        </row>
        <row r="157">
          <cell r="Y157" t="str">
            <v>Norfolk Island</v>
          </cell>
        </row>
        <row r="158">
          <cell r="Y158" t="str">
            <v>Northern Mariana Islands</v>
          </cell>
        </row>
        <row r="159">
          <cell r="Y159" t="str">
            <v>Norway</v>
          </cell>
        </row>
        <row r="160">
          <cell r="Y160" t="str">
            <v>Occupied Palestinian Territory</v>
          </cell>
        </row>
        <row r="161">
          <cell r="Y161" t="str">
            <v>Oman</v>
          </cell>
        </row>
        <row r="162">
          <cell r="Y162" t="str">
            <v>Pakistan</v>
          </cell>
        </row>
        <row r="163">
          <cell r="Y163" t="str">
            <v>Palau</v>
          </cell>
        </row>
        <row r="164">
          <cell r="Y164" t="str">
            <v>Panama</v>
          </cell>
        </row>
        <row r="165">
          <cell r="Y165" t="str">
            <v>Papua New Guinea</v>
          </cell>
        </row>
        <row r="166">
          <cell r="Y166" t="str">
            <v>Paraguay</v>
          </cell>
        </row>
        <row r="167">
          <cell r="Y167" t="str">
            <v>Peru</v>
          </cell>
        </row>
        <row r="168">
          <cell r="Y168" t="str">
            <v>Philippines</v>
          </cell>
        </row>
        <row r="169">
          <cell r="Y169" t="str">
            <v>Pitcairn</v>
          </cell>
        </row>
        <row r="170">
          <cell r="Y170" t="str">
            <v>Poland</v>
          </cell>
        </row>
        <row r="171">
          <cell r="Y171" t="str">
            <v>Portugal</v>
          </cell>
        </row>
        <row r="172">
          <cell r="Y172" t="str">
            <v>Puerto Rico</v>
          </cell>
        </row>
        <row r="173">
          <cell r="Y173" t="str">
            <v>Qatar</v>
          </cell>
        </row>
        <row r="174">
          <cell r="Y174" t="str">
            <v>Réunion</v>
          </cell>
        </row>
        <row r="175">
          <cell r="Y175" t="str">
            <v>Romania</v>
          </cell>
        </row>
        <row r="176">
          <cell r="Y176" t="str">
            <v>Russian Federation</v>
          </cell>
        </row>
        <row r="177">
          <cell r="Y177" t="str">
            <v>Rwanda</v>
          </cell>
        </row>
        <row r="178">
          <cell r="Y178" t="str">
            <v>Saint Helena</v>
          </cell>
        </row>
        <row r="179">
          <cell r="Y179" t="str">
            <v>Saint Kitts and Nevis</v>
          </cell>
        </row>
        <row r="180">
          <cell r="Y180" t="str">
            <v>Saint Lucia</v>
          </cell>
        </row>
        <row r="181">
          <cell r="Y181" t="str">
            <v>Saint Pierre and Miquelon</v>
          </cell>
        </row>
        <row r="182">
          <cell r="Y182" t="str">
            <v>Saint Vincent and the Grenadines</v>
          </cell>
        </row>
        <row r="183">
          <cell r="Y183" t="str">
            <v>Samoa</v>
          </cell>
        </row>
        <row r="184">
          <cell r="Y184" t="str">
            <v>San Marino</v>
          </cell>
        </row>
        <row r="185">
          <cell r="Y185" t="str">
            <v>Sao Tome and Principe</v>
          </cell>
        </row>
        <row r="186">
          <cell r="Y186" t="str">
            <v>Saudi Arabia</v>
          </cell>
        </row>
        <row r="187">
          <cell r="Y187" t="str">
            <v>Senegal</v>
          </cell>
        </row>
        <row r="188">
          <cell r="Y188" t="str">
            <v>Serbia</v>
          </cell>
        </row>
        <row r="189">
          <cell r="Y189" t="str">
            <v>Seychelles</v>
          </cell>
        </row>
        <row r="190">
          <cell r="Y190" t="str">
            <v>Sierra Leone</v>
          </cell>
        </row>
        <row r="191">
          <cell r="Y191" t="str">
            <v>Singapore</v>
          </cell>
        </row>
        <row r="192">
          <cell r="Y192" t="str">
            <v>Slovakia</v>
          </cell>
        </row>
        <row r="193">
          <cell r="Y193" t="str">
            <v>Slovenia</v>
          </cell>
        </row>
        <row r="194">
          <cell r="Y194" t="str">
            <v>Solomon Islands</v>
          </cell>
        </row>
        <row r="195">
          <cell r="Y195" t="str">
            <v>Somalia</v>
          </cell>
        </row>
        <row r="196">
          <cell r="Y196" t="str">
            <v>South Africa </v>
          </cell>
        </row>
        <row r="197">
          <cell r="Y197" t="str">
            <v>Spain</v>
          </cell>
        </row>
        <row r="198">
          <cell r="Y198" t="str">
            <v>Sri Lanka</v>
          </cell>
        </row>
        <row r="199">
          <cell r="Y199" t="str">
            <v>Sudan</v>
          </cell>
        </row>
        <row r="200">
          <cell r="Y200" t="str">
            <v>Suriname</v>
          </cell>
        </row>
        <row r="201">
          <cell r="Y201" t="str">
            <v>Svalbard and Jan Mayen Islands</v>
          </cell>
        </row>
        <row r="202">
          <cell r="Y202" t="str">
            <v>Eswatini</v>
          </cell>
        </row>
        <row r="203">
          <cell r="Y203" t="str">
            <v>Sweden</v>
          </cell>
        </row>
        <row r="204">
          <cell r="Y204" t="str">
            <v>Switzerland</v>
          </cell>
        </row>
        <row r="205">
          <cell r="Y205" t="str">
            <v>Syrian Arab Republic</v>
          </cell>
        </row>
        <row r="206">
          <cell r="Y206" t="str">
            <v>Tajikistan</v>
          </cell>
        </row>
        <row r="207">
          <cell r="Y207" t="str">
            <v>Thailand</v>
          </cell>
        </row>
        <row r="208">
          <cell r="Y208" t="str">
            <v>Timor-Leste</v>
          </cell>
        </row>
        <row r="209">
          <cell r="Y209" t="str">
            <v>Togo</v>
          </cell>
        </row>
        <row r="210">
          <cell r="Y210" t="str">
            <v>Tokelau</v>
          </cell>
        </row>
        <row r="211">
          <cell r="Y211" t="str">
            <v>Tonga</v>
          </cell>
        </row>
        <row r="212">
          <cell r="Y212" t="str">
            <v>Trinidad and Tobago</v>
          </cell>
        </row>
        <row r="213">
          <cell r="Y213" t="str">
            <v>Tunisia</v>
          </cell>
        </row>
        <row r="214">
          <cell r="Y214" t="str">
            <v>Turkey</v>
          </cell>
        </row>
        <row r="215">
          <cell r="Y215" t="str">
            <v>Turkmenistan</v>
          </cell>
        </row>
        <row r="216">
          <cell r="Y216" t="str">
            <v>Turks and Caicos Islands</v>
          </cell>
        </row>
        <row r="217">
          <cell r="Y217" t="str">
            <v>Tuvalu</v>
          </cell>
        </row>
        <row r="218">
          <cell r="Y218" t="str">
            <v>Uganda</v>
          </cell>
        </row>
        <row r="219">
          <cell r="Y219" t="str">
            <v>Ukraine</v>
          </cell>
        </row>
        <row r="220">
          <cell r="Y220" t="str">
            <v>United Arab Emirates</v>
          </cell>
        </row>
        <row r="221">
          <cell r="Y221" t="str">
            <v>United Kingdom</v>
          </cell>
        </row>
        <row r="222">
          <cell r="Y222" t="str">
            <v>United Republic of Tanzania</v>
          </cell>
        </row>
        <row r="223">
          <cell r="Y223" t="str">
            <v>United States of America</v>
          </cell>
        </row>
        <row r="224">
          <cell r="Y224" t="str">
            <v>United States Virgin Islands</v>
          </cell>
        </row>
        <row r="225">
          <cell r="Y225" t="str">
            <v>Uruguay</v>
          </cell>
        </row>
        <row r="226">
          <cell r="Y226" t="str">
            <v>Uzbekistan</v>
          </cell>
        </row>
        <row r="227">
          <cell r="Y227" t="str">
            <v>Vanuatu</v>
          </cell>
        </row>
        <row r="228">
          <cell r="Y228" t="str">
            <v>Venezuela</v>
          </cell>
        </row>
        <row r="229">
          <cell r="Y229" t="str">
            <v>Viet Nam</v>
          </cell>
        </row>
        <row r="230">
          <cell r="Y230" t="str">
            <v>Wallis and Futuna Islands</v>
          </cell>
        </row>
        <row r="231">
          <cell r="Y231" t="str">
            <v>Yemen</v>
          </cell>
        </row>
        <row r="232">
          <cell r="Y232" t="str">
            <v>Zambia</v>
          </cell>
        </row>
        <row r="233">
          <cell r="Y233" t="str">
            <v>Zimbabwe</v>
          </cell>
        </row>
      </sheetData>
      <sheetData sheetId="3">
        <row r="1">
          <cell r="S1" t="str">
            <v>a</v>
          </cell>
          <cell r="T1">
            <v>1</v>
          </cell>
        </row>
        <row r="2">
          <cell r="S2" t="str">
            <v>b</v>
          </cell>
          <cell r="T2">
            <v>2</v>
          </cell>
        </row>
        <row r="3">
          <cell r="S3" t="str">
            <v>c</v>
          </cell>
          <cell r="T3">
            <v>3</v>
          </cell>
        </row>
        <row r="4">
          <cell r="S4" t="str">
            <v>d</v>
          </cell>
          <cell r="T4">
            <v>4</v>
          </cell>
        </row>
        <row r="5">
          <cell r="S5" t="str">
            <v>e</v>
          </cell>
          <cell r="T5">
            <v>5</v>
          </cell>
        </row>
        <row r="6">
          <cell r="S6" t="str">
            <v>e</v>
          </cell>
          <cell r="T6">
            <v>6</v>
          </cell>
        </row>
        <row r="7">
          <cell r="S7" t="str">
            <v>f</v>
          </cell>
        </row>
        <row r="8">
          <cell r="S8" t="str">
            <v>g</v>
          </cell>
        </row>
        <row r="9">
          <cell r="S9" t="str">
            <v>h</v>
          </cell>
        </row>
        <row r="10">
          <cell r="S10" t="str">
            <v>i</v>
          </cell>
        </row>
        <row r="11">
          <cell r="S11" t="str">
            <v>j</v>
          </cell>
        </row>
        <row r="12">
          <cell r="S12" t="str">
            <v>k</v>
          </cell>
        </row>
        <row r="13">
          <cell r="S13" t="str">
            <v>l</v>
          </cell>
        </row>
        <row r="14">
          <cell r="S14" t="str">
            <v>m</v>
          </cell>
        </row>
        <row r="15">
          <cell r="S15" t="str">
            <v>n</v>
          </cell>
        </row>
        <row r="16">
          <cell r="S16" t="str">
            <v>o</v>
          </cell>
        </row>
        <row r="17">
          <cell r="S17" t="str">
            <v>p</v>
          </cell>
        </row>
        <row r="18">
          <cell r="S18" t="str">
            <v>q</v>
          </cell>
        </row>
        <row r="19">
          <cell r="S19" t="str">
            <v>r</v>
          </cell>
        </row>
        <row r="20">
          <cell r="S20" t="str">
            <v>s</v>
          </cell>
        </row>
        <row r="21">
          <cell r="S21" t="str">
            <v>t</v>
          </cell>
        </row>
        <row r="22">
          <cell r="S22" t="str">
            <v>u</v>
          </cell>
        </row>
        <row r="23">
          <cell r="S23" t="str">
            <v>v</v>
          </cell>
        </row>
        <row r="24">
          <cell r="S24" t="str">
            <v>w</v>
          </cell>
        </row>
        <row r="25">
          <cell r="S25" t="str">
            <v>x</v>
          </cell>
        </row>
        <row r="26">
          <cell r="S26" t="str">
            <v>y</v>
          </cell>
        </row>
        <row r="27">
          <cell r="S27" t="str">
            <v>z</v>
          </cell>
        </row>
      </sheetData>
      <sheetData sheetId="4">
        <row r="1">
          <cell r="T1" t="str">
            <v>a</v>
          </cell>
          <cell r="U1">
            <v>1</v>
          </cell>
        </row>
        <row r="2">
          <cell r="T2" t="str">
            <v>b</v>
          </cell>
          <cell r="U2">
            <v>2</v>
          </cell>
        </row>
        <row r="3">
          <cell r="T3" t="str">
            <v>c</v>
          </cell>
          <cell r="U3">
            <v>3</v>
          </cell>
        </row>
        <row r="4">
          <cell r="T4" t="str">
            <v>d</v>
          </cell>
          <cell r="U4">
            <v>4</v>
          </cell>
        </row>
        <row r="5">
          <cell r="T5" t="str">
            <v>e</v>
          </cell>
          <cell r="U5">
            <v>5</v>
          </cell>
        </row>
        <row r="6">
          <cell r="T6" t="str">
            <v>e</v>
          </cell>
          <cell r="U6">
            <v>6</v>
          </cell>
        </row>
        <row r="7">
          <cell r="T7" t="str">
            <v>f</v>
          </cell>
        </row>
        <row r="8">
          <cell r="T8" t="str">
            <v>g</v>
          </cell>
        </row>
        <row r="9">
          <cell r="T9" t="str">
            <v>h</v>
          </cell>
        </row>
        <row r="10">
          <cell r="T10" t="str">
            <v>i</v>
          </cell>
        </row>
        <row r="11">
          <cell r="T11" t="str">
            <v>j</v>
          </cell>
        </row>
        <row r="12">
          <cell r="T12" t="str">
            <v>k</v>
          </cell>
        </row>
        <row r="13">
          <cell r="T13" t="str">
            <v>l</v>
          </cell>
        </row>
        <row r="14">
          <cell r="T14" t="str">
            <v>m</v>
          </cell>
        </row>
        <row r="15">
          <cell r="T15" t="str">
            <v>n</v>
          </cell>
        </row>
        <row r="16">
          <cell r="T16" t="str">
            <v>o</v>
          </cell>
        </row>
        <row r="17">
          <cell r="T17" t="str">
            <v>p</v>
          </cell>
        </row>
        <row r="18">
          <cell r="T18" t="str">
            <v>q</v>
          </cell>
        </row>
        <row r="19">
          <cell r="T19" t="str">
            <v>r</v>
          </cell>
        </row>
        <row r="20">
          <cell r="T20" t="str">
            <v>s</v>
          </cell>
        </row>
        <row r="21">
          <cell r="T21" t="str">
            <v>t</v>
          </cell>
        </row>
        <row r="22">
          <cell r="T22" t="str">
            <v>u</v>
          </cell>
        </row>
        <row r="23">
          <cell r="T23" t="str">
            <v>v</v>
          </cell>
        </row>
        <row r="24">
          <cell r="T24" t="str">
            <v>w</v>
          </cell>
        </row>
        <row r="25">
          <cell r="T25" t="str">
            <v>z</v>
          </cell>
        </row>
      </sheetData>
      <sheetData sheetId="5">
        <row r="1">
          <cell r="AL1" t="str">
            <v>a</v>
          </cell>
          <cell r="AM1">
            <v>1</v>
          </cell>
        </row>
        <row r="2">
          <cell r="AL2" t="str">
            <v>b</v>
          </cell>
          <cell r="AM2">
            <v>2</v>
          </cell>
        </row>
        <row r="3">
          <cell r="AL3" t="str">
            <v>c</v>
          </cell>
          <cell r="AM3">
            <v>3</v>
          </cell>
        </row>
        <row r="4">
          <cell r="AL4" t="str">
            <v>d</v>
          </cell>
          <cell r="AM4">
            <v>4</v>
          </cell>
        </row>
        <row r="5">
          <cell r="AL5" t="str">
            <v>e</v>
          </cell>
          <cell r="AM5">
            <v>5</v>
          </cell>
        </row>
        <row r="6">
          <cell r="AL6" t="str">
            <v>e</v>
          </cell>
          <cell r="AM6">
            <v>6</v>
          </cell>
        </row>
        <row r="7">
          <cell r="AL7" t="str">
            <v>f</v>
          </cell>
        </row>
        <row r="8">
          <cell r="AL8" t="str">
            <v>g</v>
          </cell>
        </row>
        <row r="9">
          <cell r="AL9" t="str">
            <v>h</v>
          </cell>
        </row>
        <row r="10">
          <cell r="AL10" t="str">
            <v>i</v>
          </cell>
        </row>
        <row r="11">
          <cell r="AL11" t="str">
            <v>j</v>
          </cell>
        </row>
        <row r="12">
          <cell r="AL12" t="str">
            <v>k</v>
          </cell>
        </row>
        <row r="13">
          <cell r="AL13" t="str">
            <v>l</v>
          </cell>
        </row>
        <row r="14">
          <cell r="AL14" t="str">
            <v>m</v>
          </cell>
        </row>
        <row r="15">
          <cell r="AL15" t="str">
            <v>n</v>
          </cell>
        </row>
        <row r="16">
          <cell r="AL16" t="str">
            <v>o</v>
          </cell>
        </row>
        <row r="17">
          <cell r="AL17" t="str">
            <v>p</v>
          </cell>
        </row>
        <row r="18">
          <cell r="AL18" t="str">
            <v>q</v>
          </cell>
        </row>
        <row r="19">
          <cell r="AL19" t="str">
            <v>r</v>
          </cell>
        </row>
        <row r="20">
          <cell r="AL20" t="str">
            <v>s</v>
          </cell>
        </row>
        <row r="21">
          <cell r="AL21" t="str">
            <v>t</v>
          </cell>
        </row>
        <row r="22">
          <cell r="AL22" t="str">
            <v>u</v>
          </cell>
        </row>
        <row r="23">
          <cell r="AL23" t="str">
            <v>v</v>
          </cell>
        </row>
        <row r="24">
          <cell r="AL24" t="str">
            <v>w</v>
          </cell>
        </row>
        <row r="25">
          <cell r="AL25" t="str">
            <v>x</v>
          </cell>
        </row>
        <row r="26">
          <cell r="AL26" t="str">
            <v>y</v>
          </cell>
        </row>
        <row r="27">
          <cell r="AL27" t="str">
            <v>z</v>
          </cell>
        </row>
      </sheetData>
      <sheetData sheetId="6">
        <row r="1">
          <cell r="AB1" t="str">
            <v>a</v>
          </cell>
          <cell r="AC1">
            <v>1</v>
          </cell>
        </row>
        <row r="2">
          <cell r="AB2" t="str">
            <v>b</v>
          </cell>
          <cell r="AC2">
            <v>2</v>
          </cell>
        </row>
        <row r="3">
          <cell r="AB3" t="str">
            <v>c</v>
          </cell>
          <cell r="AC3">
            <v>3</v>
          </cell>
        </row>
        <row r="4">
          <cell r="AB4" t="str">
            <v>d</v>
          </cell>
          <cell r="AC4">
            <v>4</v>
          </cell>
        </row>
        <row r="5">
          <cell r="AB5" t="str">
            <v>e</v>
          </cell>
          <cell r="AC5">
            <v>5</v>
          </cell>
        </row>
        <row r="6">
          <cell r="AB6" t="str">
            <v>e</v>
          </cell>
          <cell r="AC6">
            <v>6</v>
          </cell>
        </row>
        <row r="7">
          <cell r="AB7" t="str">
            <v>f</v>
          </cell>
        </row>
        <row r="8">
          <cell r="AB8" t="str">
            <v>g</v>
          </cell>
        </row>
        <row r="9">
          <cell r="AB9" t="str">
            <v>h</v>
          </cell>
        </row>
        <row r="10">
          <cell r="AB10" t="str">
            <v>i</v>
          </cell>
        </row>
        <row r="11">
          <cell r="AB11" t="str">
            <v>j</v>
          </cell>
        </row>
        <row r="12">
          <cell r="AB12" t="str">
            <v>k</v>
          </cell>
        </row>
        <row r="13">
          <cell r="AB13" t="str">
            <v>l</v>
          </cell>
        </row>
        <row r="14">
          <cell r="AB14" t="str">
            <v>m</v>
          </cell>
        </row>
        <row r="15">
          <cell r="AB15" t="str">
            <v>n</v>
          </cell>
        </row>
        <row r="16">
          <cell r="AB16" t="str">
            <v>o</v>
          </cell>
        </row>
        <row r="17">
          <cell r="AB17" t="str">
            <v>p</v>
          </cell>
        </row>
        <row r="18">
          <cell r="AB18" t="str">
            <v>q</v>
          </cell>
        </row>
        <row r="19">
          <cell r="AB19" t="str">
            <v>r</v>
          </cell>
        </row>
        <row r="20">
          <cell r="AB20" t="str">
            <v>s</v>
          </cell>
        </row>
        <row r="21">
          <cell r="AB21" t="str">
            <v>t</v>
          </cell>
        </row>
        <row r="22">
          <cell r="AB22" t="str">
            <v>u</v>
          </cell>
        </row>
        <row r="23">
          <cell r="AB23" t="str">
            <v>v</v>
          </cell>
        </row>
        <row r="24">
          <cell r="AB24" t="str">
            <v>w</v>
          </cell>
        </row>
        <row r="25">
          <cell r="AB25" t="str">
            <v>x</v>
          </cell>
        </row>
        <row r="26">
          <cell r="AB26" t="str">
            <v>y</v>
          </cell>
        </row>
        <row r="27">
          <cell r="AB27" t="str">
            <v>z</v>
          </cell>
        </row>
      </sheetData>
      <sheetData sheetId="7">
        <row r="1">
          <cell r="AC1" t="str">
            <v>a</v>
          </cell>
          <cell r="AD1">
            <v>1</v>
          </cell>
          <cell r="AG1" t="str">
            <v>Afghanistan, Afghanis</v>
          </cell>
        </row>
        <row r="2">
          <cell r="AC2" t="str">
            <v>b</v>
          </cell>
          <cell r="AD2">
            <v>2</v>
          </cell>
          <cell r="AG2" t="str">
            <v>Albania, Leke</v>
          </cell>
        </row>
        <row r="3">
          <cell r="AC3" t="str">
            <v>c</v>
          </cell>
          <cell r="AD3">
            <v>3</v>
          </cell>
          <cell r="AG3" t="str">
            <v>Algeria, Algeria Dinars</v>
          </cell>
        </row>
        <row r="4">
          <cell r="AC4" t="str">
            <v>d</v>
          </cell>
          <cell r="AD4">
            <v>4</v>
          </cell>
          <cell r="AG4" t="str">
            <v>Angola, Kwanza</v>
          </cell>
        </row>
        <row r="5">
          <cell r="AC5" t="str">
            <v>e</v>
          </cell>
          <cell r="AD5">
            <v>5</v>
          </cell>
          <cell r="AG5" t="str">
            <v>Armenia, Drams</v>
          </cell>
        </row>
        <row r="6">
          <cell r="AC6" t="str">
            <v>e</v>
          </cell>
          <cell r="AD6">
            <v>6</v>
          </cell>
          <cell r="AG6" t="str">
            <v>Aruba, Guilders</v>
          </cell>
        </row>
        <row r="7">
          <cell r="AC7" t="str">
            <v>f</v>
          </cell>
          <cell r="AG7" t="str">
            <v>Australia, Dollars</v>
          </cell>
        </row>
        <row r="8">
          <cell r="AC8" t="str">
            <v>g</v>
          </cell>
          <cell r="AG8" t="str">
            <v>Azerbaijan, Manats</v>
          </cell>
        </row>
        <row r="9">
          <cell r="AC9" t="str">
            <v>h</v>
          </cell>
          <cell r="AG9" t="str">
            <v>Bahamas, Dollars</v>
          </cell>
        </row>
        <row r="10">
          <cell r="AC10" t="str">
            <v>i</v>
          </cell>
          <cell r="AG10" t="str">
            <v>Bahrain, Dinars</v>
          </cell>
        </row>
        <row r="11">
          <cell r="AC11" t="str">
            <v>j</v>
          </cell>
          <cell r="AG11" t="str">
            <v>Bangladesh, Taka</v>
          </cell>
        </row>
        <row r="12">
          <cell r="AC12" t="str">
            <v>k</v>
          </cell>
          <cell r="AG12" t="str">
            <v>Barbados, Dollars</v>
          </cell>
        </row>
        <row r="13">
          <cell r="AC13" t="str">
            <v>l</v>
          </cell>
          <cell r="AG13" t="str">
            <v>Belarus, Rubles</v>
          </cell>
        </row>
        <row r="14">
          <cell r="AC14" t="str">
            <v>m</v>
          </cell>
          <cell r="AG14" t="str">
            <v>Belize, Dollars</v>
          </cell>
        </row>
        <row r="15">
          <cell r="AC15" t="str">
            <v>n</v>
          </cell>
          <cell r="AG15" t="str">
            <v>Bermuda, Dollars</v>
          </cell>
        </row>
        <row r="16">
          <cell r="AC16" t="str">
            <v>o</v>
          </cell>
          <cell r="AG16" t="str">
            <v>Bhutan, Ngultrum</v>
          </cell>
        </row>
        <row r="17">
          <cell r="AC17" t="str">
            <v>p</v>
          </cell>
          <cell r="AG17" t="str">
            <v>Bolivia, Bolivianos</v>
          </cell>
        </row>
        <row r="18">
          <cell r="AC18" t="str">
            <v>q</v>
          </cell>
          <cell r="AG18" t="str">
            <v>Bosnia and Herzegovina, Convertible Marka</v>
          </cell>
        </row>
        <row r="19">
          <cell r="AC19" t="str">
            <v>r</v>
          </cell>
          <cell r="AG19" t="str">
            <v>Botswana, Pulas</v>
          </cell>
        </row>
        <row r="20">
          <cell r="AC20" t="str">
            <v>s</v>
          </cell>
          <cell r="AG20" t="str">
            <v>Brazil, Brazil Real</v>
          </cell>
        </row>
        <row r="21">
          <cell r="AC21" t="str">
            <v>t</v>
          </cell>
          <cell r="AG21" t="str">
            <v>Brunei Darussalam, Dollars</v>
          </cell>
        </row>
        <row r="22">
          <cell r="AC22" t="str">
            <v>u</v>
          </cell>
          <cell r="AG22" t="str">
            <v>Bulgaria, Leva</v>
          </cell>
        </row>
        <row r="23">
          <cell r="AC23" t="str">
            <v>v</v>
          </cell>
          <cell r="AG23" t="str">
            <v>Burundi, Francs</v>
          </cell>
        </row>
        <row r="24">
          <cell r="AC24" t="str">
            <v>w</v>
          </cell>
          <cell r="AG24" t="str">
            <v>Cambodia, Riels</v>
          </cell>
        </row>
        <row r="25">
          <cell r="AC25" t="str">
            <v>x</v>
          </cell>
          <cell r="AG25" t="str">
            <v>Canada, Dollars</v>
          </cell>
        </row>
        <row r="26">
          <cell r="AC26" t="str">
            <v>y</v>
          </cell>
          <cell r="AG26" t="str">
            <v>Cape Verde, Escudos</v>
          </cell>
        </row>
        <row r="27">
          <cell r="AC27" t="str">
            <v>z</v>
          </cell>
          <cell r="AG27" t="str">
            <v>Cayman Islands, Dollars</v>
          </cell>
        </row>
        <row r="28">
          <cell r="AG28" t="str">
            <v>Chile, Pesos</v>
          </cell>
        </row>
        <row r="29">
          <cell r="AG29" t="str">
            <v>China, Yuan Renminbi</v>
          </cell>
        </row>
        <row r="30">
          <cell r="AG30" t="str">
            <v>Colombia, Pesos</v>
          </cell>
        </row>
        <row r="31">
          <cell r="AG31" t="str">
            <v>Communauté Financière Africaine BCEAO, Francs</v>
          </cell>
        </row>
        <row r="32">
          <cell r="AG32" t="str">
            <v>Communauté Financière Africaine BEAC, Francs</v>
          </cell>
        </row>
        <row r="33">
          <cell r="AG33" t="str">
            <v>Comoros, Francs</v>
          </cell>
        </row>
        <row r="34">
          <cell r="AG34" t="str">
            <v>Comptoirs Français du Pacifique Francs</v>
          </cell>
        </row>
        <row r="35">
          <cell r="AG35" t="str">
            <v>Congo/Kinshasa, Congolese Francs</v>
          </cell>
        </row>
        <row r="36">
          <cell r="AG36" t="str">
            <v>Costa Rica, Colones</v>
          </cell>
        </row>
        <row r="37">
          <cell r="AG37" t="str">
            <v>Croatia, Kuna</v>
          </cell>
        </row>
        <row r="38">
          <cell r="AG38" t="str">
            <v>Cuba, Pesos</v>
          </cell>
        </row>
        <row r="39">
          <cell r="AG39" t="str">
            <v>Cyprus, Pounds</v>
          </cell>
        </row>
        <row r="40">
          <cell r="AG40" t="str">
            <v>Czech Republic, Koruny</v>
          </cell>
        </row>
        <row r="41">
          <cell r="AG41" t="str">
            <v>Denmark, Kroner</v>
          </cell>
        </row>
        <row r="42">
          <cell r="AG42" t="str">
            <v>Djibouti, Francs</v>
          </cell>
        </row>
        <row r="43">
          <cell r="AG43" t="str">
            <v>Dominican Republic, Pesos</v>
          </cell>
        </row>
        <row r="44">
          <cell r="AG44" t="str">
            <v>East Caribbean Dollars</v>
          </cell>
        </row>
        <row r="45">
          <cell r="AG45" t="str">
            <v>Egypt, Pounds</v>
          </cell>
        </row>
        <row r="46">
          <cell r="AG46" t="str">
            <v>El Salvador, Colones</v>
          </cell>
        </row>
        <row r="47">
          <cell r="AG47" t="str">
            <v>Eritrea, Nakfa</v>
          </cell>
        </row>
        <row r="48">
          <cell r="AG48" t="str">
            <v>Estonia, Krooni</v>
          </cell>
        </row>
        <row r="49">
          <cell r="AG49" t="str">
            <v>Ethiopia, Birr</v>
          </cell>
        </row>
        <row r="50">
          <cell r="AG50" t="str">
            <v>Euro Member Countries, Euro</v>
          </cell>
        </row>
        <row r="51">
          <cell r="AG51" t="str">
            <v>Falkland Islands, Pounds</v>
          </cell>
        </row>
        <row r="52">
          <cell r="AG52" t="str">
            <v>Fiji, Dollars</v>
          </cell>
        </row>
        <row r="53">
          <cell r="AG53" t="str">
            <v>Gambia, Dalasi</v>
          </cell>
        </row>
        <row r="54">
          <cell r="AG54" t="str">
            <v>Georgia, Lari</v>
          </cell>
        </row>
        <row r="55">
          <cell r="AG55" t="str">
            <v>Ghana, Cedis</v>
          </cell>
        </row>
        <row r="56">
          <cell r="AG56" t="str">
            <v>Gibraltar, Pounds</v>
          </cell>
        </row>
        <row r="57">
          <cell r="AG57" t="str">
            <v>Gold, Ounces</v>
          </cell>
        </row>
        <row r="58">
          <cell r="AG58" t="str">
            <v>Guatemala, Quetzales</v>
          </cell>
        </row>
        <row r="59">
          <cell r="AG59" t="str">
            <v>Guernsey, Pounds</v>
          </cell>
        </row>
        <row r="60">
          <cell r="AG60" t="str">
            <v>Guinea, Francs</v>
          </cell>
        </row>
        <row r="61">
          <cell r="AG61" t="str">
            <v>Guyana, Dollars</v>
          </cell>
        </row>
        <row r="62">
          <cell r="AG62" t="str">
            <v>Haiti, Gourdes</v>
          </cell>
        </row>
        <row r="63">
          <cell r="AG63" t="str">
            <v>Honduras, Lempiras</v>
          </cell>
        </row>
        <row r="64">
          <cell r="AG64" t="str">
            <v>Hong Kong, Dollars</v>
          </cell>
        </row>
        <row r="65">
          <cell r="AG65" t="str">
            <v>Hungary, Forint</v>
          </cell>
        </row>
        <row r="66">
          <cell r="AG66" t="str">
            <v>Iceland, Kronur</v>
          </cell>
        </row>
        <row r="67">
          <cell r="AG67" t="str">
            <v>India, Rupees</v>
          </cell>
        </row>
        <row r="68">
          <cell r="AG68" t="str">
            <v>Indonesia, Rupiahs</v>
          </cell>
        </row>
        <row r="69">
          <cell r="AG69" t="str">
            <v>Iran, Rials</v>
          </cell>
        </row>
        <row r="70">
          <cell r="AG70" t="str">
            <v>Iraq, Dinars</v>
          </cell>
        </row>
        <row r="71">
          <cell r="AG71" t="str">
            <v>Isle of Man, Pounds</v>
          </cell>
        </row>
        <row r="72">
          <cell r="AG72" t="str">
            <v>Israel, New Shekels</v>
          </cell>
        </row>
        <row r="73">
          <cell r="AG73" t="str">
            <v>Jamaica, Dollars</v>
          </cell>
        </row>
        <row r="74">
          <cell r="AG74" t="str">
            <v>Japan, Yen</v>
          </cell>
        </row>
        <row r="75">
          <cell r="AG75" t="str">
            <v>Jersey, Pounds</v>
          </cell>
        </row>
        <row r="76">
          <cell r="AG76" t="str">
            <v>Jordan, Dinars</v>
          </cell>
        </row>
        <row r="77">
          <cell r="AG77" t="str">
            <v>Kazakhstan, Tenge</v>
          </cell>
        </row>
        <row r="78">
          <cell r="AG78" t="str">
            <v>Kenya, Shillings</v>
          </cell>
        </row>
        <row r="79">
          <cell r="AG79" t="str">
            <v>Korea (North), Won</v>
          </cell>
        </row>
        <row r="80">
          <cell r="AG80" t="str">
            <v>Korea (South), Won</v>
          </cell>
        </row>
        <row r="81">
          <cell r="AG81" t="str">
            <v>Kuwait, Dinars</v>
          </cell>
        </row>
        <row r="82">
          <cell r="AG82" t="str">
            <v>Kyrgyzstan, Soms</v>
          </cell>
        </row>
        <row r="83">
          <cell r="AG83" t="str">
            <v>Laos, Kips</v>
          </cell>
        </row>
        <row r="84">
          <cell r="AG84" t="str">
            <v>Latvia, Lati</v>
          </cell>
        </row>
        <row r="85">
          <cell r="AG85" t="str">
            <v>Lebanon, Pounds</v>
          </cell>
        </row>
        <row r="86">
          <cell r="AG86" t="str">
            <v>Lesotho, Maloti</v>
          </cell>
        </row>
        <row r="87">
          <cell r="AG87" t="str">
            <v>Liberia, Dollars</v>
          </cell>
        </row>
        <row r="88">
          <cell r="AG88" t="str">
            <v>Libya, Dinars</v>
          </cell>
        </row>
        <row r="89">
          <cell r="AG89" t="str">
            <v>Lithuania, Litai</v>
          </cell>
        </row>
        <row r="90">
          <cell r="AG90" t="str">
            <v>Macau, Patacas</v>
          </cell>
        </row>
        <row r="91">
          <cell r="AG91" t="str">
            <v>Macedonia, Denars</v>
          </cell>
        </row>
        <row r="92">
          <cell r="AG92" t="str">
            <v>Madagascar, Ariary</v>
          </cell>
        </row>
        <row r="93">
          <cell r="AG93" t="str">
            <v>Malawi, Kwachas</v>
          </cell>
        </row>
        <row r="94">
          <cell r="AG94" t="str">
            <v>Malaysia, Ringgits</v>
          </cell>
        </row>
        <row r="95">
          <cell r="AG95" t="str">
            <v>Maldives, Rufiyaa</v>
          </cell>
        </row>
        <row r="96">
          <cell r="AG96" t="str">
            <v>Malta, Liri</v>
          </cell>
        </row>
        <row r="97">
          <cell r="AG97" t="str">
            <v>Mauritania, Ouguiyas</v>
          </cell>
        </row>
        <row r="98">
          <cell r="AG98" t="str">
            <v>Mauritius, Rupees</v>
          </cell>
        </row>
        <row r="99">
          <cell r="AG99" t="str">
            <v>Mexico, Pesos</v>
          </cell>
        </row>
        <row r="100">
          <cell r="AG100" t="str">
            <v>Moldova, Lei</v>
          </cell>
        </row>
        <row r="101">
          <cell r="AG101" t="str">
            <v>Mongolia, Tugriks</v>
          </cell>
        </row>
        <row r="102">
          <cell r="AG102" t="str">
            <v>Morocco, Dirhams</v>
          </cell>
        </row>
        <row r="103">
          <cell r="AG103" t="str">
            <v>Mozambique, Meticais</v>
          </cell>
        </row>
        <row r="104">
          <cell r="AG104" t="str">
            <v>Myanmar (Burma), Kyats</v>
          </cell>
        </row>
        <row r="105">
          <cell r="AG105" t="str">
            <v>Namibia, Dollars</v>
          </cell>
        </row>
        <row r="106">
          <cell r="AG106" t="str">
            <v>Nepal, Nepal Rupees</v>
          </cell>
        </row>
        <row r="107">
          <cell r="AG107" t="str">
            <v>Netherlands Antilles, Guilders </v>
          </cell>
        </row>
        <row r="108">
          <cell r="AG108" t="str">
            <v>New Zealand, Dollars</v>
          </cell>
        </row>
        <row r="109">
          <cell r="AG109" t="str">
            <v>Nicaragua, Cordobas</v>
          </cell>
        </row>
        <row r="110">
          <cell r="AG110" t="str">
            <v>Nigeria, Nairas</v>
          </cell>
        </row>
        <row r="111">
          <cell r="AG111" t="str">
            <v>Norway, Krone</v>
          </cell>
        </row>
        <row r="112">
          <cell r="AG112" t="str">
            <v>Oman, Rials</v>
          </cell>
        </row>
        <row r="113">
          <cell r="AG113" t="str">
            <v>Pakistan, Rupees</v>
          </cell>
        </row>
        <row r="114">
          <cell r="AG114" t="str">
            <v>Palladium Ounces</v>
          </cell>
        </row>
        <row r="115">
          <cell r="AG115" t="str">
            <v>Panama, Balboa</v>
          </cell>
        </row>
        <row r="116">
          <cell r="AG116" t="str">
            <v>Papua New Guinea, Kina</v>
          </cell>
        </row>
        <row r="117">
          <cell r="AG117" t="str">
            <v>Paraguay, Guarani</v>
          </cell>
        </row>
        <row r="118">
          <cell r="AG118" t="str">
            <v>Peru, Nuevos Soles</v>
          </cell>
        </row>
        <row r="119">
          <cell r="AG119" t="str">
            <v>Philippines, Pesos</v>
          </cell>
        </row>
        <row r="120">
          <cell r="AG120" t="str">
            <v>Platinum, Ounces</v>
          </cell>
        </row>
        <row r="121">
          <cell r="AG121" t="str">
            <v>Poland, Zlotych</v>
          </cell>
        </row>
        <row r="122">
          <cell r="AG122" t="str">
            <v>Qatar, Rials</v>
          </cell>
        </row>
        <row r="123">
          <cell r="AG123" t="str">
            <v>Romania, New Lei</v>
          </cell>
        </row>
        <row r="124">
          <cell r="AG124" t="str">
            <v>Russia, Rubles</v>
          </cell>
        </row>
        <row r="125">
          <cell r="AG125" t="str">
            <v>Rwanda, Rwanda Francs</v>
          </cell>
        </row>
        <row r="126">
          <cell r="AG126" t="str">
            <v>Saint Helena, Pounds</v>
          </cell>
        </row>
        <row r="127">
          <cell r="AG127" t="str">
            <v>Samoa, Tala</v>
          </cell>
        </row>
        <row r="128">
          <cell r="AG128" t="str">
            <v>São Tome and Principe, Dobras</v>
          </cell>
        </row>
        <row r="129">
          <cell r="AG129" t="str">
            <v>Saudi Arabia, Riyals</v>
          </cell>
        </row>
        <row r="130">
          <cell r="AG130" t="str">
            <v>Seborga, Luigini</v>
          </cell>
        </row>
        <row r="131">
          <cell r="AG131" t="str">
            <v>Serbia, Dinars</v>
          </cell>
        </row>
        <row r="132">
          <cell r="AG132" t="str">
            <v>Seychelles, Rupees</v>
          </cell>
        </row>
        <row r="133">
          <cell r="AG133" t="str">
            <v>Sierra Leone, Leones</v>
          </cell>
        </row>
        <row r="134">
          <cell r="AG134" t="str">
            <v>Silver, Ounces</v>
          </cell>
        </row>
        <row r="135">
          <cell r="AG135" t="str">
            <v>Singapore, Dollars</v>
          </cell>
        </row>
        <row r="136">
          <cell r="AG136" t="str">
            <v>Slovakia, Koruny</v>
          </cell>
        </row>
        <row r="137">
          <cell r="AG137" t="str">
            <v>Slovenia, Tolars</v>
          </cell>
        </row>
        <row r="138">
          <cell r="AG138" t="str">
            <v>Solomon Islands, Dollars</v>
          </cell>
        </row>
        <row r="139">
          <cell r="AG139" t="str">
            <v>Somalia, Shillings</v>
          </cell>
        </row>
        <row r="140">
          <cell r="AG140" t="str">
            <v>South Africa, Rand</v>
          </cell>
        </row>
        <row r="141">
          <cell r="AG141" t="str">
            <v>Sri Lanka, Rupees</v>
          </cell>
        </row>
        <row r="142">
          <cell r="AG142" t="str">
            <v>Sudan, Dinars</v>
          </cell>
        </row>
        <row r="143">
          <cell r="AG143" t="str">
            <v>Suriname, Dollars</v>
          </cell>
        </row>
        <row r="144">
          <cell r="AG144" t="str">
            <v>Swaziland, Emalangeni</v>
          </cell>
        </row>
        <row r="145">
          <cell r="AG145" t="str">
            <v>Sweden, Kronor</v>
          </cell>
        </row>
        <row r="146">
          <cell r="AG146" t="str">
            <v>Switzerland, Francs</v>
          </cell>
        </row>
        <row r="147">
          <cell r="AG147" t="str">
            <v>Syria, Pounds</v>
          </cell>
        </row>
        <row r="148">
          <cell r="AG148" t="str">
            <v>Taiwan, New Dollars</v>
          </cell>
        </row>
        <row r="149">
          <cell r="AG149" t="str">
            <v>Tajikistan, Somoni</v>
          </cell>
        </row>
        <row r="150">
          <cell r="AG150" t="str">
            <v>Tanzania, Shillings</v>
          </cell>
        </row>
        <row r="151">
          <cell r="AG151" t="str">
            <v>Thailand, Baht</v>
          </cell>
        </row>
        <row r="152">
          <cell r="AG152" t="str">
            <v>Tonga, Pa'anga</v>
          </cell>
        </row>
        <row r="153">
          <cell r="AG153" t="str">
            <v>Trinidad and Tobago, Dollars</v>
          </cell>
        </row>
        <row r="154">
          <cell r="AG154" t="str">
            <v>Tunisia, Dinars</v>
          </cell>
        </row>
        <row r="155">
          <cell r="AG155" t="str">
            <v>Turkey, Liras</v>
          </cell>
        </row>
        <row r="156">
          <cell r="AG156" t="str">
            <v>Turkey, New Lira</v>
          </cell>
        </row>
        <row r="157">
          <cell r="AG157" t="str">
            <v>Turkmenistan, Manats</v>
          </cell>
        </row>
        <row r="158">
          <cell r="AG158" t="str">
            <v>Tuvalu, Tuvalu Dollars</v>
          </cell>
        </row>
        <row r="159">
          <cell r="AG159" t="str">
            <v>Uganda, Shillings</v>
          </cell>
        </row>
        <row r="160">
          <cell r="AG160" t="str">
            <v>Ukraine, Hryvnia</v>
          </cell>
        </row>
        <row r="161">
          <cell r="AG161" t="str">
            <v>United Arab Emirates, Dirhams</v>
          </cell>
        </row>
        <row r="162">
          <cell r="AG162" t="str">
            <v>United Kingdom, Pounds</v>
          </cell>
        </row>
        <row r="163">
          <cell r="AG163" t="str">
            <v>United States, Dollars</v>
          </cell>
        </row>
        <row r="164">
          <cell r="AG164" t="str">
            <v>Uruguay, Pesos</v>
          </cell>
        </row>
        <row r="165">
          <cell r="AG165" t="str">
            <v>Uzbekistan, Sums</v>
          </cell>
        </row>
        <row r="166">
          <cell r="AG166" t="str">
            <v>Vanuatu, Vatu</v>
          </cell>
        </row>
        <row r="167">
          <cell r="AG167" t="str">
            <v>Venezuela, Bolivares</v>
          </cell>
        </row>
        <row r="168">
          <cell r="AG168" t="str">
            <v>Viet Nam, Dong</v>
          </cell>
        </row>
        <row r="169">
          <cell r="AG169" t="str">
            <v>Yemen, Rials</v>
          </cell>
        </row>
        <row r="170">
          <cell r="AG170" t="str">
            <v>Zambia, Kwacha</v>
          </cell>
        </row>
        <row r="171">
          <cell r="AG171" t="str">
            <v>Zimbabwe, Zimbabwe Dollars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Instructions"/>
      <sheetName val="Survey Information"/>
      <sheetName val="1a) ICT Usage Indicators "/>
      <sheetName val="1b) ICT Usage Indicators"/>
      <sheetName val="1c) ICT Usage Indicators"/>
      <sheetName val="2a) ICT Sector Indicators"/>
      <sheetName val="2b) ICT Sector Indicators"/>
      <sheetName val="Notes"/>
      <sheetName val="Industry Concordance"/>
      <sheetName val="ICT Sector Concordance"/>
      <sheetName val="Annex"/>
      <sheetName val="Messages"/>
      <sheetName val="Datasheet"/>
    </sheetNames>
    <sheetDataSet>
      <sheetData sheetId="0">
        <row r="2">
          <cell r="Y2" t="str">
            <v>Afghanistan</v>
          </cell>
        </row>
        <row r="3">
          <cell r="Y3" t="str">
            <v>Albania</v>
          </cell>
        </row>
        <row r="4">
          <cell r="Y4" t="str">
            <v>Algeria</v>
          </cell>
        </row>
        <row r="5">
          <cell r="Y5" t="str">
            <v>American Samoa</v>
          </cell>
        </row>
        <row r="6">
          <cell r="Y6" t="str">
            <v>Andorra</v>
          </cell>
        </row>
        <row r="7">
          <cell r="Y7" t="str">
            <v>Angola</v>
          </cell>
        </row>
        <row r="8">
          <cell r="Y8" t="str">
            <v>Anguilla</v>
          </cell>
        </row>
        <row r="9">
          <cell r="Y9" t="str">
            <v>Antigua and Barbuda</v>
          </cell>
        </row>
        <row r="10">
          <cell r="Y10" t="str">
            <v>Argentina</v>
          </cell>
        </row>
        <row r="11">
          <cell r="Y11" t="str">
            <v>Armenia</v>
          </cell>
        </row>
        <row r="12">
          <cell r="Y12" t="str">
            <v>Aruba</v>
          </cell>
        </row>
        <row r="13">
          <cell r="Y13" t="str">
            <v>Australia</v>
          </cell>
        </row>
        <row r="14">
          <cell r="Y14" t="str">
            <v>Austria</v>
          </cell>
        </row>
        <row r="15">
          <cell r="Y15" t="str">
            <v>Azerbaijan</v>
          </cell>
        </row>
        <row r="16">
          <cell r="Y16" t="str">
            <v>Bahamas</v>
          </cell>
        </row>
        <row r="17">
          <cell r="Y17" t="str">
            <v>Bahrain</v>
          </cell>
        </row>
        <row r="18">
          <cell r="Y18" t="str">
            <v>Bangladesh</v>
          </cell>
        </row>
        <row r="19">
          <cell r="Y19" t="str">
            <v>Barbados</v>
          </cell>
        </row>
        <row r="20">
          <cell r="Y20" t="str">
            <v>Belarus</v>
          </cell>
        </row>
        <row r="21">
          <cell r="Y21" t="str">
            <v>Belgium</v>
          </cell>
        </row>
        <row r="22">
          <cell r="Y22" t="str">
            <v>Belize</v>
          </cell>
        </row>
        <row r="23">
          <cell r="Y23" t="str">
            <v>Benin</v>
          </cell>
        </row>
        <row r="24">
          <cell r="Y24" t="str">
            <v>Bermuda</v>
          </cell>
        </row>
        <row r="25">
          <cell r="Y25" t="str">
            <v>Bhutan</v>
          </cell>
        </row>
        <row r="26">
          <cell r="Y26" t="str">
            <v>Bolivia</v>
          </cell>
        </row>
        <row r="27">
          <cell r="Y27" t="str">
            <v>Bosnia and Herzegovina</v>
          </cell>
        </row>
        <row r="28">
          <cell r="Y28" t="str">
            <v>Botswana</v>
          </cell>
        </row>
        <row r="29">
          <cell r="Y29" t="str">
            <v>Brazil</v>
          </cell>
        </row>
        <row r="30">
          <cell r="Y30" t="str">
            <v>British Virgin Islands</v>
          </cell>
        </row>
        <row r="31">
          <cell r="Y31" t="str">
            <v>Brunei Darussalam</v>
          </cell>
        </row>
        <row r="32">
          <cell r="Y32" t="str">
            <v>Bulgaria</v>
          </cell>
        </row>
        <row r="33">
          <cell r="Y33" t="str">
            <v>Burkina Faso</v>
          </cell>
        </row>
        <row r="34">
          <cell r="Y34" t="str">
            <v>Burundi</v>
          </cell>
        </row>
        <row r="35">
          <cell r="Y35" t="str">
            <v>Cambodia</v>
          </cell>
        </row>
        <row r="36">
          <cell r="Y36" t="str">
            <v>Cameroon</v>
          </cell>
        </row>
        <row r="37">
          <cell r="Y37" t="str">
            <v>Canada</v>
          </cell>
        </row>
        <row r="38">
          <cell r="Y38" t="str">
            <v>Cape Verde</v>
          </cell>
        </row>
        <row r="39">
          <cell r="Y39" t="str">
            <v>Cayman Islands</v>
          </cell>
        </row>
        <row r="40">
          <cell r="Y40" t="str">
            <v>Central African Republic</v>
          </cell>
        </row>
        <row r="41">
          <cell r="Y41" t="str">
            <v>Chad</v>
          </cell>
        </row>
        <row r="42">
          <cell r="Y42" t="str">
            <v>Channel Islands</v>
          </cell>
        </row>
        <row r="43">
          <cell r="Y43" t="str">
            <v>Chile</v>
          </cell>
        </row>
        <row r="44">
          <cell r="Y44" t="str">
            <v>China</v>
          </cell>
        </row>
        <row r="45">
          <cell r="Y45" t="str">
            <v>China, Hong Kong SAR</v>
          </cell>
        </row>
        <row r="46">
          <cell r="Y46" t="str">
            <v>China, Macao SAR</v>
          </cell>
        </row>
        <row r="47">
          <cell r="Y47" t="str">
            <v>China, Taiwan Province of</v>
          </cell>
        </row>
        <row r="48">
          <cell r="Y48" t="str">
            <v>Colombia</v>
          </cell>
        </row>
        <row r="49">
          <cell r="Y49" t="str">
            <v>Comoros</v>
          </cell>
        </row>
        <row r="50">
          <cell r="Y50" t="str">
            <v>Congo</v>
          </cell>
        </row>
        <row r="51">
          <cell r="Y51" t="str">
            <v>Cook Islands</v>
          </cell>
        </row>
        <row r="52">
          <cell r="Y52" t="str">
            <v>Costa Rica</v>
          </cell>
        </row>
        <row r="53">
          <cell r="Y53" t="str">
            <v>Côte d'Ivoire</v>
          </cell>
        </row>
        <row r="54">
          <cell r="Y54" t="str">
            <v>Croatia</v>
          </cell>
        </row>
        <row r="55">
          <cell r="Y55" t="str">
            <v>Cuba</v>
          </cell>
        </row>
        <row r="56">
          <cell r="Y56" t="str">
            <v>Cyprus</v>
          </cell>
        </row>
        <row r="57">
          <cell r="Y57" t="str">
            <v>Czech Republic</v>
          </cell>
        </row>
        <row r="58">
          <cell r="Y58" t="str">
            <v>Dem. Rep. of the Congo </v>
          </cell>
        </row>
        <row r="59">
          <cell r="Y59" t="str">
            <v>Denmark</v>
          </cell>
        </row>
        <row r="60">
          <cell r="Y60" t="str">
            <v>Djibouti</v>
          </cell>
        </row>
        <row r="61">
          <cell r="Y61" t="str">
            <v>Dominica</v>
          </cell>
        </row>
        <row r="62">
          <cell r="Y62" t="str">
            <v>Dominican Republic</v>
          </cell>
        </row>
        <row r="63">
          <cell r="Y63" t="str">
            <v>Ecuador</v>
          </cell>
        </row>
        <row r="64">
          <cell r="Y64" t="str">
            <v>Egypt</v>
          </cell>
        </row>
        <row r="65">
          <cell r="Y65" t="str">
            <v>El Salvador</v>
          </cell>
        </row>
        <row r="66">
          <cell r="Y66" t="str">
            <v>Equatorial Guinea</v>
          </cell>
        </row>
        <row r="67">
          <cell r="Y67" t="str">
            <v>Eritrea</v>
          </cell>
        </row>
        <row r="68">
          <cell r="Y68" t="str">
            <v>Estonia</v>
          </cell>
        </row>
        <row r="69">
          <cell r="Y69" t="str">
            <v>Ethiopia</v>
          </cell>
        </row>
        <row r="70">
          <cell r="Y70" t="str">
            <v>Faeroe Islands</v>
          </cell>
        </row>
        <row r="71">
          <cell r="Y71" t="str">
            <v>Falkland Islands (Malvinas)</v>
          </cell>
        </row>
        <row r="72">
          <cell r="Y72" t="str">
            <v>Fiji</v>
          </cell>
        </row>
        <row r="73">
          <cell r="Y73" t="str">
            <v>Finland</v>
          </cell>
        </row>
        <row r="74">
          <cell r="Y74" t="str">
            <v>France</v>
          </cell>
        </row>
        <row r="75">
          <cell r="Y75" t="str">
            <v>French Guiana</v>
          </cell>
        </row>
        <row r="76">
          <cell r="Y76" t="str">
            <v>French Polynesia</v>
          </cell>
        </row>
        <row r="77">
          <cell r="Y77" t="str">
            <v>Gabon</v>
          </cell>
        </row>
        <row r="78">
          <cell r="Y78" t="str">
            <v>Gambia</v>
          </cell>
        </row>
        <row r="79">
          <cell r="Y79" t="str">
            <v>Georgia</v>
          </cell>
        </row>
        <row r="80">
          <cell r="Y80" t="str">
            <v>Germany</v>
          </cell>
        </row>
        <row r="81">
          <cell r="Y81" t="str">
            <v>Ghana</v>
          </cell>
        </row>
        <row r="82">
          <cell r="Y82" t="str">
            <v>Gibraltar</v>
          </cell>
        </row>
        <row r="83">
          <cell r="Y83" t="str">
            <v>Greece</v>
          </cell>
        </row>
        <row r="84">
          <cell r="Y84" t="str">
            <v>Greenland</v>
          </cell>
        </row>
        <row r="85">
          <cell r="Y85" t="str">
            <v>Grenada</v>
          </cell>
        </row>
        <row r="86">
          <cell r="Y86" t="str">
            <v>Guadeloupe</v>
          </cell>
        </row>
        <row r="87">
          <cell r="Y87" t="str">
            <v>Guam</v>
          </cell>
        </row>
        <row r="88">
          <cell r="Y88" t="str">
            <v>Guatemala</v>
          </cell>
        </row>
        <row r="89">
          <cell r="Y89" t="str">
            <v>Guinea</v>
          </cell>
        </row>
        <row r="90">
          <cell r="Y90" t="str">
            <v>Guinea-Bissau</v>
          </cell>
        </row>
        <row r="91">
          <cell r="Y91" t="str">
            <v>Guyana</v>
          </cell>
        </row>
        <row r="92">
          <cell r="Y92" t="str">
            <v>Haiti</v>
          </cell>
        </row>
        <row r="93">
          <cell r="Y93" t="str">
            <v>Holy See</v>
          </cell>
        </row>
        <row r="94">
          <cell r="Y94" t="str">
            <v>Honduras</v>
          </cell>
        </row>
        <row r="95">
          <cell r="Y95" t="str">
            <v>Hungary</v>
          </cell>
        </row>
        <row r="96">
          <cell r="Y96" t="str">
            <v>Iceland</v>
          </cell>
        </row>
        <row r="97">
          <cell r="Y97" t="str">
            <v>India</v>
          </cell>
        </row>
        <row r="98">
          <cell r="Y98" t="str">
            <v>Indonesia</v>
          </cell>
        </row>
        <row r="99">
          <cell r="Y99" t="str">
            <v>Iran, Islamic Republic of</v>
          </cell>
        </row>
        <row r="100">
          <cell r="Y100" t="str">
            <v>Iraq</v>
          </cell>
        </row>
        <row r="101">
          <cell r="Y101" t="str">
            <v>Ireland</v>
          </cell>
        </row>
        <row r="102">
          <cell r="Y102" t="str">
            <v>Isle of Man</v>
          </cell>
        </row>
        <row r="103">
          <cell r="Y103" t="str">
            <v>Israel</v>
          </cell>
        </row>
        <row r="104">
          <cell r="Y104" t="str">
            <v>Italy</v>
          </cell>
        </row>
        <row r="105">
          <cell r="Y105" t="str">
            <v>Jamaica</v>
          </cell>
        </row>
        <row r="106">
          <cell r="Y106" t="str">
            <v>Japan</v>
          </cell>
        </row>
        <row r="107">
          <cell r="Y107" t="str">
            <v>Jordan</v>
          </cell>
        </row>
        <row r="108">
          <cell r="Y108" t="str">
            <v>Kazakhstan</v>
          </cell>
        </row>
        <row r="109">
          <cell r="Y109" t="str">
            <v>Kenya</v>
          </cell>
        </row>
        <row r="110">
          <cell r="Y110" t="str">
            <v>Kiribati</v>
          </cell>
        </row>
        <row r="111">
          <cell r="Y111" t="str">
            <v>Korea, Dem. People's Republic of</v>
          </cell>
        </row>
        <row r="112">
          <cell r="Y112" t="str">
            <v>Korea, Republic of</v>
          </cell>
        </row>
        <row r="113">
          <cell r="Y113" t="str">
            <v>Kuwait</v>
          </cell>
        </row>
        <row r="114">
          <cell r="Y114" t="str">
            <v>Kyrgyzstan</v>
          </cell>
        </row>
        <row r="115">
          <cell r="Y115" t="str">
            <v>Lao People's Dem. Rep.</v>
          </cell>
        </row>
        <row r="116">
          <cell r="Y116" t="str">
            <v>Latvia</v>
          </cell>
        </row>
        <row r="117">
          <cell r="Y117" t="str">
            <v>Lebanon</v>
          </cell>
        </row>
        <row r="118">
          <cell r="Y118" t="str">
            <v>Lesotho</v>
          </cell>
        </row>
        <row r="119">
          <cell r="Y119" t="str">
            <v>Liberia</v>
          </cell>
        </row>
        <row r="120">
          <cell r="Y120" t="str">
            <v>Libyan Arab Jamahiriya</v>
          </cell>
        </row>
        <row r="121">
          <cell r="Y121" t="str">
            <v>Liechtensten</v>
          </cell>
        </row>
        <row r="122">
          <cell r="Y122" t="str">
            <v>Lithuania</v>
          </cell>
        </row>
        <row r="123">
          <cell r="Y123" t="str">
            <v>Luxembourg</v>
          </cell>
        </row>
        <row r="124">
          <cell r="Y124" t="str">
            <v>Macedonia, TFYR</v>
          </cell>
        </row>
        <row r="125">
          <cell r="Y125" t="str">
            <v>Madagascar</v>
          </cell>
        </row>
        <row r="126">
          <cell r="Y126" t="str">
            <v>Malawi</v>
          </cell>
        </row>
        <row r="127">
          <cell r="Y127" t="str">
            <v>Malaysia</v>
          </cell>
        </row>
        <row r="128">
          <cell r="Y128" t="str">
            <v>Maldives</v>
          </cell>
        </row>
        <row r="129">
          <cell r="Y129" t="str">
            <v>Mali</v>
          </cell>
        </row>
        <row r="130">
          <cell r="Y130" t="str">
            <v>Malta</v>
          </cell>
        </row>
        <row r="131">
          <cell r="Y131" t="str">
            <v>Marshall Islands</v>
          </cell>
        </row>
        <row r="132">
          <cell r="Y132" t="str">
            <v>Martinique</v>
          </cell>
        </row>
        <row r="133">
          <cell r="Y133" t="str">
            <v>Mauritania</v>
          </cell>
        </row>
        <row r="134">
          <cell r="Y134" t="str">
            <v>Mauritius</v>
          </cell>
        </row>
        <row r="135">
          <cell r="Y135" t="str">
            <v>Mayotte</v>
          </cell>
        </row>
        <row r="136">
          <cell r="Y136" t="str">
            <v>Mexico</v>
          </cell>
        </row>
        <row r="137">
          <cell r="Y137" t="str">
            <v>Micronesia, Federated States of</v>
          </cell>
        </row>
        <row r="138">
          <cell r="Y138" t="str">
            <v>Moldova, Rep. Of</v>
          </cell>
        </row>
        <row r="139">
          <cell r="Y139" t="str">
            <v>Monaco</v>
          </cell>
        </row>
        <row r="140">
          <cell r="Y140" t="str">
            <v>Mongolia</v>
          </cell>
        </row>
        <row r="141">
          <cell r="Y141" t="str">
            <v>Montenegro</v>
          </cell>
        </row>
        <row r="142">
          <cell r="Y142" t="str">
            <v>Montserrat</v>
          </cell>
        </row>
        <row r="143">
          <cell r="Y143" t="str">
            <v>Morocco</v>
          </cell>
        </row>
        <row r="144">
          <cell r="Y144" t="str">
            <v>Mozambique</v>
          </cell>
        </row>
        <row r="145">
          <cell r="Y145" t="str">
            <v>Myanmar</v>
          </cell>
        </row>
        <row r="146">
          <cell r="Y146" t="str">
            <v>Namibia</v>
          </cell>
        </row>
        <row r="147">
          <cell r="Y147" t="str">
            <v>Nauru</v>
          </cell>
        </row>
        <row r="148">
          <cell r="Y148" t="str">
            <v>Nepal</v>
          </cell>
        </row>
        <row r="149">
          <cell r="Y149" t="str">
            <v>Netherlands</v>
          </cell>
        </row>
        <row r="150">
          <cell r="Y150" t="str">
            <v>Netherlands Antilles</v>
          </cell>
        </row>
        <row r="151">
          <cell r="Y151" t="str">
            <v>New Caledonia</v>
          </cell>
        </row>
        <row r="152">
          <cell r="Y152" t="str">
            <v>New Zealand</v>
          </cell>
        </row>
        <row r="153">
          <cell r="Y153" t="str">
            <v>Nicaragua</v>
          </cell>
        </row>
        <row r="154">
          <cell r="Y154" t="str">
            <v>Niger</v>
          </cell>
        </row>
        <row r="155">
          <cell r="Y155" t="str">
            <v>Nigeria</v>
          </cell>
        </row>
        <row r="156">
          <cell r="Y156" t="str">
            <v>Niue</v>
          </cell>
        </row>
        <row r="157">
          <cell r="Y157" t="str">
            <v>Norfolk Island</v>
          </cell>
        </row>
        <row r="158">
          <cell r="Y158" t="str">
            <v>Northern Mariana Islands</v>
          </cell>
        </row>
        <row r="159">
          <cell r="Y159" t="str">
            <v>Norway</v>
          </cell>
        </row>
        <row r="160">
          <cell r="Y160" t="str">
            <v>Occupied Palestinian Territory</v>
          </cell>
        </row>
        <row r="161">
          <cell r="Y161" t="str">
            <v>Oman</v>
          </cell>
        </row>
        <row r="162">
          <cell r="Y162" t="str">
            <v>Pakistan</v>
          </cell>
        </row>
        <row r="163">
          <cell r="Y163" t="str">
            <v>Palau</v>
          </cell>
        </row>
        <row r="164">
          <cell r="Y164" t="str">
            <v>Panama</v>
          </cell>
        </row>
        <row r="165">
          <cell r="Y165" t="str">
            <v>Papua New Guinea</v>
          </cell>
        </row>
        <row r="166">
          <cell r="Y166" t="str">
            <v>Paraguay</v>
          </cell>
        </row>
        <row r="167">
          <cell r="Y167" t="str">
            <v>Peru</v>
          </cell>
        </row>
        <row r="168">
          <cell r="Y168" t="str">
            <v>Philippines</v>
          </cell>
        </row>
        <row r="169">
          <cell r="Y169" t="str">
            <v>Pitcairn</v>
          </cell>
        </row>
        <row r="170">
          <cell r="Y170" t="str">
            <v>Poland</v>
          </cell>
        </row>
        <row r="171">
          <cell r="Y171" t="str">
            <v>Portugal</v>
          </cell>
        </row>
        <row r="172">
          <cell r="Y172" t="str">
            <v>Puerto Rico</v>
          </cell>
        </row>
        <row r="173">
          <cell r="Y173" t="str">
            <v>Qatar</v>
          </cell>
        </row>
        <row r="174">
          <cell r="Y174" t="str">
            <v>Réunion</v>
          </cell>
        </row>
        <row r="175">
          <cell r="Y175" t="str">
            <v>Romania</v>
          </cell>
        </row>
        <row r="176">
          <cell r="Y176" t="str">
            <v>Russian Federation</v>
          </cell>
        </row>
        <row r="177">
          <cell r="Y177" t="str">
            <v>Rwanda</v>
          </cell>
        </row>
        <row r="178">
          <cell r="Y178" t="str">
            <v>Saint Helena</v>
          </cell>
        </row>
        <row r="179">
          <cell r="Y179" t="str">
            <v>Saint Kitts and Nevis</v>
          </cell>
        </row>
        <row r="180">
          <cell r="Y180" t="str">
            <v>Saint Lucia</v>
          </cell>
        </row>
        <row r="181">
          <cell r="Y181" t="str">
            <v>Saint Pierre and Miquelon</v>
          </cell>
        </row>
        <row r="182">
          <cell r="Y182" t="str">
            <v>Saint Vincent and the Grenadines</v>
          </cell>
        </row>
        <row r="183">
          <cell r="Y183" t="str">
            <v>Samoa</v>
          </cell>
        </row>
        <row r="184">
          <cell r="Y184" t="str">
            <v>San Marino</v>
          </cell>
        </row>
        <row r="185">
          <cell r="Y185" t="str">
            <v>Sao Tome and Principe</v>
          </cell>
        </row>
        <row r="186">
          <cell r="Y186" t="str">
            <v>Saudi Arabia</v>
          </cell>
        </row>
        <row r="187">
          <cell r="Y187" t="str">
            <v>Senegal</v>
          </cell>
        </row>
        <row r="188">
          <cell r="Y188" t="str">
            <v>Serbia</v>
          </cell>
        </row>
        <row r="189">
          <cell r="Y189" t="str">
            <v>Seychelles</v>
          </cell>
        </row>
        <row r="190">
          <cell r="Y190" t="str">
            <v>Sierra Leone</v>
          </cell>
        </row>
        <row r="191">
          <cell r="Y191" t="str">
            <v>Singapore</v>
          </cell>
        </row>
        <row r="192">
          <cell r="Y192" t="str">
            <v>Slovakia</v>
          </cell>
        </row>
        <row r="193">
          <cell r="Y193" t="str">
            <v>Slovenia</v>
          </cell>
        </row>
        <row r="194">
          <cell r="Y194" t="str">
            <v>Solomon Islands</v>
          </cell>
        </row>
        <row r="195">
          <cell r="Y195" t="str">
            <v>Somalia</v>
          </cell>
        </row>
        <row r="196">
          <cell r="Y196" t="str">
            <v>South Africa </v>
          </cell>
        </row>
        <row r="197">
          <cell r="Y197" t="str">
            <v>Spain</v>
          </cell>
        </row>
        <row r="198">
          <cell r="Y198" t="str">
            <v>Sri Lanka</v>
          </cell>
        </row>
        <row r="199">
          <cell r="Y199" t="str">
            <v>Sudan</v>
          </cell>
        </row>
        <row r="200">
          <cell r="Y200" t="str">
            <v>Suriname</v>
          </cell>
        </row>
        <row r="201">
          <cell r="Y201" t="str">
            <v>Svalbard and Jan Mayen Islands</v>
          </cell>
        </row>
        <row r="202">
          <cell r="Y202" t="str">
            <v>Swaziland</v>
          </cell>
        </row>
        <row r="203">
          <cell r="Y203" t="str">
            <v>Sweden</v>
          </cell>
        </row>
        <row r="204">
          <cell r="Y204" t="str">
            <v>Switzerland</v>
          </cell>
        </row>
        <row r="205">
          <cell r="Y205" t="str">
            <v>Syrian Arab Republic</v>
          </cell>
        </row>
        <row r="206">
          <cell r="Y206" t="str">
            <v>Tajikistan</v>
          </cell>
        </row>
        <row r="207">
          <cell r="Y207" t="str">
            <v>Thailand</v>
          </cell>
        </row>
        <row r="208">
          <cell r="Y208" t="str">
            <v>Timor-Leste</v>
          </cell>
        </row>
        <row r="209">
          <cell r="Y209" t="str">
            <v>Togo</v>
          </cell>
        </row>
        <row r="210">
          <cell r="Y210" t="str">
            <v>Tokelau</v>
          </cell>
        </row>
        <row r="211">
          <cell r="Y211" t="str">
            <v>Tonga</v>
          </cell>
        </row>
        <row r="212">
          <cell r="Y212" t="str">
            <v>Trinidad and Tobago</v>
          </cell>
        </row>
        <row r="213">
          <cell r="Y213" t="str">
            <v>Tunisia</v>
          </cell>
        </row>
        <row r="214">
          <cell r="Y214" t="str">
            <v>Turkey</v>
          </cell>
        </row>
        <row r="215">
          <cell r="Y215" t="str">
            <v>Turkmenistan</v>
          </cell>
        </row>
        <row r="216">
          <cell r="Y216" t="str">
            <v>Turks and Caicos Islands</v>
          </cell>
        </row>
        <row r="217">
          <cell r="Y217" t="str">
            <v>Tuvalu</v>
          </cell>
        </row>
        <row r="218">
          <cell r="Y218" t="str">
            <v>Uganda</v>
          </cell>
        </row>
        <row r="219">
          <cell r="Y219" t="str">
            <v>Ukraine</v>
          </cell>
        </row>
        <row r="220">
          <cell r="Y220" t="str">
            <v>United Arab Emirates</v>
          </cell>
        </row>
        <row r="221">
          <cell r="Y221" t="str">
            <v>United Kingdom</v>
          </cell>
        </row>
        <row r="222">
          <cell r="Y222" t="str">
            <v>United Republic of Tanzania</v>
          </cell>
        </row>
        <row r="223">
          <cell r="Y223" t="str">
            <v>United States of America</v>
          </cell>
        </row>
        <row r="224">
          <cell r="Y224" t="str">
            <v>United States Virgin Islands</v>
          </cell>
        </row>
        <row r="225">
          <cell r="Y225" t="str">
            <v>Uruguay</v>
          </cell>
        </row>
        <row r="226">
          <cell r="Y226" t="str">
            <v>Uzbekistan</v>
          </cell>
        </row>
        <row r="227">
          <cell r="Y227" t="str">
            <v>Vanuatu</v>
          </cell>
        </row>
        <row r="228">
          <cell r="Y228" t="str">
            <v>Venezuela</v>
          </cell>
        </row>
        <row r="229">
          <cell r="Y229" t="str">
            <v>Viet Nam</v>
          </cell>
        </row>
        <row r="230">
          <cell r="Y230" t="str">
            <v>Wallis and Futuna Islands</v>
          </cell>
        </row>
        <row r="231">
          <cell r="Y231" t="str">
            <v>Yemen</v>
          </cell>
        </row>
        <row r="232">
          <cell r="Y232" t="str">
            <v>Zambia</v>
          </cell>
        </row>
        <row r="233">
          <cell r="Y233" t="str">
            <v>Zimbabwe</v>
          </cell>
        </row>
      </sheetData>
      <sheetData sheetId="3">
        <row r="1">
          <cell r="S1" t="str">
            <v>a</v>
          </cell>
          <cell r="T1">
            <v>1</v>
          </cell>
        </row>
        <row r="2">
          <cell r="S2" t="str">
            <v>b</v>
          </cell>
          <cell r="T2">
            <v>2</v>
          </cell>
        </row>
        <row r="3">
          <cell r="S3" t="str">
            <v>c</v>
          </cell>
          <cell r="T3">
            <v>3</v>
          </cell>
        </row>
        <row r="4">
          <cell r="S4" t="str">
            <v>d</v>
          </cell>
          <cell r="T4">
            <v>4</v>
          </cell>
        </row>
        <row r="5">
          <cell r="S5" t="str">
            <v>e</v>
          </cell>
          <cell r="T5">
            <v>5</v>
          </cell>
        </row>
        <row r="6">
          <cell r="S6" t="str">
            <v>e</v>
          </cell>
          <cell r="T6">
            <v>6</v>
          </cell>
        </row>
        <row r="7">
          <cell r="S7" t="str">
            <v>f</v>
          </cell>
        </row>
        <row r="8">
          <cell r="S8" t="str">
            <v>g</v>
          </cell>
        </row>
        <row r="9">
          <cell r="S9" t="str">
            <v>h</v>
          </cell>
        </row>
        <row r="10">
          <cell r="S10" t="str">
            <v>i</v>
          </cell>
        </row>
        <row r="11">
          <cell r="S11" t="str">
            <v>j</v>
          </cell>
        </row>
        <row r="12">
          <cell r="S12" t="str">
            <v>k</v>
          </cell>
        </row>
        <row r="13">
          <cell r="S13" t="str">
            <v>l</v>
          </cell>
        </row>
        <row r="14">
          <cell r="S14" t="str">
            <v>m</v>
          </cell>
        </row>
        <row r="15">
          <cell r="S15" t="str">
            <v>n</v>
          </cell>
        </row>
        <row r="16">
          <cell r="S16" t="str">
            <v>o</v>
          </cell>
        </row>
        <row r="17">
          <cell r="S17" t="str">
            <v>p</v>
          </cell>
        </row>
        <row r="18">
          <cell r="S18" t="str">
            <v>q</v>
          </cell>
        </row>
        <row r="19">
          <cell r="S19" t="str">
            <v>r</v>
          </cell>
        </row>
        <row r="20">
          <cell r="S20" t="str">
            <v>s</v>
          </cell>
        </row>
        <row r="21">
          <cell r="S21" t="str">
            <v>t</v>
          </cell>
        </row>
        <row r="22">
          <cell r="S22" t="str">
            <v>u</v>
          </cell>
        </row>
        <row r="23">
          <cell r="S23" t="str">
            <v>v</v>
          </cell>
        </row>
        <row r="24">
          <cell r="S24" t="str">
            <v>w</v>
          </cell>
        </row>
        <row r="25">
          <cell r="S25" t="str">
            <v>x</v>
          </cell>
        </row>
        <row r="26">
          <cell r="S26" t="str">
            <v>y</v>
          </cell>
        </row>
        <row r="27">
          <cell r="S27" t="str">
            <v>z</v>
          </cell>
        </row>
      </sheetData>
      <sheetData sheetId="4">
        <row r="1">
          <cell r="T1" t="str">
            <v>a</v>
          </cell>
          <cell r="U1">
            <v>1</v>
          </cell>
        </row>
        <row r="2">
          <cell r="T2" t="str">
            <v>b</v>
          </cell>
          <cell r="U2">
            <v>2</v>
          </cell>
        </row>
        <row r="3">
          <cell r="T3" t="str">
            <v>c</v>
          </cell>
          <cell r="U3">
            <v>3</v>
          </cell>
        </row>
        <row r="4">
          <cell r="T4" t="str">
            <v>d</v>
          </cell>
          <cell r="U4">
            <v>4</v>
          </cell>
        </row>
        <row r="5">
          <cell r="T5" t="str">
            <v>e</v>
          </cell>
          <cell r="U5">
            <v>5</v>
          </cell>
        </row>
        <row r="6">
          <cell r="T6" t="str">
            <v>e</v>
          </cell>
          <cell r="U6">
            <v>6</v>
          </cell>
        </row>
        <row r="7">
          <cell r="T7" t="str">
            <v>f</v>
          </cell>
        </row>
        <row r="8">
          <cell r="T8" t="str">
            <v>g</v>
          </cell>
        </row>
        <row r="9">
          <cell r="T9" t="str">
            <v>h</v>
          </cell>
        </row>
        <row r="10">
          <cell r="T10" t="str">
            <v>i</v>
          </cell>
        </row>
        <row r="11">
          <cell r="T11" t="str">
            <v>j</v>
          </cell>
        </row>
        <row r="12">
          <cell r="T12" t="str">
            <v>k</v>
          </cell>
        </row>
        <row r="13">
          <cell r="T13" t="str">
            <v>l</v>
          </cell>
        </row>
        <row r="14">
          <cell r="T14" t="str">
            <v>m</v>
          </cell>
        </row>
        <row r="15">
          <cell r="T15" t="str">
            <v>n</v>
          </cell>
        </row>
        <row r="16">
          <cell r="T16" t="str">
            <v>o</v>
          </cell>
        </row>
        <row r="17">
          <cell r="T17" t="str">
            <v>p</v>
          </cell>
        </row>
        <row r="18">
          <cell r="T18" t="str">
            <v>q</v>
          </cell>
        </row>
        <row r="19">
          <cell r="T19" t="str">
            <v>r</v>
          </cell>
        </row>
        <row r="20">
          <cell r="T20" t="str">
            <v>s</v>
          </cell>
        </row>
        <row r="21">
          <cell r="T21" t="str">
            <v>t</v>
          </cell>
        </row>
        <row r="22">
          <cell r="T22" t="str">
            <v>u</v>
          </cell>
        </row>
        <row r="23">
          <cell r="T23" t="str">
            <v>v</v>
          </cell>
        </row>
        <row r="24">
          <cell r="T24" t="str">
            <v>w</v>
          </cell>
        </row>
        <row r="25">
          <cell r="T25" t="str">
            <v>z</v>
          </cell>
        </row>
      </sheetData>
      <sheetData sheetId="5">
        <row r="1">
          <cell r="AP1" t="str">
            <v>a</v>
          </cell>
          <cell r="AQ1">
            <v>1</v>
          </cell>
        </row>
        <row r="2">
          <cell r="AP2" t="str">
            <v>b</v>
          </cell>
          <cell r="AQ2">
            <v>2</v>
          </cell>
        </row>
        <row r="3">
          <cell r="AP3" t="str">
            <v>c</v>
          </cell>
          <cell r="AQ3">
            <v>3</v>
          </cell>
        </row>
        <row r="4">
          <cell r="AP4" t="str">
            <v>d</v>
          </cell>
          <cell r="AQ4">
            <v>4</v>
          </cell>
        </row>
        <row r="5">
          <cell r="AP5" t="str">
            <v>e</v>
          </cell>
          <cell r="AQ5">
            <v>5</v>
          </cell>
        </row>
        <row r="6">
          <cell r="AP6" t="str">
            <v>e</v>
          </cell>
          <cell r="AQ6">
            <v>6</v>
          </cell>
        </row>
        <row r="7">
          <cell r="AP7" t="str">
            <v>f</v>
          </cell>
        </row>
        <row r="8">
          <cell r="AP8" t="str">
            <v>g</v>
          </cell>
        </row>
        <row r="9">
          <cell r="AP9" t="str">
            <v>h</v>
          </cell>
        </row>
        <row r="10">
          <cell r="AP10" t="str">
            <v>i</v>
          </cell>
        </row>
        <row r="11">
          <cell r="AP11" t="str">
            <v>j</v>
          </cell>
        </row>
        <row r="12">
          <cell r="AP12" t="str">
            <v>k</v>
          </cell>
        </row>
        <row r="13">
          <cell r="AP13" t="str">
            <v>l</v>
          </cell>
        </row>
        <row r="14">
          <cell r="AP14" t="str">
            <v>m</v>
          </cell>
        </row>
        <row r="15">
          <cell r="AP15" t="str">
            <v>n</v>
          </cell>
        </row>
        <row r="16">
          <cell r="AP16" t="str">
            <v>o</v>
          </cell>
        </row>
        <row r="17">
          <cell r="AP17" t="str">
            <v>p</v>
          </cell>
        </row>
        <row r="18">
          <cell r="AP18" t="str">
            <v>q</v>
          </cell>
        </row>
        <row r="19">
          <cell r="AP19" t="str">
            <v>r</v>
          </cell>
        </row>
        <row r="20">
          <cell r="AP20" t="str">
            <v>s</v>
          </cell>
        </row>
        <row r="21">
          <cell r="AP21" t="str">
            <v>t</v>
          </cell>
        </row>
        <row r="22">
          <cell r="AP22" t="str">
            <v>u</v>
          </cell>
        </row>
        <row r="23">
          <cell r="AP23" t="str">
            <v>v</v>
          </cell>
        </row>
        <row r="24">
          <cell r="AP24" t="str">
            <v>w</v>
          </cell>
        </row>
        <row r="25">
          <cell r="AP25" t="str">
            <v>x</v>
          </cell>
        </row>
        <row r="26">
          <cell r="AP26" t="str">
            <v>y</v>
          </cell>
        </row>
        <row r="27">
          <cell r="AP27" t="str">
            <v>z</v>
          </cell>
        </row>
      </sheetData>
      <sheetData sheetId="6">
        <row r="1">
          <cell r="AB1" t="str">
            <v>a</v>
          </cell>
          <cell r="AC1">
            <v>1</v>
          </cell>
        </row>
        <row r="2">
          <cell r="AB2" t="str">
            <v>b</v>
          </cell>
          <cell r="AC2">
            <v>2</v>
          </cell>
        </row>
        <row r="3">
          <cell r="AB3" t="str">
            <v>c</v>
          </cell>
          <cell r="AC3">
            <v>3</v>
          </cell>
        </row>
        <row r="4">
          <cell r="AB4" t="str">
            <v>d</v>
          </cell>
          <cell r="AC4">
            <v>4</v>
          </cell>
        </row>
        <row r="5">
          <cell r="AB5" t="str">
            <v>e</v>
          </cell>
          <cell r="AC5">
            <v>5</v>
          </cell>
        </row>
        <row r="6">
          <cell r="AB6" t="str">
            <v>e</v>
          </cell>
          <cell r="AC6">
            <v>6</v>
          </cell>
        </row>
        <row r="7">
          <cell r="AB7" t="str">
            <v>f</v>
          </cell>
        </row>
        <row r="8">
          <cell r="AB8" t="str">
            <v>g</v>
          </cell>
        </row>
        <row r="9">
          <cell r="AB9" t="str">
            <v>h</v>
          </cell>
        </row>
        <row r="10">
          <cell r="AB10" t="str">
            <v>i</v>
          </cell>
        </row>
        <row r="11">
          <cell r="AB11" t="str">
            <v>j</v>
          </cell>
        </row>
        <row r="12">
          <cell r="AB12" t="str">
            <v>k</v>
          </cell>
        </row>
        <row r="13">
          <cell r="AB13" t="str">
            <v>l</v>
          </cell>
        </row>
        <row r="14">
          <cell r="AB14" t="str">
            <v>m</v>
          </cell>
        </row>
        <row r="15">
          <cell r="AB15" t="str">
            <v>n</v>
          </cell>
        </row>
        <row r="16">
          <cell r="AB16" t="str">
            <v>o</v>
          </cell>
        </row>
        <row r="17">
          <cell r="AB17" t="str">
            <v>p</v>
          </cell>
        </row>
        <row r="18">
          <cell r="AB18" t="str">
            <v>q</v>
          </cell>
        </row>
        <row r="19">
          <cell r="AB19" t="str">
            <v>r</v>
          </cell>
        </row>
        <row r="20">
          <cell r="AB20" t="str">
            <v>s</v>
          </cell>
        </row>
        <row r="21">
          <cell r="AB21" t="str">
            <v>t</v>
          </cell>
        </row>
        <row r="22">
          <cell r="AB22" t="str">
            <v>u</v>
          </cell>
        </row>
        <row r="23">
          <cell r="AB23" t="str">
            <v>v</v>
          </cell>
        </row>
        <row r="24">
          <cell r="AB24" t="str">
            <v>w</v>
          </cell>
        </row>
        <row r="25">
          <cell r="AB25" t="str">
            <v>x</v>
          </cell>
        </row>
        <row r="26">
          <cell r="AB26" t="str">
            <v>y</v>
          </cell>
        </row>
        <row r="27">
          <cell r="AB27" t="str">
            <v>z</v>
          </cell>
        </row>
      </sheetData>
      <sheetData sheetId="7">
        <row r="1">
          <cell r="W1" t="str">
            <v>a</v>
          </cell>
          <cell r="X1">
            <v>1</v>
          </cell>
          <cell r="AA1" t="str">
            <v>Afghanistan, Afghanis</v>
          </cell>
        </row>
        <row r="2">
          <cell r="W2" t="str">
            <v>b</v>
          </cell>
          <cell r="X2">
            <v>2</v>
          </cell>
          <cell r="AA2" t="str">
            <v>Albania, Leke</v>
          </cell>
        </row>
        <row r="3">
          <cell r="W3" t="str">
            <v>c</v>
          </cell>
          <cell r="X3">
            <v>3</v>
          </cell>
          <cell r="AA3" t="str">
            <v>Algeria, Algeria Dinars</v>
          </cell>
        </row>
        <row r="4">
          <cell r="W4" t="str">
            <v>d</v>
          </cell>
          <cell r="X4">
            <v>4</v>
          </cell>
          <cell r="AA4" t="str">
            <v>Angola, Kwanza</v>
          </cell>
        </row>
        <row r="5">
          <cell r="W5" t="str">
            <v>e</v>
          </cell>
          <cell r="X5">
            <v>5</v>
          </cell>
          <cell r="AA5" t="str">
            <v>Armenia, Drams</v>
          </cell>
        </row>
        <row r="6">
          <cell r="W6" t="str">
            <v>e</v>
          </cell>
          <cell r="X6">
            <v>6</v>
          </cell>
          <cell r="AA6" t="str">
            <v>Aruba, Guilders</v>
          </cell>
        </row>
        <row r="7">
          <cell r="W7" t="str">
            <v>f</v>
          </cell>
          <cell r="AA7" t="str">
            <v>Australia, Dollars</v>
          </cell>
        </row>
        <row r="8">
          <cell r="W8" t="str">
            <v>g</v>
          </cell>
          <cell r="AA8" t="str">
            <v>Azerbaijan, Manats</v>
          </cell>
        </row>
        <row r="9">
          <cell r="W9" t="str">
            <v>h</v>
          </cell>
          <cell r="AA9" t="str">
            <v>Bahamas, Dollars</v>
          </cell>
        </row>
        <row r="10">
          <cell r="W10" t="str">
            <v>i</v>
          </cell>
          <cell r="AA10" t="str">
            <v>Bahrain, Dinars</v>
          </cell>
        </row>
        <row r="11">
          <cell r="W11" t="str">
            <v>j</v>
          </cell>
          <cell r="AA11" t="str">
            <v>Bangladesh, Taka</v>
          </cell>
        </row>
        <row r="12">
          <cell r="W12" t="str">
            <v>k</v>
          </cell>
          <cell r="AA12" t="str">
            <v>Barbados, Dollars</v>
          </cell>
        </row>
        <row r="13">
          <cell r="W13" t="str">
            <v>l</v>
          </cell>
          <cell r="AA13" t="str">
            <v>Belarus, Rubles</v>
          </cell>
        </row>
        <row r="14">
          <cell r="W14" t="str">
            <v>m</v>
          </cell>
          <cell r="AA14" t="str">
            <v>Belize, Dollars</v>
          </cell>
        </row>
        <row r="15">
          <cell r="W15" t="str">
            <v>n</v>
          </cell>
          <cell r="AA15" t="str">
            <v>Bermuda, Dollars</v>
          </cell>
        </row>
        <row r="16">
          <cell r="W16" t="str">
            <v>o</v>
          </cell>
          <cell r="AA16" t="str">
            <v>Bhutan, Ngultrum</v>
          </cell>
        </row>
        <row r="17">
          <cell r="W17" t="str">
            <v>p</v>
          </cell>
          <cell r="AA17" t="str">
            <v>Bolivia, Bolivianos</v>
          </cell>
        </row>
        <row r="18">
          <cell r="W18" t="str">
            <v>q</v>
          </cell>
          <cell r="AA18" t="str">
            <v>Bosnia and Herzegovina, Convertible Marka</v>
          </cell>
        </row>
        <row r="19">
          <cell r="W19" t="str">
            <v>r</v>
          </cell>
          <cell r="AA19" t="str">
            <v>Botswana, Pulas</v>
          </cell>
        </row>
        <row r="20">
          <cell r="W20" t="str">
            <v>s</v>
          </cell>
          <cell r="AA20" t="str">
            <v>Brazil, Brazil Real</v>
          </cell>
        </row>
        <row r="21">
          <cell r="W21" t="str">
            <v>t</v>
          </cell>
          <cell r="AA21" t="str">
            <v>Brunei Darussalam, Dollars</v>
          </cell>
        </row>
        <row r="22">
          <cell r="W22" t="str">
            <v>u</v>
          </cell>
          <cell r="AA22" t="str">
            <v>Bulgaria, Leva</v>
          </cell>
        </row>
        <row r="23">
          <cell r="W23" t="str">
            <v>v</v>
          </cell>
          <cell r="AA23" t="str">
            <v>Burundi, Francs</v>
          </cell>
        </row>
        <row r="24">
          <cell r="W24" t="str">
            <v>w</v>
          </cell>
          <cell r="AA24" t="str">
            <v>Cambodia, Riels</v>
          </cell>
        </row>
        <row r="25">
          <cell r="W25" t="str">
            <v>x</v>
          </cell>
          <cell r="AA25" t="str">
            <v>Canada, Dollars</v>
          </cell>
        </row>
        <row r="26">
          <cell r="W26" t="str">
            <v>y</v>
          </cell>
          <cell r="AA26" t="str">
            <v>Cape Verde, Escudos</v>
          </cell>
        </row>
        <row r="27">
          <cell r="W27" t="str">
            <v>z</v>
          </cell>
          <cell r="AA27" t="str">
            <v>Cayman Islands, Dollars</v>
          </cell>
        </row>
        <row r="28">
          <cell r="AA28" t="str">
            <v>Chile, Pesos</v>
          </cell>
        </row>
        <row r="29">
          <cell r="AA29" t="str">
            <v>China, Yuan Renminbi</v>
          </cell>
        </row>
        <row r="30">
          <cell r="AA30" t="str">
            <v>Colombia, Pesos</v>
          </cell>
        </row>
        <row r="31">
          <cell r="AA31" t="str">
            <v>Communauté Financière Africaine BCEAO, Francs</v>
          </cell>
        </row>
        <row r="32">
          <cell r="AA32" t="str">
            <v>Communauté Financière Africaine BEAC, Francs</v>
          </cell>
        </row>
        <row r="33">
          <cell r="AA33" t="str">
            <v>Comoros, Francs</v>
          </cell>
        </row>
        <row r="34">
          <cell r="AA34" t="str">
            <v>Comptoirs Français du Pacifique Francs</v>
          </cell>
        </row>
        <row r="35">
          <cell r="AA35" t="str">
            <v>Congo/Kinshasa, Congolese Francs</v>
          </cell>
        </row>
        <row r="36">
          <cell r="AA36" t="str">
            <v>Costa Rica, Colones</v>
          </cell>
        </row>
        <row r="37">
          <cell r="AA37" t="str">
            <v>Croatia, Kuna</v>
          </cell>
        </row>
        <row r="38">
          <cell r="AA38" t="str">
            <v>Cuba, Pesos</v>
          </cell>
        </row>
        <row r="39">
          <cell r="AA39" t="str">
            <v>Cyprus, Pounds</v>
          </cell>
        </row>
        <row r="40">
          <cell r="AA40" t="str">
            <v>Czech Republic, Koruny</v>
          </cell>
        </row>
        <row r="41">
          <cell r="AA41" t="str">
            <v>Denmark, Kroner</v>
          </cell>
        </row>
        <row r="42">
          <cell r="AA42" t="str">
            <v>Djibouti, Francs</v>
          </cell>
        </row>
        <row r="43">
          <cell r="AA43" t="str">
            <v>Dominican Republic, Pesos</v>
          </cell>
        </row>
        <row r="44">
          <cell r="AA44" t="str">
            <v>East Caribbean Dollars</v>
          </cell>
        </row>
        <row r="45">
          <cell r="AA45" t="str">
            <v>Egypt, Pounds</v>
          </cell>
        </row>
        <row r="46">
          <cell r="AA46" t="str">
            <v>El Salvador, Colones</v>
          </cell>
        </row>
        <row r="47">
          <cell r="AA47" t="str">
            <v>Eritrea, Nakfa</v>
          </cell>
        </row>
        <row r="48">
          <cell r="AA48" t="str">
            <v>Estonia, Krooni</v>
          </cell>
        </row>
        <row r="49">
          <cell r="AA49" t="str">
            <v>Ethiopia, Birr</v>
          </cell>
        </row>
        <row r="50">
          <cell r="AA50" t="str">
            <v>Euro Member Countries, Euro</v>
          </cell>
        </row>
        <row r="51">
          <cell r="AA51" t="str">
            <v>Falkland Islands, Pounds</v>
          </cell>
        </row>
        <row r="52">
          <cell r="AA52" t="str">
            <v>Fiji, Dollars</v>
          </cell>
        </row>
        <row r="53">
          <cell r="AA53" t="str">
            <v>Gambia, Dalasi</v>
          </cell>
        </row>
        <row r="54">
          <cell r="AA54" t="str">
            <v>Georgia, Lari</v>
          </cell>
        </row>
        <row r="55">
          <cell r="AA55" t="str">
            <v>Ghana, Cedis</v>
          </cell>
        </row>
        <row r="56">
          <cell r="AA56" t="str">
            <v>Gibraltar, Pounds</v>
          </cell>
        </row>
        <row r="57">
          <cell r="AA57" t="str">
            <v>Gold, Ounces</v>
          </cell>
        </row>
        <row r="58">
          <cell r="AA58" t="str">
            <v>Guatemala, Quetzales</v>
          </cell>
        </row>
        <row r="59">
          <cell r="AA59" t="str">
            <v>Guernsey, Pounds</v>
          </cell>
        </row>
        <row r="60">
          <cell r="AA60" t="str">
            <v>Guinea, Francs</v>
          </cell>
        </row>
        <row r="61">
          <cell r="AA61" t="str">
            <v>Guyana, Dollars</v>
          </cell>
        </row>
        <row r="62">
          <cell r="AA62" t="str">
            <v>Haiti, Gourdes</v>
          </cell>
        </row>
        <row r="63">
          <cell r="AA63" t="str">
            <v>Honduras, Lempiras</v>
          </cell>
        </row>
        <row r="64">
          <cell r="AA64" t="str">
            <v>Hong Kong, Dollars</v>
          </cell>
        </row>
        <row r="65">
          <cell r="AA65" t="str">
            <v>Hungary, Forint</v>
          </cell>
        </row>
        <row r="66">
          <cell r="AA66" t="str">
            <v>Iceland, Kronur</v>
          </cell>
        </row>
        <row r="67">
          <cell r="AA67" t="str">
            <v>India, Rupees</v>
          </cell>
        </row>
        <row r="68">
          <cell r="AA68" t="str">
            <v>Indonesia, Rupiahs</v>
          </cell>
        </row>
        <row r="69">
          <cell r="AA69" t="str">
            <v>Iran, Rials</v>
          </cell>
        </row>
        <row r="70">
          <cell r="AA70" t="str">
            <v>Iraq, Dinars</v>
          </cell>
        </row>
        <row r="71">
          <cell r="AA71" t="str">
            <v>Isle of Man, Pounds</v>
          </cell>
        </row>
        <row r="72">
          <cell r="AA72" t="str">
            <v>Israel, New Shekels</v>
          </cell>
        </row>
        <row r="73">
          <cell r="AA73" t="str">
            <v>Jamaica, Dollars</v>
          </cell>
        </row>
        <row r="74">
          <cell r="AA74" t="str">
            <v>Japan, Yen</v>
          </cell>
        </row>
        <row r="75">
          <cell r="AA75" t="str">
            <v>Jersey, Pounds</v>
          </cell>
        </row>
        <row r="76">
          <cell r="AA76" t="str">
            <v>Jordan, Dinars</v>
          </cell>
        </row>
        <row r="77">
          <cell r="AA77" t="str">
            <v>Kazakhstan, Tenge</v>
          </cell>
        </row>
        <row r="78">
          <cell r="AA78" t="str">
            <v>Kenya, Shillings</v>
          </cell>
        </row>
        <row r="79">
          <cell r="AA79" t="str">
            <v>Korea (North), Won</v>
          </cell>
        </row>
        <row r="80">
          <cell r="AA80" t="str">
            <v>Korea (South), Won</v>
          </cell>
        </row>
        <row r="81">
          <cell r="AA81" t="str">
            <v>Kuwait, Dinars</v>
          </cell>
        </row>
        <row r="82">
          <cell r="AA82" t="str">
            <v>Kyrgyzstan, Soms</v>
          </cell>
        </row>
        <row r="83">
          <cell r="AA83" t="str">
            <v>Laos, Kips</v>
          </cell>
        </row>
        <row r="84">
          <cell r="AA84" t="str">
            <v>Latvia, Lati</v>
          </cell>
        </row>
        <row r="85">
          <cell r="AA85" t="str">
            <v>Lebanon, Pounds</v>
          </cell>
        </row>
        <row r="86">
          <cell r="AA86" t="str">
            <v>Lesotho, Maloti</v>
          </cell>
        </row>
        <row r="87">
          <cell r="AA87" t="str">
            <v>Liberia, Dollars</v>
          </cell>
        </row>
        <row r="88">
          <cell r="AA88" t="str">
            <v>Libya, Dinars</v>
          </cell>
        </row>
        <row r="89">
          <cell r="AA89" t="str">
            <v>Lithuania, Litai</v>
          </cell>
        </row>
        <row r="90">
          <cell r="AA90" t="str">
            <v>Macau, Patacas</v>
          </cell>
        </row>
        <row r="91">
          <cell r="AA91" t="str">
            <v>Macedonia, Denars</v>
          </cell>
        </row>
        <row r="92">
          <cell r="AA92" t="str">
            <v>Madagascar, Ariary</v>
          </cell>
        </row>
        <row r="93">
          <cell r="AA93" t="str">
            <v>Malawi, Kwachas</v>
          </cell>
        </row>
        <row r="94">
          <cell r="AA94" t="str">
            <v>Malaysia, Ringgits</v>
          </cell>
        </row>
        <row r="95">
          <cell r="AA95" t="str">
            <v>Maldives, Rufiyaa</v>
          </cell>
        </row>
        <row r="96">
          <cell r="AA96" t="str">
            <v>Malta, Liri</v>
          </cell>
        </row>
        <row r="97">
          <cell r="AA97" t="str">
            <v>Mauritania, Ouguiyas</v>
          </cell>
        </row>
        <row r="98">
          <cell r="AA98" t="str">
            <v>Mauritius, Rupees</v>
          </cell>
        </row>
        <row r="99">
          <cell r="AA99" t="str">
            <v>Mexico, Pesos</v>
          </cell>
        </row>
        <row r="100">
          <cell r="AA100" t="str">
            <v>Moldova, Lei</v>
          </cell>
        </row>
        <row r="101">
          <cell r="AA101" t="str">
            <v>Mongolia, Tugriks</v>
          </cell>
        </row>
        <row r="102">
          <cell r="AA102" t="str">
            <v>Morocco, Dirhams</v>
          </cell>
        </row>
        <row r="103">
          <cell r="AA103" t="str">
            <v>Mozambique, Meticais</v>
          </cell>
        </row>
        <row r="104">
          <cell r="AA104" t="str">
            <v>Myanmar (Burma), Kyats</v>
          </cell>
        </row>
        <row r="105">
          <cell r="AA105" t="str">
            <v>Namibia, Dollars</v>
          </cell>
        </row>
        <row r="106">
          <cell r="AA106" t="str">
            <v>Nepal, Nepal Rupees</v>
          </cell>
        </row>
        <row r="107">
          <cell r="AA107" t="str">
            <v>Netherlands Antilles, Guilders </v>
          </cell>
        </row>
        <row r="108">
          <cell r="AA108" t="str">
            <v>New Zealand, Dollars</v>
          </cell>
        </row>
        <row r="109">
          <cell r="AA109" t="str">
            <v>Nicaragua, Cordobas</v>
          </cell>
        </row>
        <row r="110">
          <cell r="AA110" t="str">
            <v>Nigeria, Nairas</v>
          </cell>
        </row>
        <row r="111">
          <cell r="AA111" t="str">
            <v>Norway, Krone</v>
          </cell>
        </row>
        <row r="112">
          <cell r="AA112" t="str">
            <v>Oman, Rials</v>
          </cell>
        </row>
        <row r="113">
          <cell r="AA113" t="str">
            <v>Pakistan, Rupees</v>
          </cell>
        </row>
        <row r="114">
          <cell r="AA114" t="str">
            <v>Palladium Ounces</v>
          </cell>
        </row>
        <row r="115">
          <cell r="AA115" t="str">
            <v>Panama, Balboa</v>
          </cell>
        </row>
        <row r="116">
          <cell r="AA116" t="str">
            <v>Papua New Guinea, Kina</v>
          </cell>
        </row>
        <row r="117">
          <cell r="AA117" t="str">
            <v>Paraguay, Guarani</v>
          </cell>
        </row>
        <row r="118">
          <cell r="AA118" t="str">
            <v>Peru, Nuevos Soles</v>
          </cell>
        </row>
        <row r="119">
          <cell r="AA119" t="str">
            <v>Philippines, Pesos</v>
          </cell>
        </row>
        <row r="120">
          <cell r="AA120" t="str">
            <v>Platinum, Ounces</v>
          </cell>
        </row>
        <row r="121">
          <cell r="AA121" t="str">
            <v>Poland, Zlotych</v>
          </cell>
        </row>
        <row r="122">
          <cell r="AA122" t="str">
            <v>Qatar, Rials</v>
          </cell>
        </row>
        <row r="123">
          <cell r="AA123" t="str">
            <v>Romania, New Lei</v>
          </cell>
        </row>
        <row r="124">
          <cell r="AA124" t="str">
            <v>Russia, Rubles</v>
          </cell>
        </row>
        <row r="125">
          <cell r="AA125" t="str">
            <v>Rwanda, Rwanda Francs</v>
          </cell>
        </row>
        <row r="126">
          <cell r="AA126" t="str">
            <v>Saint Helena, Pounds</v>
          </cell>
        </row>
        <row r="127">
          <cell r="AA127" t="str">
            <v>Samoa, Tala</v>
          </cell>
        </row>
        <row r="128">
          <cell r="AA128" t="str">
            <v>São Tome and Principe, Dobras</v>
          </cell>
        </row>
        <row r="129">
          <cell r="AA129" t="str">
            <v>Saudi Arabia, Riyals</v>
          </cell>
        </row>
        <row r="130">
          <cell r="AA130" t="str">
            <v>Seborga, Luigini</v>
          </cell>
        </row>
        <row r="131">
          <cell r="AA131" t="str">
            <v>Serbia, Dinars</v>
          </cell>
        </row>
        <row r="132">
          <cell r="AA132" t="str">
            <v>Seychelles, Rupees</v>
          </cell>
        </row>
        <row r="133">
          <cell r="AA133" t="str">
            <v>Sierra Leone, Leones</v>
          </cell>
        </row>
        <row r="134">
          <cell r="AA134" t="str">
            <v>Silver, Ounces</v>
          </cell>
        </row>
        <row r="135">
          <cell r="AA135" t="str">
            <v>Singapore, Dollars</v>
          </cell>
        </row>
        <row r="136">
          <cell r="AA136" t="str">
            <v>Slovakia, Koruny</v>
          </cell>
        </row>
        <row r="137">
          <cell r="AA137" t="str">
            <v>Slovenia, Tolars</v>
          </cell>
        </row>
        <row r="138">
          <cell r="AA138" t="str">
            <v>Solomon Islands, Dollars</v>
          </cell>
        </row>
        <row r="139">
          <cell r="AA139" t="str">
            <v>Somalia, Shillings</v>
          </cell>
        </row>
        <row r="140">
          <cell r="AA140" t="str">
            <v>South Africa, Rand</v>
          </cell>
        </row>
        <row r="141">
          <cell r="AA141" t="str">
            <v>Sri Lanka, Rupees</v>
          </cell>
        </row>
        <row r="142">
          <cell r="AA142" t="str">
            <v>Sudan, Dinars</v>
          </cell>
        </row>
        <row r="143">
          <cell r="AA143" t="str">
            <v>Suriname, Dollars</v>
          </cell>
        </row>
        <row r="144">
          <cell r="AA144" t="str">
            <v>Swaziland, Emalangeni</v>
          </cell>
        </row>
        <row r="145">
          <cell r="AA145" t="str">
            <v>Sweden, Kronor</v>
          </cell>
        </row>
        <row r="146">
          <cell r="AA146" t="str">
            <v>Switzerland, Francs</v>
          </cell>
        </row>
        <row r="147">
          <cell r="AA147" t="str">
            <v>Syria, Pounds</v>
          </cell>
        </row>
        <row r="148">
          <cell r="AA148" t="str">
            <v>Taiwan, New Dollars</v>
          </cell>
        </row>
        <row r="149">
          <cell r="AA149" t="str">
            <v>Tajikistan, Somoni</v>
          </cell>
        </row>
        <row r="150">
          <cell r="AA150" t="str">
            <v>Tanzania, Shillings</v>
          </cell>
        </row>
        <row r="151">
          <cell r="AA151" t="str">
            <v>Thailand, Baht</v>
          </cell>
        </row>
        <row r="152">
          <cell r="AA152" t="str">
            <v>Tonga, Pa'anga</v>
          </cell>
        </row>
        <row r="153">
          <cell r="AA153" t="str">
            <v>Trinidad and Tobago, Dollars</v>
          </cell>
        </row>
        <row r="154">
          <cell r="AA154" t="str">
            <v>Tunisia, Dinars</v>
          </cell>
        </row>
        <row r="155">
          <cell r="AA155" t="str">
            <v>Turkey, Liras</v>
          </cell>
        </row>
        <row r="156">
          <cell r="AA156" t="str">
            <v>Turkey, New Lira</v>
          </cell>
        </row>
        <row r="157">
          <cell r="AA157" t="str">
            <v>Turkmenistan, Manats</v>
          </cell>
        </row>
        <row r="158">
          <cell r="AA158" t="str">
            <v>Tuvalu, Tuvalu Dollars</v>
          </cell>
        </row>
        <row r="159">
          <cell r="AA159" t="str">
            <v>Uganda, Shillings</v>
          </cell>
        </row>
        <row r="160">
          <cell r="AA160" t="str">
            <v>Ukraine, Hryvnia</v>
          </cell>
        </row>
        <row r="161">
          <cell r="AA161" t="str">
            <v>United Arab Emirates, Dirhams</v>
          </cell>
        </row>
        <row r="162">
          <cell r="AA162" t="str">
            <v>United Kingdom, Pounds</v>
          </cell>
        </row>
        <row r="163">
          <cell r="AA163" t="str">
            <v>United States, Dollars</v>
          </cell>
        </row>
        <row r="164">
          <cell r="AA164" t="str">
            <v>Uruguay, Pesos</v>
          </cell>
        </row>
        <row r="165">
          <cell r="AA165" t="str">
            <v>Uzbekistan, Sums</v>
          </cell>
        </row>
        <row r="166">
          <cell r="AA166" t="str">
            <v>Vanuatu, Vatu</v>
          </cell>
        </row>
        <row r="167">
          <cell r="AA167" t="str">
            <v>Venezuela, Bolivares</v>
          </cell>
        </row>
        <row r="168">
          <cell r="AA168" t="str">
            <v>Viet Nam, Dong</v>
          </cell>
        </row>
        <row r="169">
          <cell r="AA169" t="str">
            <v>Yemen, Rials</v>
          </cell>
        </row>
        <row r="170">
          <cell r="AA170" t="str">
            <v>Zambia, Kwacha</v>
          </cell>
        </row>
        <row r="171">
          <cell r="AA171" t="str">
            <v>Zimbabwe, Zimbabwe Dollars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unctad.org/system/files/information-document/ecde_StatisticsManual_2020_en.pdf" TargetMode="External" /><Relationship Id="rId2" Type="http://schemas.openxmlformats.org/officeDocument/2006/relationships/hyperlink" Target="https://unstats.un.org/unsd/classifications/econ/" TargetMode="External" /><Relationship Id="rId3" Type="http://schemas.openxmlformats.org/officeDocument/2006/relationships/hyperlink" Target="https://unctad.org/topic/ecommerce-and-digital-economy/measuring-ecommerce-digital-economy"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xe.com/euro.htm"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troduction">
    <pageSetUpPr fitToPage="1"/>
  </sheetPr>
  <dimension ref="B1:AB620"/>
  <sheetViews>
    <sheetView showGridLines="0" tabSelected="1" zoomScalePageLayoutView="0" workbookViewId="0" topLeftCell="A1">
      <selection activeCell="C8" sqref="C8"/>
    </sheetView>
  </sheetViews>
  <sheetFormatPr defaultColWidth="9.140625" defaultRowHeight="12.75"/>
  <cols>
    <col min="1" max="1" width="1.7109375" style="340" customWidth="1"/>
    <col min="2" max="2" width="22.00390625" style="340" customWidth="1"/>
    <col min="3" max="3" width="68.7109375" style="340" customWidth="1"/>
    <col min="4" max="4" width="9.140625" style="340" customWidth="1"/>
    <col min="5" max="5" width="3.8515625" style="340" customWidth="1"/>
    <col min="6" max="6" width="6.421875" style="340" customWidth="1"/>
    <col min="7" max="7" width="2.140625" style="340" customWidth="1"/>
    <col min="8" max="9" width="9.140625" style="340" hidden="1" customWidth="1"/>
    <col min="10" max="10" width="11.28125" style="340" hidden="1" customWidth="1"/>
    <col min="11" max="19" width="9.140625" style="340" customWidth="1"/>
    <col min="20" max="20" width="11.57421875" style="340" customWidth="1"/>
    <col min="21" max="21" width="14.28125" style="340" customWidth="1"/>
    <col min="22" max="22" width="14.28125" style="0" hidden="1" customWidth="1"/>
    <col min="23" max="23" width="14.28125" style="340" hidden="1" customWidth="1"/>
    <col min="24" max="26" width="14.28125" style="0" hidden="1" customWidth="1"/>
    <col min="27" max="27" width="14.28125" style="340" hidden="1" customWidth="1"/>
    <col min="28" max="28" width="14.28125" style="340" customWidth="1"/>
    <col min="29" max="16384" width="9.140625" style="340" customWidth="1"/>
  </cols>
  <sheetData>
    <row r="1" spans="2:28" ht="12.75">
      <c r="B1" s="341"/>
      <c r="C1" s="342"/>
      <c r="D1" s="342"/>
      <c r="E1" s="342"/>
      <c r="F1" s="342"/>
      <c r="V1" s="343">
        <v>2010</v>
      </c>
      <c r="X1" s="343" t="s">
        <v>1</v>
      </c>
      <c r="Y1" s="343" t="s">
        <v>2</v>
      </c>
      <c r="Z1" s="343" t="s">
        <v>3</v>
      </c>
      <c r="AA1" s="344" t="s">
        <v>1</v>
      </c>
      <c r="AB1" s="345"/>
    </row>
    <row r="2" spans="2:27" ht="18.75" customHeight="1">
      <c r="B2" s="346"/>
      <c r="C2" s="347"/>
      <c r="D2" s="348"/>
      <c r="E2" s="348"/>
      <c r="F2" s="349"/>
      <c r="H2" s="343">
        <v>1</v>
      </c>
      <c r="I2" s="343" t="s">
        <v>593</v>
      </c>
      <c r="J2" s="342" t="s">
        <v>1246</v>
      </c>
      <c r="V2" s="343">
        <v>2011</v>
      </c>
      <c r="X2" s="343" t="s">
        <v>594</v>
      </c>
      <c r="Y2" s="343" t="s">
        <v>595</v>
      </c>
      <c r="Z2" s="343" t="s">
        <v>595</v>
      </c>
      <c r="AA2" s="344" t="s">
        <v>594</v>
      </c>
    </row>
    <row r="3" spans="2:27" ht="18.75" customHeight="1">
      <c r="B3" s="350"/>
      <c r="C3" s="351" t="s">
        <v>1096</v>
      </c>
      <c r="D3" s="352"/>
      <c r="E3" s="352"/>
      <c r="F3" s="353"/>
      <c r="H3" s="343"/>
      <c r="I3" s="343"/>
      <c r="J3" s="342"/>
      <c r="V3" s="343">
        <v>2012</v>
      </c>
      <c r="X3" s="343" t="s">
        <v>596</v>
      </c>
      <c r="Y3" s="343" t="s">
        <v>597</v>
      </c>
      <c r="Z3" s="343" t="s">
        <v>4</v>
      </c>
      <c r="AA3" s="344" t="s">
        <v>596</v>
      </c>
    </row>
    <row r="4" spans="2:27" s="354" customFormat="1" ht="41.25" customHeight="1">
      <c r="B4" s="355"/>
      <c r="C4" s="356" t="s">
        <v>1247</v>
      </c>
      <c r="D4" s="357"/>
      <c r="E4" s="357"/>
      <c r="F4" s="358"/>
      <c r="H4" s="343">
        <v>2</v>
      </c>
      <c r="I4" s="343" t="s">
        <v>594</v>
      </c>
      <c r="J4" s="342"/>
      <c r="V4" s="343">
        <v>2013</v>
      </c>
      <c r="X4" s="343" t="s">
        <v>598</v>
      </c>
      <c r="Y4" s="343" t="s">
        <v>599</v>
      </c>
      <c r="Z4" s="343" t="s">
        <v>5</v>
      </c>
      <c r="AA4" s="359" t="s">
        <v>598</v>
      </c>
    </row>
    <row r="5" spans="2:27" ht="21" customHeight="1">
      <c r="B5" s="360"/>
      <c r="C5" s="361"/>
      <c r="D5" s="362"/>
      <c r="E5" s="362"/>
      <c r="F5" s="363"/>
      <c r="H5" s="343">
        <v>3</v>
      </c>
      <c r="I5" s="343" t="s">
        <v>596</v>
      </c>
      <c r="J5" s="342"/>
      <c r="V5" s="343">
        <v>2014</v>
      </c>
      <c r="X5" s="343" t="s">
        <v>600</v>
      </c>
      <c r="Y5" s="343" t="s">
        <v>601</v>
      </c>
      <c r="Z5" s="343" t="s">
        <v>6</v>
      </c>
      <c r="AA5" s="344" t="s">
        <v>600</v>
      </c>
    </row>
    <row r="6" spans="2:27" ht="7.5" customHeight="1">
      <c r="B6" s="364"/>
      <c r="C6" s="365"/>
      <c r="H6" s="343">
        <v>4</v>
      </c>
      <c r="I6" s="343" t="s">
        <v>598</v>
      </c>
      <c r="J6" s="342"/>
      <c r="V6" s="343">
        <v>2015</v>
      </c>
      <c r="X6" s="343" t="s">
        <v>602</v>
      </c>
      <c r="Y6" s="343" t="s">
        <v>603</v>
      </c>
      <c r="Z6" s="343" t="s">
        <v>7</v>
      </c>
      <c r="AA6" s="344" t="s">
        <v>602</v>
      </c>
    </row>
    <row r="7" spans="2:27" ht="24" customHeight="1">
      <c r="B7" s="366"/>
      <c r="C7" s="367" t="s">
        <v>1248</v>
      </c>
      <c r="D7" s="368"/>
      <c r="E7" s="368"/>
      <c r="F7" s="369"/>
      <c r="H7" s="343">
        <v>5</v>
      </c>
      <c r="I7" s="343" t="s">
        <v>600</v>
      </c>
      <c r="J7" s="342"/>
      <c r="V7" s="343">
        <v>2016</v>
      </c>
      <c r="X7" s="343" t="s">
        <v>604</v>
      </c>
      <c r="Y7" s="343" t="s">
        <v>605</v>
      </c>
      <c r="Z7" s="343" t="s">
        <v>605</v>
      </c>
      <c r="AA7" s="344" t="s">
        <v>604</v>
      </c>
    </row>
    <row r="8" spans="2:27" ht="14.25" customHeight="1">
      <c r="B8" s="370" t="s">
        <v>1249</v>
      </c>
      <c r="C8" s="337" t="s">
        <v>1250</v>
      </c>
      <c r="D8" s="371"/>
      <c r="E8" s="371"/>
      <c r="F8" s="372"/>
      <c r="H8" s="343">
        <v>6</v>
      </c>
      <c r="I8" s="343" t="s">
        <v>602</v>
      </c>
      <c r="J8" s="342"/>
      <c r="V8" s="343">
        <v>2017</v>
      </c>
      <c r="X8" s="343" t="s">
        <v>606</v>
      </c>
      <c r="Y8" s="343" t="s">
        <v>607</v>
      </c>
      <c r="Z8" s="343" t="s">
        <v>607</v>
      </c>
      <c r="AA8" s="344" t="s">
        <v>606</v>
      </c>
    </row>
    <row r="9" spans="2:27" ht="14.25" customHeight="1">
      <c r="B9" s="370" t="s">
        <v>1251</v>
      </c>
      <c r="C9" s="373">
        <v>2021</v>
      </c>
      <c r="D9" s="371"/>
      <c r="E9" s="371"/>
      <c r="F9" s="372"/>
      <c r="H9" s="343">
        <v>7</v>
      </c>
      <c r="I9" s="343" t="s">
        <v>604</v>
      </c>
      <c r="J9" s="342"/>
      <c r="V9" s="343">
        <v>2018</v>
      </c>
      <c r="X9" s="343" t="s">
        <v>608</v>
      </c>
      <c r="Y9" s="343" t="s">
        <v>609</v>
      </c>
      <c r="Z9" s="343" t="s">
        <v>8</v>
      </c>
      <c r="AA9" s="344" t="s">
        <v>608</v>
      </c>
    </row>
    <row r="10" spans="2:27" ht="14.25" customHeight="1">
      <c r="B10" s="370" t="s">
        <v>1252</v>
      </c>
      <c r="C10" s="337"/>
      <c r="D10" s="374"/>
      <c r="E10" s="375"/>
      <c r="F10" s="372"/>
      <c r="H10" s="343">
        <v>8</v>
      </c>
      <c r="I10" s="343" t="s">
        <v>606</v>
      </c>
      <c r="J10" s="342"/>
      <c r="V10" s="343">
        <v>2019</v>
      </c>
      <c r="X10" s="343" t="s">
        <v>610</v>
      </c>
      <c r="Y10" s="343" t="s">
        <v>611</v>
      </c>
      <c r="Z10" s="343" t="s">
        <v>9</v>
      </c>
      <c r="AA10" s="344" t="s">
        <v>610</v>
      </c>
    </row>
    <row r="11" spans="2:27" ht="14.25" customHeight="1">
      <c r="B11" s="376" t="s">
        <v>1253</v>
      </c>
      <c r="C11" s="337"/>
      <c r="D11" s="377"/>
      <c r="E11" s="378"/>
      <c r="F11" s="372"/>
      <c r="H11" s="343">
        <v>9</v>
      </c>
      <c r="I11" s="343" t="s">
        <v>608</v>
      </c>
      <c r="J11" s="342"/>
      <c r="V11" s="343">
        <v>2020</v>
      </c>
      <c r="X11" s="343" t="s">
        <v>612</v>
      </c>
      <c r="Y11" s="343" t="s">
        <v>613</v>
      </c>
      <c r="Z11" s="343" t="s">
        <v>10</v>
      </c>
      <c r="AA11" s="344" t="s">
        <v>612</v>
      </c>
    </row>
    <row r="12" spans="2:27" ht="14.25" customHeight="1">
      <c r="B12" s="376" t="s">
        <v>1254</v>
      </c>
      <c r="C12" s="337"/>
      <c r="D12" s="377"/>
      <c r="E12" s="378"/>
      <c r="F12" s="372"/>
      <c r="H12" s="343">
        <v>10</v>
      </c>
      <c r="I12" s="343" t="s">
        <v>610</v>
      </c>
      <c r="J12" s="342"/>
      <c r="V12" s="343">
        <v>2021</v>
      </c>
      <c r="X12" s="343" t="s">
        <v>614</v>
      </c>
      <c r="Y12" s="343" t="s">
        <v>615</v>
      </c>
      <c r="Z12" s="343" t="s">
        <v>615</v>
      </c>
      <c r="AA12" s="344" t="s">
        <v>614</v>
      </c>
    </row>
    <row r="13" spans="2:27" ht="14.25" customHeight="1">
      <c r="B13" s="376" t="s">
        <v>1255</v>
      </c>
      <c r="C13" s="337"/>
      <c r="D13" s="377"/>
      <c r="E13" s="378"/>
      <c r="F13" s="372"/>
      <c r="H13" s="343">
        <v>11</v>
      </c>
      <c r="I13" s="343" t="s">
        <v>612</v>
      </c>
      <c r="J13" s="342"/>
      <c r="V13" s="343"/>
      <c r="X13" s="343" t="s">
        <v>616</v>
      </c>
      <c r="Y13" s="343" t="s">
        <v>617</v>
      </c>
      <c r="Z13" s="343" t="s">
        <v>11</v>
      </c>
      <c r="AA13" s="344" t="s">
        <v>616</v>
      </c>
    </row>
    <row r="14" spans="2:27" ht="14.25" customHeight="1">
      <c r="B14" s="376" t="s">
        <v>1256</v>
      </c>
      <c r="C14" s="337"/>
      <c r="D14" s="377"/>
      <c r="E14" s="378"/>
      <c r="F14" s="372"/>
      <c r="H14" s="343">
        <v>12</v>
      </c>
      <c r="I14" s="343" t="s">
        <v>614</v>
      </c>
      <c r="J14" s="342"/>
      <c r="V14" s="343"/>
      <c r="X14" s="343" t="s">
        <v>618</v>
      </c>
      <c r="Y14" s="343" t="s">
        <v>619</v>
      </c>
      <c r="Z14" s="343" t="s">
        <v>12</v>
      </c>
      <c r="AA14" s="344" t="s">
        <v>618</v>
      </c>
    </row>
    <row r="15" spans="2:27" ht="14.25" customHeight="1">
      <c r="B15" s="376" t="s">
        <v>1257</v>
      </c>
      <c r="C15" s="337"/>
      <c r="D15" s="377"/>
      <c r="E15" s="378"/>
      <c r="F15" s="372"/>
      <c r="H15" s="343">
        <v>13</v>
      </c>
      <c r="I15" s="343" t="s">
        <v>616</v>
      </c>
      <c r="J15" s="342"/>
      <c r="V15" s="343"/>
      <c r="X15" s="343" t="s">
        <v>620</v>
      </c>
      <c r="Y15" s="343" t="s">
        <v>621</v>
      </c>
      <c r="Z15" s="343" t="s">
        <v>13</v>
      </c>
      <c r="AA15" s="344" t="s">
        <v>620</v>
      </c>
    </row>
    <row r="16" spans="2:27" ht="14.25" customHeight="1">
      <c r="B16" s="370" t="s">
        <v>1258</v>
      </c>
      <c r="C16" s="337"/>
      <c r="D16" s="377"/>
      <c r="E16" s="378"/>
      <c r="F16" s="372"/>
      <c r="H16" s="343">
        <v>14</v>
      </c>
      <c r="I16" s="343" t="s">
        <v>618</v>
      </c>
      <c r="J16" s="342"/>
      <c r="V16" s="343"/>
      <c r="X16" s="343" t="s">
        <v>622</v>
      </c>
      <c r="Y16" s="343" t="s">
        <v>623</v>
      </c>
      <c r="Z16" s="343" t="s">
        <v>623</v>
      </c>
      <c r="AA16" s="344" t="s">
        <v>622</v>
      </c>
    </row>
    <row r="17" spans="2:27" ht="14.25" customHeight="1">
      <c r="B17" s="370" t="s">
        <v>533</v>
      </c>
      <c r="C17" s="337"/>
      <c r="D17" s="377"/>
      <c r="E17" s="378"/>
      <c r="F17" s="372"/>
      <c r="H17" s="343">
        <v>15</v>
      </c>
      <c r="I17" s="343" t="s">
        <v>620</v>
      </c>
      <c r="J17" s="342"/>
      <c r="V17" s="343"/>
      <c r="X17" s="343" t="s">
        <v>624</v>
      </c>
      <c r="Y17" s="343" t="s">
        <v>625</v>
      </c>
      <c r="Z17" s="343" t="s">
        <v>14</v>
      </c>
      <c r="AA17" s="344" t="s">
        <v>624</v>
      </c>
    </row>
    <row r="18" spans="2:27" ht="14.25" customHeight="1">
      <c r="B18" s="370" t="s">
        <v>1259</v>
      </c>
      <c r="C18" s="337"/>
      <c r="D18" s="377"/>
      <c r="E18" s="378"/>
      <c r="F18" s="372"/>
      <c r="H18" s="343">
        <v>16</v>
      </c>
      <c r="I18" s="343" t="s">
        <v>622</v>
      </c>
      <c r="J18" s="342"/>
      <c r="V18" s="343"/>
      <c r="X18" s="343" t="s">
        <v>626</v>
      </c>
      <c r="Y18" s="343" t="s">
        <v>627</v>
      </c>
      <c r="Z18" s="343" t="s">
        <v>627</v>
      </c>
      <c r="AA18" s="344" t="s">
        <v>626</v>
      </c>
    </row>
    <row r="19" spans="2:27" ht="7.5" customHeight="1">
      <c r="B19" s="379" t="s">
        <v>1100</v>
      </c>
      <c r="C19" s="380" t="e">
        <f>VLOOKUP(C8,$Y$1:$AA$233,3,FALSE)</f>
        <v>#N/A</v>
      </c>
      <c r="D19" s="381"/>
      <c r="E19" s="381"/>
      <c r="F19" s="382"/>
      <c r="H19" s="343">
        <v>17</v>
      </c>
      <c r="I19" s="343" t="s">
        <v>624</v>
      </c>
      <c r="J19" s="342"/>
      <c r="V19" s="343"/>
      <c r="X19" s="343" t="s">
        <v>628</v>
      </c>
      <c r="Y19" s="343" t="s">
        <v>629</v>
      </c>
      <c r="Z19" s="343" t="s">
        <v>15</v>
      </c>
      <c r="AA19" s="344" t="s">
        <v>628</v>
      </c>
    </row>
    <row r="20" spans="2:27" ht="3.75" customHeight="1">
      <c r="B20" s="383"/>
      <c r="C20" s="383"/>
      <c r="D20" s="383"/>
      <c r="E20" s="383"/>
      <c r="F20" s="383"/>
      <c r="H20" s="343">
        <v>18</v>
      </c>
      <c r="I20" s="343" t="s">
        <v>626</v>
      </c>
      <c r="J20" s="342"/>
      <c r="V20" s="343"/>
      <c r="X20" s="343" t="s">
        <v>630</v>
      </c>
      <c r="Y20" s="343" t="s">
        <v>631</v>
      </c>
      <c r="Z20" s="343" t="s">
        <v>16</v>
      </c>
      <c r="AA20" s="344" t="s">
        <v>630</v>
      </c>
    </row>
    <row r="21" spans="2:27" ht="43.5" customHeight="1">
      <c r="B21" s="568" t="s">
        <v>1260</v>
      </c>
      <c r="C21" s="569"/>
      <c r="D21" s="569"/>
      <c r="E21" s="569"/>
      <c r="F21" s="570"/>
      <c r="H21" s="343">
        <v>19</v>
      </c>
      <c r="I21" s="343" t="s">
        <v>628</v>
      </c>
      <c r="J21" s="342"/>
      <c r="V21" s="343"/>
      <c r="X21" s="343" t="s">
        <v>17</v>
      </c>
      <c r="Y21" s="343" t="s">
        <v>633</v>
      </c>
      <c r="Z21" s="343" t="s">
        <v>18</v>
      </c>
      <c r="AA21" s="344" t="s">
        <v>17</v>
      </c>
    </row>
    <row r="22" spans="2:27" ht="38.25" customHeight="1">
      <c r="B22" s="568" t="s">
        <v>1261</v>
      </c>
      <c r="C22" s="571"/>
      <c r="D22" s="571"/>
      <c r="E22" s="571"/>
      <c r="F22" s="572"/>
      <c r="H22" s="343">
        <v>25</v>
      </c>
      <c r="I22" s="343" t="s">
        <v>638</v>
      </c>
      <c r="J22" s="342"/>
      <c r="V22" s="343"/>
      <c r="X22" s="343" t="s">
        <v>634</v>
      </c>
      <c r="Y22" s="343" t="s">
        <v>635</v>
      </c>
      <c r="Z22" s="343" t="s">
        <v>635</v>
      </c>
      <c r="AA22" s="344" t="s">
        <v>634</v>
      </c>
    </row>
    <row r="23" spans="2:27" s="384" customFormat="1" ht="46.5" customHeight="1">
      <c r="B23" s="568" t="s">
        <v>1262</v>
      </c>
      <c r="C23" s="569"/>
      <c r="D23" s="569"/>
      <c r="E23" s="569"/>
      <c r="F23" s="570"/>
      <c r="H23" s="343">
        <v>23</v>
      </c>
      <c r="I23" s="343" t="s">
        <v>634</v>
      </c>
      <c r="J23" s="342"/>
      <c r="V23" s="343"/>
      <c r="X23" s="343" t="s">
        <v>636</v>
      </c>
      <c r="Y23" s="343" t="s">
        <v>637</v>
      </c>
      <c r="Z23" s="343" t="s">
        <v>19</v>
      </c>
      <c r="AA23" s="385" t="s">
        <v>636</v>
      </c>
    </row>
    <row r="24" spans="2:27" s="384" customFormat="1" ht="46.5" customHeight="1">
      <c r="B24" s="568" t="s">
        <v>1263</v>
      </c>
      <c r="C24" s="569"/>
      <c r="D24" s="569"/>
      <c r="E24" s="569"/>
      <c r="F24" s="570"/>
      <c r="H24" s="343">
        <v>23</v>
      </c>
      <c r="I24" s="343" t="s">
        <v>634</v>
      </c>
      <c r="J24" s="342"/>
      <c r="V24" s="343"/>
      <c r="X24" s="343" t="s">
        <v>638</v>
      </c>
      <c r="Y24" s="343" t="s">
        <v>640</v>
      </c>
      <c r="Z24" s="343" t="s">
        <v>20</v>
      </c>
      <c r="AA24" s="385" t="s">
        <v>638</v>
      </c>
    </row>
    <row r="25" spans="2:27" ht="51" customHeight="1">
      <c r="B25" s="568" t="s">
        <v>1264</v>
      </c>
      <c r="C25" s="569"/>
      <c r="D25" s="569"/>
      <c r="E25" s="569"/>
      <c r="F25" s="570"/>
      <c r="H25" s="343">
        <v>21</v>
      </c>
      <c r="I25" s="343" t="s">
        <v>632</v>
      </c>
      <c r="J25" s="342"/>
      <c r="V25" s="343"/>
      <c r="X25" s="343" t="s">
        <v>641</v>
      </c>
      <c r="Y25" s="343" t="s">
        <v>642</v>
      </c>
      <c r="Z25" s="343" t="s">
        <v>21</v>
      </c>
      <c r="AA25" s="344" t="s">
        <v>641</v>
      </c>
    </row>
    <row r="26" spans="2:27" ht="23.25" customHeight="1">
      <c r="B26" s="565" t="s">
        <v>1265</v>
      </c>
      <c r="C26" s="566"/>
      <c r="D26" s="566"/>
      <c r="E26" s="566"/>
      <c r="F26" s="567"/>
      <c r="H26" s="343">
        <v>27</v>
      </c>
      <c r="I26" s="343" t="s">
        <v>643</v>
      </c>
      <c r="J26" s="342"/>
      <c r="V26" s="343"/>
      <c r="X26" s="343" t="s">
        <v>643</v>
      </c>
      <c r="Y26" s="343" t="s">
        <v>644</v>
      </c>
      <c r="Z26" s="343" t="s">
        <v>22</v>
      </c>
      <c r="AA26" s="344" t="s">
        <v>643</v>
      </c>
    </row>
    <row r="27" spans="8:27" ht="12.75">
      <c r="H27" s="343">
        <v>28</v>
      </c>
      <c r="I27" s="343" t="s">
        <v>645</v>
      </c>
      <c r="J27" s="342"/>
      <c r="V27" s="343"/>
      <c r="X27" s="343" t="s">
        <v>645</v>
      </c>
      <c r="Y27" s="343" t="s">
        <v>646</v>
      </c>
      <c r="Z27" s="343" t="s">
        <v>23</v>
      </c>
      <c r="AA27" s="344" t="s">
        <v>645</v>
      </c>
    </row>
    <row r="28" spans="8:27" ht="12.75">
      <c r="H28" s="343">
        <v>29</v>
      </c>
      <c r="I28" s="343" t="s">
        <v>647</v>
      </c>
      <c r="J28" s="342"/>
      <c r="V28" s="343"/>
      <c r="X28" s="343" t="s">
        <v>647</v>
      </c>
      <c r="Y28" s="343" t="s">
        <v>648</v>
      </c>
      <c r="Z28" s="343" t="s">
        <v>648</v>
      </c>
      <c r="AA28" s="344" t="s">
        <v>647</v>
      </c>
    </row>
    <row r="29" spans="8:27" ht="12.75">
      <c r="H29" s="343">
        <v>30</v>
      </c>
      <c r="I29" s="343" t="s">
        <v>649</v>
      </c>
      <c r="J29" s="342"/>
      <c r="V29" s="343"/>
      <c r="X29" s="343" t="s">
        <v>649</v>
      </c>
      <c r="Y29" s="343" t="s">
        <v>650</v>
      </c>
      <c r="Z29" s="343" t="s">
        <v>24</v>
      </c>
      <c r="AA29" s="344" t="s">
        <v>649</v>
      </c>
    </row>
    <row r="30" spans="8:27" ht="12.75">
      <c r="H30" s="343">
        <v>31</v>
      </c>
      <c r="I30" s="343" t="s">
        <v>651</v>
      </c>
      <c r="J30" s="342"/>
      <c r="V30" s="343"/>
      <c r="X30" s="343" t="s">
        <v>652</v>
      </c>
      <c r="Y30" s="343" t="s">
        <v>653</v>
      </c>
      <c r="Z30" s="343" t="s">
        <v>25</v>
      </c>
      <c r="AA30" s="344" t="s">
        <v>652</v>
      </c>
    </row>
    <row r="31" spans="8:27" ht="12.75">
      <c r="H31" s="343">
        <v>32</v>
      </c>
      <c r="I31" s="343" t="s">
        <v>652</v>
      </c>
      <c r="J31" s="342"/>
      <c r="V31" s="343"/>
      <c r="X31" s="343" t="s">
        <v>654</v>
      </c>
      <c r="Y31" s="343" t="s">
        <v>655</v>
      </c>
      <c r="Z31" s="343" t="s">
        <v>26</v>
      </c>
      <c r="AA31" s="344" t="s">
        <v>654</v>
      </c>
    </row>
    <row r="32" spans="8:27" ht="12.75">
      <c r="H32" s="343">
        <v>33</v>
      </c>
      <c r="I32" s="343" t="s">
        <v>654</v>
      </c>
      <c r="J32" s="342"/>
      <c r="V32" s="343"/>
      <c r="X32" s="343" t="s">
        <v>656</v>
      </c>
      <c r="Y32" s="343" t="s">
        <v>657</v>
      </c>
      <c r="Z32" s="343" t="s">
        <v>27</v>
      </c>
      <c r="AA32" s="344" t="s">
        <v>656</v>
      </c>
    </row>
    <row r="33" spans="8:27" ht="12.75">
      <c r="H33" s="343">
        <v>34</v>
      </c>
      <c r="I33" s="343" t="s">
        <v>656</v>
      </c>
      <c r="J33" s="342"/>
      <c r="V33" s="343"/>
      <c r="X33" s="343" t="s">
        <v>658</v>
      </c>
      <c r="Y33" s="343" t="s">
        <v>659</v>
      </c>
      <c r="Z33" s="343" t="s">
        <v>659</v>
      </c>
      <c r="AA33" s="344" t="s">
        <v>658</v>
      </c>
    </row>
    <row r="34" spans="8:27" ht="12.75">
      <c r="H34" s="343">
        <v>35</v>
      </c>
      <c r="I34" s="343" t="s">
        <v>658</v>
      </c>
      <c r="J34" s="342"/>
      <c r="V34" s="343"/>
      <c r="X34" s="343" t="s">
        <v>660</v>
      </c>
      <c r="Y34" s="343" t="s">
        <v>661</v>
      </c>
      <c r="Z34" s="343" t="s">
        <v>661</v>
      </c>
      <c r="AA34" s="344" t="s">
        <v>660</v>
      </c>
    </row>
    <row r="35" spans="8:27" ht="12.75">
      <c r="H35" s="343">
        <v>36</v>
      </c>
      <c r="I35" s="343" t="s">
        <v>660</v>
      </c>
      <c r="J35" s="342"/>
      <c r="V35" s="343"/>
      <c r="X35" s="343" t="s">
        <v>662</v>
      </c>
      <c r="Y35" s="343" t="s">
        <v>663</v>
      </c>
      <c r="Z35" s="343" t="s">
        <v>28</v>
      </c>
      <c r="AA35" s="344" t="s">
        <v>662</v>
      </c>
    </row>
    <row r="36" spans="8:27" ht="12.75">
      <c r="H36" s="343">
        <v>37</v>
      </c>
      <c r="I36" s="343" t="s">
        <v>662</v>
      </c>
      <c r="J36" s="342"/>
      <c r="V36" s="343"/>
      <c r="X36" s="343" t="s">
        <v>664</v>
      </c>
      <c r="Y36" s="343" t="s">
        <v>665</v>
      </c>
      <c r="Z36" s="343" t="s">
        <v>29</v>
      </c>
      <c r="AA36" s="344" t="s">
        <v>664</v>
      </c>
    </row>
    <row r="37" spans="8:27" ht="12.75">
      <c r="H37" s="343">
        <v>38</v>
      </c>
      <c r="I37" s="343" t="s">
        <v>664</v>
      </c>
      <c r="J37" s="342"/>
      <c r="V37" s="343"/>
      <c r="X37" s="343" t="s">
        <v>666</v>
      </c>
      <c r="Y37" s="343" t="s">
        <v>667</v>
      </c>
      <c r="Z37" s="343" t="s">
        <v>667</v>
      </c>
      <c r="AA37" s="344" t="s">
        <v>666</v>
      </c>
    </row>
    <row r="38" spans="8:27" ht="12.75">
      <c r="H38" s="343">
        <v>39</v>
      </c>
      <c r="I38" s="343" t="s">
        <v>666</v>
      </c>
      <c r="J38" s="342"/>
      <c r="V38" s="343"/>
      <c r="X38" s="343" t="s">
        <v>668</v>
      </c>
      <c r="Y38" s="343" t="s">
        <v>669</v>
      </c>
      <c r="Z38" s="343" t="s">
        <v>30</v>
      </c>
      <c r="AA38" s="344" t="s">
        <v>668</v>
      </c>
    </row>
    <row r="39" spans="8:27" ht="12.75">
      <c r="H39" s="343">
        <v>40</v>
      </c>
      <c r="I39" s="343" t="s">
        <v>668</v>
      </c>
      <c r="J39" s="342"/>
      <c r="V39" s="343"/>
      <c r="X39" s="343" t="s">
        <v>670</v>
      </c>
      <c r="Y39" s="343" t="s">
        <v>672</v>
      </c>
      <c r="Z39" s="343" t="s">
        <v>31</v>
      </c>
      <c r="AA39" s="344" t="s">
        <v>670</v>
      </c>
    </row>
    <row r="40" spans="8:27" ht="12.75">
      <c r="H40" s="343">
        <v>41</v>
      </c>
      <c r="I40" s="343" t="s">
        <v>670</v>
      </c>
      <c r="J40" s="342"/>
      <c r="V40" s="343"/>
      <c r="X40" s="343" t="s">
        <v>673</v>
      </c>
      <c r="Y40" s="343" t="s">
        <v>674</v>
      </c>
      <c r="Z40" s="343" t="s">
        <v>32</v>
      </c>
      <c r="AA40" s="344" t="s">
        <v>673</v>
      </c>
    </row>
    <row r="41" spans="8:27" ht="12.75">
      <c r="H41" s="343">
        <v>42</v>
      </c>
      <c r="I41" s="343" t="s">
        <v>673</v>
      </c>
      <c r="J41" s="342"/>
      <c r="V41" s="343"/>
      <c r="X41" s="343" t="s">
        <v>675</v>
      </c>
      <c r="Y41" s="343" t="s">
        <v>676</v>
      </c>
      <c r="Z41" s="343" t="s">
        <v>33</v>
      </c>
      <c r="AA41" s="344" t="s">
        <v>675</v>
      </c>
    </row>
    <row r="42" spans="8:27" ht="12.75">
      <c r="H42" s="343">
        <v>43</v>
      </c>
      <c r="I42" s="343" t="s">
        <v>675</v>
      </c>
      <c r="J42" s="342"/>
      <c r="V42" s="343"/>
      <c r="X42" s="343" t="s">
        <v>677</v>
      </c>
      <c r="Y42" s="343" t="s">
        <v>678</v>
      </c>
      <c r="Z42" s="343" t="s">
        <v>34</v>
      </c>
      <c r="AA42" s="344" t="s">
        <v>677</v>
      </c>
    </row>
    <row r="43" spans="8:27" ht="12.75">
      <c r="H43" s="343">
        <v>44</v>
      </c>
      <c r="I43" s="343" t="s">
        <v>677</v>
      </c>
      <c r="J43" s="342"/>
      <c r="V43" s="343"/>
      <c r="X43" s="343" t="s">
        <v>679</v>
      </c>
      <c r="Y43" s="343" t="s">
        <v>680</v>
      </c>
      <c r="Z43" s="343" t="s">
        <v>35</v>
      </c>
      <c r="AA43" s="344" t="s">
        <v>679</v>
      </c>
    </row>
    <row r="44" spans="8:27" ht="12.75">
      <c r="H44" s="343">
        <v>45</v>
      </c>
      <c r="I44" s="343" t="s">
        <v>679</v>
      </c>
      <c r="J44" s="342"/>
      <c r="V44" s="343"/>
      <c r="X44" s="343" t="s">
        <v>681</v>
      </c>
      <c r="Y44" s="343" t="s">
        <v>682</v>
      </c>
      <c r="Z44" s="343" t="s">
        <v>36</v>
      </c>
      <c r="AA44" s="344" t="s">
        <v>681</v>
      </c>
    </row>
    <row r="45" spans="8:27" ht="12.75">
      <c r="H45" s="343">
        <v>46</v>
      </c>
      <c r="I45" s="343" t="s">
        <v>681</v>
      </c>
      <c r="J45" s="342"/>
      <c r="V45" s="343"/>
      <c r="X45" s="343" t="s">
        <v>684</v>
      </c>
      <c r="Y45" s="343" t="s">
        <v>685</v>
      </c>
      <c r="Z45" s="343" t="s">
        <v>37</v>
      </c>
      <c r="AA45" s="344" t="s">
        <v>684</v>
      </c>
    </row>
    <row r="46" spans="8:27" ht="12.75">
      <c r="H46" s="343">
        <v>47</v>
      </c>
      <c r="I46" s="343" t="s">
        <v>683</v>
      </c>
      <c r="J46" s="342"/>
      <c r="V46" s="343"/>
      <c r="X46" s="343" t="s">
        <v>686</v>
      </c>
      <c r="Y46" s="343" t="s">
        <v>687</v>
      </c>
      <c r="Z46" s="343" t="s">
        <v>38</v>
      </c>
      <c r="AA46" s="344" t="s">
        <v>686</v>
      </c>
    </row>
    <row r="47" spans="8:27" ht="12.75">
      <c r="H47" s="343">
        <v>48</v>
      </c>
      <c r="I47" s="343" t="s">
        <v>684</v>
      </c>
      <c r="J47" s="342"/>
      <c r="V47" s="343"/>
      <c r="X47" s="343" t="s">
        <v>688</v>
      </c>
      <c r="Y47" s="343" t="s">
        <v>689</v>
      </c>
      <c r="Z47" s="343" t="s">
        <v>39</v>
      </c>
      <c r="AA47" s="344" t="s">
        <v>688</v>
      </c>
    </row>
    <row r="48" spans="8:27" ht="12.75">
      <c r="H48" s="343">
        <v>49</v>
      </c>
      <c r="I48" s="343" t="s">
        <v>686</v>
      </c>
      <c r="J48" s="342"/>
      <c r="V48" s="343"/>
      <c r="X48" s="343" t="s">
        <v>692</v>
      </c>
      <c r="Y48" s="343" t="s">
        <v>693</v>
      </c>
      <c r="Z48" s="343" t="s">
        <v>40</v>
      </c>
      <c r="AA48" s="344" t="s">
        <v>692</v>
      </c>
    </row>
    <row r="49" spans="8:27" ht="12.75">
      <c r="H49" s="343">
        <v>50</v>
      </c>
      <c r="I49" s="343" t="s">
        <v>688</v>
      </c>
      <c r="J49" s="342"/>
      <c r="V49" s="343"/>
      <c r="X49" s="343" t="s">
        <v>694</v>
      </c>
      <c r="Y49" s="343" t="s">
        <v>695</v>
      </c>
      <c r="Z49" s="343" t="s">
        <v>41</v>
      </c>
      <c r="AA49" s="344" t="s">
        <v>694</v>
      </c>
    </row>
    <row r="50" spans="8:27" ht="12.75">
      <c r="H50" s="343">
        <v>51</v>
      </c>
      <c r="I50" s="343" t="s">
        <v>690</v>
      </c>
      <c r="J50" s="342"/>
      <c r="V50" s="343"/>
      <c r="X50" s="343" t="s">
        <v>696</v>
      </c>
      <c r="Y50" s="343" t="s">
        <v>697</v>
      </c>
      <c r="Z50" s="343" t="s">
        <v>697</v>
      </c>
      <c r="AA50" s="344" t="s">
        <v>696</v>
      </c>
    </row>
    <row r="51" spans="8:27" ht="12.75">
      <c r="H51" s="343">
        <v>52</v>
      </c>
      <c r="I51" s="343" t="s">
        <v>691</v>
      </c>
      <c r="J51" s="342"/>
      <c r="V51" s="343"/>
      <c r="X51" s="343" t="s">
        <v>698</v>
      </c>
      <c r="Y51" s="343" t="s">
        <v>699</v>
      </c>
      <c r="Z51" s="343" t="s">
        <v>42</v>
      </c>
      <c r="AA51" s="344" t="s">
        <v>698</v>
      </c>
    </row>
    <row r="52" spans="8:27" ht="12.75">
      <c r="H52" s="343">
        <v>53</v>
      </c>
      <c r="I52" s="343" t="s">
        <v>692</v>
      </c>
      <c r="J52" s="342"/>
      <c r="V52" s="343"/>
      <c r="X52" s="343" t="s">
        <v>700</v>
      </c>
      <c r="Y52" s="343" t="s">
        <v>701</v>
      </c>
      <c r="Z52" s="343" t="s">
        <v>701</v>
      </c>
      <c r="AA52" s="344" t="s">
        <v>700</v>
      </c>
    </row>
    <row r="53" spans="8:27" ht="12.75">
      <c r="H53" s="343">
        <v>54</v>
      </c>
      <c r="I53" s="343" t="s">
        <v>694</v>
      </c>
      <c r="J53" s="342"/>
      <c r="V53" s="343"/>
      <c r="X53" s="343" t="s">
        <v>702</v>
      </c>
      <c r="Y53" s="343" t="s">
        <v>703</v>
      </c>
      <c r="Z53" s="343" t="s">
        <v>703</v>
      </c>
      <c r="AA53" s="344" t="s">
        <v>702</v>
      </c>
    </row>
    <row r="54" spans="8:27" ht="12.75">
      <c r="H54" s="343">
        <v>55</v>
      </c>
      <c r="I54" s="343" t="s">
        <v>696</v>
      </c>
      <c r="J54" s="342"/>
      <c r="V54" s="343"/>
      <c r="X54" s="343" t="s">
        <v>704</v>
      </c>
      <c r="Y54" s="343" t="s">
        <v>705</v>
      </c>
      <c r="Z54" s="343" t="s">
        <v>43</v>
      </c>
      <c r="AA54" s="344" t="s">
        <v>704</v>
      </c>
    </row>
    <row r="55" spans="8:27" ht="12.75">
      <c r="H55" s="343">
        <v>56</v>
      </c>
      <c r="I55" s="343" t="s">
        <v>698</v>
      </c>
      <c r="J55" s="342"/>
      <c r="V55" s="343"/>
      <c r="X55" s="343" t="s">
        <v>706</v>
      </c>
      <c r="Y55" s="343" t="s">
        <v>707</v>
      </c>
      <c r="Z55" s="343" t="s">
        <v>707</v>
      </c>
      <c r="AA55" s="344" t="s">
        <v>706</v>
      </c>
    </row>
    <row r="56" spans="8:27" ht="12.75">
      <c r="H56" s="343">
        <v>57</v>
      </c>
      <c r="I56" s="343" t="s">
        <v>700</v>
      </c>
      <c r="J56" s="342"/>
      <c r="V56" s="343"/>
      <c r="X56" s="343" t="s">
        <v>708</v>
      </c>
      <c r="Y56" s="343" t="s">
        <v>709</v>
      </c>
      <c r="Z56" s="343" t="s">
        <v>44</v>
      </c>
      <c r="AA56" s="344" t="s">
        <v>708</v>
      </c>
    </row>
    <row r="57" spans="8:27" ht="12.75">
      <c r="H57" s="343">
        <v>58</v>
      </c>
      <c r="I57" s="343" t="s">
        <v>702</v>
      </c>
      <c r="J57" s="342"/>
      <c r="V57" s="343"/>
      <c r="X57" s="343" t="s">
        <v>710</v>
      </c>
      <c r="Y57" s="343" t="s">
        <v>167</v>
      </c>
      <c r="Z57" s="343" t="s">
        <v>169</v>
      </c>
      <c r="AA57" s="344" t="s">
        <v>710</v>
      </c>
    </row>
    <row r="58" spans="8:27" ht="12.75">
      <c r="H58" s="343">
        <v>59</v>
      </c>
      <c r="I58" s="343" t="s">
        <v>704</v>
      </c>
      <c r="J58" s="342"/>
      <c r="V58" s="343"/>
      <c r="X58" s="343" t="s">
        <v>712</v>
      </c>
      <c r="Y58" s="343" t="s">
        <v>168</v>
      </c>
      <c r="Z58" s="343" t="s">
        <v>45</v>
      </c>
      <c r="AA58" s="344" t="s">
        <v>712</v>
      </c>
    </row>
    <row r="59" spans="8:27" ht="12.75">
      <c r="H59" s="343">
        <v>60</v>
      </c>
      <c r="I59" s="343" t="s">
        <v>706</v>
      </c>
      <c r="J59" s="342"/>
      <c r="V59" s="343"/>
      <c r="X59" s="343" t="s">
        <v>713</v>
      </c>
      <c r="Y59" s="343" t="s">
        <v>714</v>
      </c>
      <c r="Z59" s="343" t="s">
        <v>46</v>
      </c>
      <c r="AA59" s="344" t="s">
        <v>713</v>
      </c>
    </row>
    <row r="60" spans="8:27" ht="12.75">
      <c r="H60" s="343">
        <v>61</v>
      </c>
      <c r="I60" s="343" t="s">
        <v>708</v>
      </c>
      <c r="J60" s="342"/>
      <c r="V60" s="343"/>
      <c r="X60" s="343" t="s">
        <v>715</v>
      </c>
      <c r="Y60" s="343" t="s">
        <v>716</v>
      </c>
      <c r="Z60" s="343" t="s">
        <v>716</v>
      </c>
      <c r="AA60" s="344" t="s">
        <v>715</v>
      </c>
    </row>
    <row r="61" spans="8:27" ht="12.75">
      <c r="H61" s="343">
        <v>62</v>
      </c>
      <c r="I61" s="343" t="s">
        <v>710</v>
      </c>
      <c r="J61" s="342"/>
      <c r="V61" s="343"/>
      <c r="X61" s="343" t="s">
        <v>717</v>
      </c>
      <c r="Y61" s="343" t="s">
        <v>718</v>
      </c>
      <c r="Z61" s="343" t="s">
        <v>47</v>
      </c>
      <c r="AA61" s="344" t="s">
        <v>717</v>
      </c>
    </row>
    <row r="62" spans="8:27" ht="12.75">
      <c r="H62" s="343">
        <v>63</v>
      </c>
      <c r="I62" s="343" t="s">
        <v>711</v>
      </c>
      <c r="J62" s="342"/>
      <c r="V62" s="343"/>
      <c r="X62" s="343" t="s">
        <v>719</v>
      </c>
      <c r="Y62" s="343" t="s">
        <v>720</v>
      </c>
      <c r="Z62" s="343" t="s">
        <v>48</v>
      </c>
      <c r="AA62" s="344" t="s">
        <v>719</v>
      </c>
    </row>
    <row r="63" spans="8:27" ht="12.75">
      <c r="H63" s="343">
        <v>64</v>
      </c>
      <c r="I63" s="343" t="s">
        <v>712</v>
      </c>
      <c r="J63" s="342"/>
      <c r="V63" s="343"/>
      <c r="X63" s="343" t="s">
        <v>721</v>
      </c>
      <c r="Y63" s="343" t="s">
        <v>722</v>
      </c>
      <c r="Z63" s="343" t="s">
        <v>49</v>
      </c>
      <c r="AA63" s="344" t="s">
        <v>721</v>
      </c>
    </row>
    <row r="64" spans="8:27" ht="12.75">
      <c r="H64" s="343">
        <v>65</v>
      </c>
      <c r="I64" s="343" t="s">
        <v>713</v>
      </c>
      <c r="J64" s="342"/>
      <c r="V64" s="343"/>
      <c r="X64" s="343" t="s">
        <v>723</v>
      </c>
      <c r="Y64" s="343" t="s">
        <v>724</v>
      </c>
      <c r="Z64" s="343" t="s">
        <v>50</v>
      </c>
      <c r="AA64" s="344" t="s">
        <v>723</v>
      </c>
    </row>
    <row r="65" spans="8:27" ht="12.75">
      <c r="H65" s="343">
        <v>66</v>
      </c>
      <c r="I65" s="343" t="s">
        <v>715</v>
      </c>
      <c r="J65" s="342"/>
      <c r="V65" s="343"/>
      <c r="X65" s="343" t="s">
        <v>725</v>
      </c>
      <c r="Y65" s="343" t="s">
        <v>726</v>
      </c>
      <c r="Z65" s="343" t="s">
        <v>726</v>
      </c>
      <c r="AA65" s="344" t="s">
        <v>725</v>
      </c>
    </row>
    <row r="66" spans="8:27" ht="12.75">
      <c r="H66" s="343">
        <v>67</v>
      </c>
      <c r="I66" s="343" t="s">
        <v>717</v>
      </c>
      <c r="J66" s="342"/>
      <c r="V66" s="343"/>
      <c r="X66" s="343" t="s">
        <v>727</v>
      </c>
      <c r="Y66" s="343" t="s">
        <v>728</v>
      </c>
      <c r="Z66" s="343" t="s">
        <v>51</v>
      </c>
      <c r="AA66" s="344" t="s">
        <v>727</v>
      </c>
    </row>
    <row r="67" spans="8:27" ht="12.75">
      <c r="H67" s="343">
        <v>68</v>
      </c>
      <c r="I67" s="343" t="s">
        <v>719</v>
      </c>
      <c r="J67" s="342"/>
      <c r="V67" s="343"/>
      <c r="X67" s="343" t="s">
        <v>729</v>
      </c>
      <c r="Y67" s="343" t="s">
        <v>730</v>
      </c>
      <c r="Z67" s="343" t="s">
        <v>52</v>
      </c>
      <c r="AA67" s="344" t="s">
        <v>729</v>
      </c>
    </row>
    <row r="68" spans="8:27" ht="12.75">
      <c r="H68" s="343">
        <v>69</v>
      </c>
      <c r="I68" s="343" t="s">
        <v>721</v>
      </c>
      <c r="J68" s="342"/>
      <c r="V68" s="343"/>
      <c r="X68" s="343" t="s">
        <v>731</v>
      </c>
      <c r="Y68" s="343" t="s">
        <v>732</v>
      </c>
      <c r="Z68" s="343" t="s">
        <v>53</v>
      </c>
      <c r="AA68" s="344" t="s">
        <v>731</v>
      </c>
    </row>
    <row r="69" spans="8:27" ht="12.75">
      <c r="H69" s="343">
        <v>70</v>
      </c>
      <c r="I69" s="343" t="s">
        <v>723</v>
      </c>
      <c r="J69" s="342"/>
      <c r="V69" s="343"/>
      <c r="X69" s="343" t="s">
        <v>733</v>
      </c>
      <c r="Y69" s="343" t="s">
        <v>734</v>
      </c>
      <c r="Z69" s="343" t="s">
        <v>54</v>
      </c>
      <c r="AA69" s="344" t="s">
        <v>733</v>
      </c>
    </row>
    <row r="70" spans="8:27" ht="12.75">
      <c r="H70" s="343">
        <v>71</v>
      </c>
      <c r="I70" s="343" t="s">
        <v>725</v>
      </c>
      <c r="J70" s="342"/>
      <c r="V70" s="343"/>
      <c r="X70" s="343" t="s">
        <v>736</v>
      </c>
      <c r="Y70" s="343" t="s">
        <v>737</v>
      </c>
      <c r="Z70" s="343" t="s">
        <v>55</v>
      </c>
      <c r="AA70" s="344" t="s">
        <v>736</v>
      </c>
    </row>
    <row r="71" spans="8:27" ht="12.75">
      <c r="H71" s="343">
        <v>72</v>
      </c>
      <c r="I71" s="343" t="s">
        <v>727</v>
      </c>
      <c r="J71" s="342"/>
      <c r="V71" s="343"/>
      <c r="X71" s="343" t="s">
        <v>738</v>
      </c>
      <c r="Y71" s="343" t="s">
        <v>739</v>
      </c>
      <c r="Z71" s="343" t="s">
        <v>56</v>
      </c>
      <c r="AA71" s="344" t="s">
        <v>738</v>
      </c>
    </row>
    <row r="72" spans="8:27" ht="12.75">
      <c r="H72" s="343">
        <v>73</v>
      </c>
      <c r="I72" s="343" t="s">
        <v>729</v>
      </c>
      <c r="J72" s="342"/>
      <c r="V72" s="343"/>
      <c r="X72" s="343" t="s">
        <v>740</v>
      </c>
      <c r="Y72" s="343" t="s">
        <v>741</v>
      </c>
      <c r="Z72" s="343" t="s">
        <v>57</v>
      </c>
      <c r="AA72" s="344" t="s">
        <v>740</v>
      </c>
    </row>
    <row r="73" spans="8:27" ht="12.75">
      <c r="H73" s="343">
        <v>74</v>
      </c>
      <c r="I73" s="343" t="s">
        <v>731</v>
      </c>
      <c r="J73" s="342"/>
      <c r="V73" s="343"/>
      <c r="X73" s="343" t="s">
        <v>742</v>
      </c>
      <c r="Y73" s="343" t="s">
        <v>743</v>
      </c>
      <c r="Z73" s="343" t="s">
        <v>58</v>
      </c>
      <c r="AA73" s="344" t="s">
        <v>742</v>
      </c>
    </row>
    <row r="74" spans="8:27" ht="12.75">
      <c r="H74" s="343">
        <v>75</v>
      </c>
      <c r="I74" s="343" t="s">
        <v>733</v>
      </c>
      <c r="J74" s="342"/>
      <c r="V74" s="343"/>
      <c r="X74" s="343" t="s">
        <v>744</v>
      </c>
      <c r="Y74" s="343" t="s">
        <v>745</v>
      </c>
      <c r="Z74" s="343" t="s">
        <v>745</v>
      </c>
      <c r="AA74" s="344" t="s">
        <v>744</v>
      </c>
    </row>
    <row r="75" spans="8:27" ht="12.75">
      <c r="H75" s="343">
        <v>76</v>
      </c>
      <c r="I75" s="343" t="s">
        <v>735</v>
      </c>
      <c r="J75" s="342"/>
      <c r="V75" s="343"/>
      <c r="X75" s="343" t="s">
        <v>746</v>
      </c>
      <c r="Y75" s="343" t="s">
        <v>747</v>
      </c>
      <c r="Z75" s="343" t="s">
        <v>59</v>
      </c>
      <c r="AA75" s="344" t="s">
        <v>746</v>
      </c>
    </row>
    <row r="76" spans="8:27" ht="12.75">
      <c r="H76" s="343">
        <v>77</v>
      </c>
      <c r="I76" s="343" t="s">
        <v>736</v>
      </c>
      <c r="J76" s="342"/>
      <c r="V76" s="343"/>
      <c r="X76" s="343" t="s">
        <v>748</v>
      </c>
      <c r="Y76" s="343" t="s">
        <v>749</v>
      </c>
      <c r="Z76" s="343" t="s">
        <v>60</v>
      </c>
      <c r="AA76" s="344" t="s">
        <v>748</v>
      </c>
    </row>
    <row r="77" spans="8:27" ht="12.75">
      <c r="H77" s="343">
        <v>78</v>
      </c>
      <c r="I77" s="343" t="s">
        <v>738</v>
      </c>
      <c r="J77" s="342"/>
      <c r="V77" s="343"/>
      <c r="X77" s="343" t="s">
        <v>750</v>
      </c>
      <c r="Y77" s="343" t="s">
        <v>751</v>
      </c>
      <c r="Z77" s="343" t="s">
        <v>751</v>
      </c>
      <c r="AA77" s="344" t="s">
        <v>750</v>
      </c>
    </row>
    <row r="78" spans="8:27" ht="12.75">
      <c r="H78" s="343">
        <v>79</v>
      </c>
      <c r="I78" s="343" t="s">
        <v>740</v>
      </c>
      <c r="J78" s="342"/>
      <c r="V78" s="343"/>
      <c r="X78" s="343" t="s">
        <v>752</v>
      </c>
      <c r="Y78" s="343" t="s">
        <v>753</v>
      </c>
      <c r="Z78" s="343" t="s">
        <v>61</v>
      </c>
      <c r="AA78" s="344" t="s">
        <v>752</v>
      </c>
    </row>
    <row r="79" spans="8:27" ht="12.75">
      <c r="H79" s="343">
        <v>80</v>
      </c>
      <c r="I79" s="343" t="s">
        <v>742</v>
      </c>
      <c r="J79" s="342"/>
      <c r="V79" s="343"/>
      <c r="X79" s="343" t="s">
        <v>755</v>
      </c>
      <c r="Y79" s="343" t="s">
        <v>756</v>
      </c>
      <c r="Z79" s="343" t="s">
        <v>62</v>
      </c>
      <c r="AA79" s="344" t="s">
        <v>755</v>
      </c>
    </row>
    <row r="80" spans="8:27" ht="12.75">
      <c r="H80" s="343">
        <v>81</v>
      </c>
      <c r="I80" s="343" t="s">
        <v>744</v>
      </c>
      <c r="J80" s="342"/>
      <c r="V80" s="343"/>
      <c r="X80" s="343" t="s">
        <v>757</v>
      </c>
      <c r="Y80" s="343" t="s">
        <v>758</v>
      </c>
      <c r="Z80" s="343" t="s">
        <v>63</v>
      </c>
      <c r="AA80" s="344" t="s">
        <v>757</v>
      </c>
    </row>
    <row r="81" spans="8:27" ht="12.75">
      <c r="H81" s="343">
        <v>82</v>
      </c>
      <c r="I81" s="343" t="s">
        <v>746</v>
      </c>
      <c r="J81" s="342"/>
      <c r="V81" s="343"/>
      <c r="X81" s="343" t="s">
        <v>761</v>
      </c>
      <c r="Y81" s="343" t="s">
        <v>762</v>
      </c>
      <c r="Z81" s="343" t="s">
        <v>762</v>
      </c>
      <c r="AA81" s="344" t="s">
        <v>761</v>
      </c>
    </row>
    <row r="82" spans="8:27" ht="12.75">
      <c r="H82" s="343">
        <v>83</v>
      </c>
      <c r="I82" s="343" t="s">
        <v>748</v>
      </c>
      <c r="J82" s="342"/>
      <c r="V82" s="343"/>
      <c r="X82" s="343" t="s">
        <v>763</v>
      </c>
      <c r="Y82" s="343" t="s">
        <v>764</v>
      </c>
      <c r="Z82" s="343" t="s">
        <v>764</v>
      </c>
      <c r="AA82" s="344" t="s">
        <v>763</v>
      </c>
    </row>
    <row r="83" spans="8:27" ht="12.75">
      <c r="H83" s="343">
        <v>84</v>
      </c>
      <c r="I83" s="343" t="s">
        <v>750</v>
      </c>
      <c r="J83" s="342"/>
      <c r="V83" s="343"/>
      <c r="X83" s="343" t="s">
        <v>765</v>
      </c>
      <c r="Y83" s="343" t="s">
        <v>766</v>
      </c>
      <c r="Z83" s="343" t="s">
        <v>64</v>
      </c>
      <c r="AA83" s="344" t="s">
        <v>765</v>
      </c>
    </row>
    <row r="84" spans="8:27" ht="12.75">
      <c r="H84" s="343">
        <v>85</v>
      </c>
      <c r="I84" s="343" t="s">
        <v>752</v>
      </c>
      <c r="J84" s="342"/>
      <c r="V84" s="343"/>
      <c r="X84" s="343" t="s">
        <v>767</v>
      </c>
      <c r="Y84" s="343" t="s">
        <v>768</v>
      </c>
      <c r="Z84" s="343" t="s">
        <v>65</v>
      </c>
      <c r="AA84" s="344" t="s">
        <v>767</v>
      </c>
    </row>
    <row r="85" spans="8:27" ht="12.75">
      <c r="H85" s="343">
        <v>86</v>
      </c>
      <c r="I85" s="343" t="s">
        <v>754</v>
      </c>
      <c r="J85" s="342"/>
      <c r="V85" s="343"/>
      <c r="X85" s="343" t="s">
        <v>769</v>
      </c>
      <c r="Y85" s="343" t="s">
        <v>770</v>
      </c>
      <c r="Z85" s="343" t="s">
        <v>66</v>
      </c>
      <c r="AA85" s="344" t="s">
        <v>769</v>
      </c>
    </row>
    <row r="86" spans="8:27" ht="12.75">
      <c r="H86" s="343">
        <v>87</v>
      </c>
      <c r="I86" s="343" t="s">
        <v>755</v>
      </c>
      <c r="J86" s="342"/>
      <c r="V86" s="343"/>
      <c r="X86" s="343" t="s">
        <v>771</v>
      </c>
      <c r="Y86" s="343" t="s">
        <v>772</v>
      </c>
      <c r="Z86" s="343" t="s">
        <v>772</v>
      </c>
      <c r="AA86" s="344" t="s">
        <v>771</v>
      </c>
    </row>
    <row r="87" spans="8:27" ht="12.75">
      <c r="H87" s="343">
        <v>88</v>
      </c>
      <c r="I87" s="343" t="s">
        <v>757</v>
      </c>
      <c r="J87" s="342"/>
      <c r="V87" s="343"/>
      <c r="X87" s="343" t="s">
        <v>773</v>
      </c>
      <c r="Y87" s="343" t="s">
        <v>774</v>
      </c>
      <c r="Z87" s="343" t="s">
        <v>774</v>
      </c>
      <c r="AA87" s="344" t="s">
        <v>773</v>
      </c>
    </row>
    <row r="88" spans="8:27" ht="12.75">
      <c r="H88" s="343">
        <v>89</v>
      </c>
      <c r="I88" s="343" t="s">
        <v>759</v>
      </c>
      <c r="J88" s="342"/>
      <c r="V88" s="343"/>
      <c r="X88" s="343" t="s">
        <v>775</v>
      </c>
      <c r="Y88" s="343" t="s">
        <v>776</v>
      </c>
      <c r="Z88" s="343" t="s">
        <v>776</v>
      </c>
      <c r="AA88" s="344" t="s">
        <v>775</v>
      </c>
    </row>
    <row r="89" spans="8:27" ht="12.75">
      <c r="H89" s="343">
        <v>90</v>
      </c>
      <c r="I89" s="343" t="s">
        <v>760</v>
      </c>
      <c r="J89" s="342"/>
      <c r="V89" s="343"/>
      <c r="X89" s="343" t="s">
        <v>777</v>
      </c>
      <c r="Y89" s="343" t="s">
        <v>778</v>
      </c>
      <c r="Z89" s="343" t="s">
        <v>778</v>
      </c>
      <c r="AA89" s="344" t="s">
        <v>777</v>
      </c>
    </row>
    <row r="90" spans="8:27" ht="12.75">
      <c r="H90" s="343">
        <v>91</v>
      </c>
      <c r="I90" s="343" t="s">
        <v>761</v>
      </c>
      <c r="J90" s="342"/>
      <c r="V90" s="343"/>
      <c r="X90" s="343" t="s">
        <v>779</v>
      </c>
      <c r="Y90" s="343" t="s">
        <v>780</v>
      </c>
      <c r="Z90" s="343" t="s">
        <v>67</v>
      </c>
      <c r="AA90" s="344" t="s">
        <v>779</v>
      </c>
    </row>
    <row r="91" spans="8:27" ht="12.75">
      <c r="H91" s="343">
        <v>92</v>
      </c>
      <c r="I91" s="343" t="s">
        <v>763</v>
      </c>
      <c r="J91" s="342"/>
      <c r="V91" s="343"/>
      <c r="X91" s="343" t="s">
        <v>781</v>
      </c>
      <c r="Y91" s="343" t="s">
        <v>782</v>
      </c>
      <c r="Z91" s="343" t="s">
        <v>782</v>
      </c>
      <c r="AA91" s="344" t="s">
        <v>781</v>
      </c>
    </row>
    <row r="92" spans="8:27" ht="12.75">
      <c r="H92" s="343">
        <v>93</v>
      </c>
      <c r="I92" s="343" t="s">
        <v>765</v>
      </c>
      <c r="J92" s="342"/>
      <c r="V92" s="343"/>
      <c r="X92" s="343" t="s">
        <v>783</v>
      </c>
      <c r="Y92" s="343" t="s">
        <v>784</v>
      </c>
      <c r="Z92" s="343" t="s">
        <v>68</v>
      </c>
      <c r="AA92" s="344" t="s">
        <v>783</v>
      </c>
    </row>
    <row r="93" spans="8:27" ht="12.75">
      <c r="H93" s="343">
        <v>94</v>
      </c>
      <c r="I93" s="343" t="s">
        <v>767</v>
      </c>
      <c r="J93" s="342"/>
      <c r="V93" s="343"/>
      <c r="X93" s="343" t="s">
        <v>785</v>
      </c>
      <c r="Y93" s="343" t="s">
        <v>786</v>
      </c>
      <c r="Z93" s="343" t="s">
        <v>69</v>
      </c>
      <c r="AA93" s="344" t="s">
        <v>785</v>
      </c>
    </row>
    <row r="94" spans="8:27" ht="12.75">
      <c r="H94" s="343">
        <v>95</v>
      </c>
      <c r="I94" s="343" t="s">
        <v>769</v>
      </c>
      <c r="J94" s="342"/>
      <c r="V94" s="343"/>
      <c r="X94" s="343" t="s">
        <v>787</v>
      </c>
      <c r="Y94" s="343" t="s">
        <v>788</v>
      </c>
      <c r="Z94" s="343" t="s">
        <v>788</v>
      </c>
      <c r="AA94" s="344" t="s">
        <v>787</v>
      </c>
    </row>
    <row r="95" spans="8:27" ht="12.75">
      <c r="H95" s="343">
        <v>96</v>
      </c>
      <c r="I95" s="343" t="s">
        <v>771</v>
      </c>
      <c r="J95" s="342"/>
      <c r="V95" s="343"/>
      <c r="X95" s="343" t="s">
        <v>789</v>
      </c>
      <c r="Y95" s="343" t="s">
        <v>790</v>
      </c>
      <c r="Z95" s="343" t="s">
        <v>70</v>
      </c>
      <c r="AA95" s="344" t="s">
        <v>789</v>
      </c>
    </row>
    <row r="96" spans="8:27" ht="12.75">
      <c r="H96" s="343">
        <v>97</v>
      </c>
      <c r="I96" s="343" t="s">
        <v>773</v>
      </c>
      <c r="J96" s="342"/>
      <c r="V96" s="343"/>
      <c r="X96" s="343" t="s">
        <v>791</v>
      </c>
      <c r="Y96" s="343" t="s">
        <v>792</v>
      </c>
      <c r="Z96" s="343" t="s">
        <v>71</v>
      </c>
      <c r="AA96" s="344" t="s">
        <v>791</v>
      </c>
    </row>
    <row r="97" spans="8:27" ht="12.75">
      <c r="H97" s="343">
        <v>98</v>
      </c>
      <c r="I97" s="343" t="s">
        <v>775</v>
      </c>
      <c r="J97" s="342"/>
      <c r="V97" s="343"/>
      <c r="X97" s="343" t="s">
        <v>793</v>
      </c>
      <c r="Y97" s="343" t="s">
        <v>794</v>
      </c>
      <c r="Z97" s="343" t="s">
        <v>72</v>
      </c>
      <c r="AA97" s="344" t="s">
        <v>793</v>
      </c>
    </row>
    <row r="98" spans="8:27" ht="12.75">
      <c r="H98" s="343">
        <v>99</v>
      </c>
      <c r="I98" s="343" t="s">
        <v>777</v>
      </c>
      <c r="J98" s="342"/>
      <c r="V98" s="343"/>
      <c r="X98" s="343" t="s">
        <v>795</v>
      </c>
      <c r="Y98" s="343" t="s">
        <v>796</v>
      </c>
      <c r="Z98" s="343" t="s">
        <v>73</v>
      </c>
      <c r="AA98" s="344" t="s">
        <v>795</v>
      </c>
    </row>
    <row r="99" spans="8:27" ht="12.75">
      <c r="H99" s="343">
        <v>100</v>
      </c>
      <c r="I99" s="343" t="s">
        <v>779</v>
      </c>
      <c r="J99" s="342"/>
      <c r="V99" s="343"/>
      <c r="X99" s="343" t="s">
        <v>797</v>
      </c>
      <c r="Y99" s="343" t="s">
        <v>798</v>
      </c>
      <c r="Z99" s="343" t="s">
        <v>74</v>
      </c>
      <c r="AA99" s="344" t="s">
        <v>797</v>
      </c>
    </row>
    <row r="100" spans="8:27" ht="12.75">
      <c r="H100" s="343">
        <v>101</v>
      </c>
      <c r="I100" s="343" t="s">
        <v>781</v>
      </c>
      <c r="J100" s="342"/>
      <c r="V100" s="343"/>
      <c r="X100" s="343" t="s">
        <v>799</v>
      </c>
      <c r="Y100" s="343" t="s">
        <v>800</v>
      </c>
      <c r="Z100" s="343" t="s">
        <v>800</v>
      </c>
      <c r="AA100" s="344" t="s">
        <v>799</v>
      </c>
    </row>
    <row r="101" spans="8:27" ht="12.75">
      <c r="H101" s="343">
        <v>102</v>
      </c>
      <c r="I101" s="343" t="s">
        <v>783</v>
      </c>
      <c r="J101" s="342"/>
      <c r="V101" s="343"/>
      <c r="X101" s="343" t="s">
        <v>801</v>
      </c>
      <c r="Y101" s="343" t="s">
        <v>802</v>
      </c>
      <c r="Z101" s="343" t="s">
        <v>75</v>
      </c>
      <c r="AA101" s="344" t="s">
        <v>801</v>
      </c>
    </row>
    <row r="102" spans="8:27" ht="12.75">
      <c r="H102" s="343">
        <v>103</v>
      </c>
      <c r="I102" s="343" t="s">
        <v>785</v>
      </c>
      <c r="J102" s="342"/>
      <c r="V102" s="343"/>
      <c r="X102" s="343" t="s">
        <v>803</v>
      </c>
      <c r="Y102" s="343" t="s">
        <v>804</v>
      </c>
      <c r="Z102" s="343" t="s">
        <v>76</v>
      </c>
      <c r="AA102" s="344" t="s">
        <v>803</v>
      </c>
    </row>
    <row r="103" spans="8:27" ht="12.75">
      <c r="H103" s="343">
        <v>104</v>
      </c>
      <c r="I103" s="343" t="s">
        <v>787</v>
      </c>
      <c r="J103" s="342"/>
      <c r="V103" s="343"/>
      <c r="X103" s="343" t="s">
        <v>805</v>
      </c>
      <c r="Y103" s="343" t="s">
        <v>806</v>
      </c>
      <c r="Z103" s="343" t="s">
        <v>77</v>
      </c>
      <c r="AA103" s="344" t="s">
        <v>805</v>
      </c>
    </row>
    <row r="104" spans="8:27" ht="12.75">
      <c r="H104" s="343">
        <v>105</v>
      </c>
      <c r="I104" s="343" t="s">
        <v>789</v>
      </c>
      <c r="J104" s="342"/>
      <c r="V104" s="343"/>
      <c r="X104" s="343" t="s">
        <v>807</v>
      </c>
      <c r="Y104" s="343" t="s">
        <v>808</v>
      </c>
      <c r="Z104" s="343" t="s">
        <v>78</v>
      </c>
      <c r="AA104" s="344" t="s">
        <v>807</v>
      </c>
    </row>
    <row r="105" spans="8:27" ht="12.75">
      <c r="H105" s="343">
        <v>106</v>
      </c>
      <c r="I105" s="343" t="s">
        <v>791</v>
      </c>
      <c r="J105" s="342"/>
      <c r="V105" s="343"/>
      <c r="X105" s="343" t="s">
        <v>809</v>
      </c>
      <c r="Y105" s="343" t="s">
        <v>810</v>
      </c>
      <c r="Z105" s="343" t="s">
        <v>79</v>
      </c>
      <c r="AA105" s="344" t="s">
        <v>809</v>
      </c>
    </row>
    <row r="106" spans="8:27" ht="12.75">
      <c r="H106" s="343">
        <v>107</v>
      </c>
      <c r="I106" s="343" t="s">
        <v>793</v>
      </c>
      <c r="J106" s="342"/>
      <c r="V106" s="343"/>
      <c r="X106" s="343" t="s">
        <v>811</v>
      </c>
      <c r="Y106" s="343" t="s">
        <v>812</v>
      </c>
      <c r="Z106" s="343" t="s">
        <v>80</v>
      </c>
      <c r="AA106" s="344" t="s">
        <v>811</v>
      </c>
    </row>
    <row r="107" spans="8:27" ht="12.75">
      <c r="H107" s="343">
        <v>108</v>
      </c>
      <c r="I107" s="343" t="s">
        <v>795</v>
      </c>
      <c r="J107" s="342"/>
      <c r="V107" s="343"/>
      <c r="X107" s="343" t="s">
        <v>814</v>
      </c>
      <c r="Y107" s="343" t="s">
        <v>815</v>
      </c>
      <c r="Z107" s="343" t="s">
        <v>81</v>
      </c>
      <c r="AA107" s="344" t="s">
        <v>814</v>
      </c>
    </row>
    <row r="108" spans="8:27" ht="12.75">
      <c r="H108" s="343">
        <v>109</v>
      </c>
      <c r="I108" s="343" t="s">
        <v>797</v>
      </c>
      <c r="J108" s="342"/>
      <c r="V108" s="343"/>
      <c r="X108" s="343" t="s">
        <v>816</v>
      </c>
      <c r="Y108" s="343" t="s">
        <v>817</v>
      </c>
      <c r="Z108" s="343" t="s">
        <v>817</v>
      </c>
      <c r="AA108" s="344" t="s">
        <v>816</v>
      </c>
    </row>
    <row r="109" spans="8:27" ht="12.75">
      <c r="H109" s="343">
        <v>110</v>
      </c>
      <c r="I109" s="343" t="s">
        <v>799</v>
      </c>
      <c r="J109" s="342"/>
      <c r="V109" s="343"/>
      <c r="X109" s="343" t="s">
        <v>818</v>
      </c>
      <c r="Y109" s="343" t="s">
        <v>819</v>
      </c>
      <c r="Z109" s="343" t="s">
        <v>819</v>
      </c>
      <c r="AA109" s="344" t="s">
        <v>818</v>
      </c>
    </row>
    <row r="110" spans="8:27" ht="12.75">
      <c r="H110" s="343">
        <v>111</v>
      </c>
      <c r="I110" s="343" t="s">
        <v>801</v>
      </c>
      <c r="J110" s="342"/>
      <c r="V110" s="343"/>
      <c r="X110" s="343" t="s">
        <v>820</v>
      </c>
      <c r="Y110" s="343" t="s">
        <v>821</v>
      </c>
      <c r="Z110" s="343" t="s">
        <v>821</v>
      </c>
      <c r="AA110" s="344" t="s">
        <v>820</v>
      </c>
    </row>
    <row r="111" spans="8:27" ht="12.75">
      <c r="H111" s="343">
        <v>112</v>
      </c>
      <c r="I111" s="343" t="s">
        <v>803</v>
      </c>
      <c r="J111" s="342"/>
      <c r="V111" s="343"/>
      <c r="X111" s="343" t="s">
        <v>822</v>
      </c>
      <c r="Y111" s="343" t="s">
        <v>823</v>
      </c>
      <c r="Z111" s="343" t="s">
        <v>82</v>
      </c>
      <c r="AA111" s="344" t="s">
        <v>822</v>
      </c>
    </row>
    <row r="112" spans="8:27" ht="12.75">
      <c r="H112" s="343">
        <v>113</v>
      </c>
      <c r="I112" s="343" t="s">
        <v>805</v>
      </c>
      <c r="J112" s="342"/>
      <c r="V112" s="343"/>
      <c r="X112" s="343" t="s">
        <v>824</v>
      </c>
      <c r="Y112" s="343" t="s">
        <v>825</v>
      </c>
      <c r="Z112" s="343" t="s">
        <v>83</v>
      </c>
      <c r="AA112" s="344" t="s">
        <v>824</v>
      </c>
    </row>
    <row r="113" spans="8:27" ht="12.75">
      <c r="H113" s="343">
        <v>114</v>
      </c>
      <c r="I113" s="343" t="s">
        <v>807</v>
      </c>
      <c r="J113" s="342"/>
      <c r="V113" s="343"/>
      <c r="X113" s="343" t="s">
        <v>826</v>
      </c>
      <c r="Y113" s="343" t="s">
        <v>827</v>
      </c>
      <c r="Z113" s="343" t="s">
        <v>84</v>
      </c>
      <c r="AA113" s="344" t="s">
        <v>826</v>
      </c>
    </row>
    <row r="114" spans="8:27" ht="12.75">
      <c r="H114" s="343">
        <v>115</v>
      </c>
      <c r="I114" s="343" t="s">
        <v>809</v>
      </c>
      <c r="J114" s="342"/>
      <c r="V114" s="343"/>
      <c r="X114" s="343" t="s">
        <v>828</v>
      </c>
      <c r="Y114" s="343" t="s">
        <v>829</v>
      </c>
      <c r="Z114" s="343" t="s">
        <v>85</v>
      </c>
      <c r="AA114" s="344" t="s">
        <v>828</v>
      </c>
    </row>
    <row r="115" spans="8:27" ht="12.75">
      <c r="H115" s="343">
        <v>116</v>
      </c>
      <c r="I115" s="343" t="s">
        <v>811</v>
      </c>
      <c r="J115" s="342"/>
      <c r="V115" s="343"/>
      <c r="X115" s="343" t="s">
        <v>830</v>
      </c>
      <c r="Y115" s="343" t="s">
        <v>831</v>
      </c>
      <c r="Z115" s="343" t="s">
        <v>86</v>
      </c>
      <c r="AA115" s="344" t="s">
        <v>830</v>
      </c>
    </row>
    <row r="116" spans="8:27" ht="12.75">
      <c r="H116" s="343">
        <v>117</v>
      </c>
      <c r="I116" s="343" t="s">
        <v>813</v>
      </c>
      <c r="J116" s="342"/>
      <c r="V116" s="343"/>
      <c r="X116" s="343" t="s">
        <v>832</v>
      </c>
      <c r="Y116" s="343" t="s">
        <v>833</v>
      </c>
      <c r="Z116" s="343" t="s">
        <v>87</v>
      </c>
      <c r="AA116" s="344" t="s">
        <v>832</v>
      </c>
    </row>
    <row r="117" spans="8:27" ht="12.75">
      <c r="H117" s="343">
        <v>118</v>
      </c>
      <c r="I117" s="343" t="s">
        <v>814</v>
      </c>
      <c r="J117" s="342"/>
      <c r="V117" s="343"/>
      <c r="X117" s="343" t="s">
        <v>834</v>
      </c>
      <c r="Y117" s="343" t="s">
        <v>835</v>
      </c>
      <c r="Z117" s="343" t="s">
        <v>88</v>
      </c>
      <c r="AA117" s="344" t="s">
        <v>834</v>
      </c>
    </row>
    <row r="118" spans="8:27" ht="12.75">
      <c r="H118" s="343">
        <v>119</v>
      </c>
      <c r="I118" s="343" t="s">
        <v>816</v>
      </c>
      <c r="J118" s="342"/>
      <c r="V118" s="343"/>
      <c r="X118" s="343" t="s">
        <v>836</v>
      </c>
      <c r="Y118" s="343" t="s">
        <v>837</v>
      </c>
      <c r="Z118" s="343" t="s">
        <v>837</v>
      </c>
      <c r="AA118" s="344" t="s">
        <v>836</v>
      </c>
    </row>
    <row r="119" spans="8:27" ht="12.75">
      <c r="H119" s="343">
        <v>120</v>
      </c>
      <c r="I119" s="343" t="s">
        <v>818</v>
      </c>
      <c r="J119" s="342"/>
      <c r="V119" s="343"/>
      <c r="X119" s="343" t="s">
        <v>838</v>
      </c>
      <c r="Y119" s="343" t="s">
        <v>839</v>
      </c>
      <c r="Z119" s="343" t="s">
        <v>89</v>
      </c>
      <c r="AA119" s="344" t="s">
        <v>838</v>
      </c>
    </row>
    <row r="120" spans="8:27" ht="12.75">
      <c r="H120" s="343">
        <v>121</v>
      </c>
      <c r="I120" s="343" t="s">
        <v>820</v>
      </c>
      <c r="J120" s="342"/>
      <c r="V120" s="343"/>
      <c r="X120" s="343" t="s">
        <v>840</v>
      </c>
      <c r="Y120" s="343" t="s">
        <v>841</v>
      </c>
      <c r="Z120" s="343" t="s">
        <v>90</v>
      </c>
      <c r="AA120" s="344" t="s">
        <v>840</v>
      </c>
    </row>
    <row r="121" spans="8:27" ht="12.75">
      <c r="H121" s="343">
        <v>122</v>
      </c>
      <c r="I121" s="343" t="s">
        <v>822</v>
      </c>
      <c r="J121" s="342"/>
      <c r="V121" s="343"/>
      <c r="X121" s="343" t="s">
        <v>842</v>
      </c>
      <c r="Y121" s="343" t="s">
        <v>843</v>
      </c>
      <c r="Z121" s="343" t="s">
        <v>843</v>
      </c>
      <c r="AA121" s="344" t="s">
        <v>842</v>
      </c>
    </row>
    <row r="122" spans="8:27" ht="12.75">
      <c r="H122" s="343">
        <v>123</v>
      </c>
      <c r="I122" s="343" t="s">
        <v>824</v>
      </c>
      <c r="J122" s="342"/>
      <c r="V122" s="343"/>
      <c r="X122" s="343" t="s">
        <v>844</v>
      </c>
      <c r="Y122" s="343" t="s">
        <v>845</v>
      </c>
      <c r="Z122" s="343" t="s">
        <v>91</v>
      </c>
      <c r="AA122" s="344" t="s">
        <v>844</v>
      </c>
    </row>
    <row r="123" spans="8:27" ht="12.75">
      <c r="H123" s="343">
        <v>124</v>
      </c>
      <c r="I123" s="343" t="s">
        <v>826</v>
      </c>
      <c r="J123" s="342"/>
      <c r="V123" s="343"/>
      <c r="X123" s="343" t="s">
        <v>846</v>
      </c>
      <c r="Y123" s="343" t="s">
        <v>847</v>
      </c>
      <c r="Z123" s="343" t="s">
        <v>847</v>
      </c>
      <c r="AA123" s="344" t="s">
        <v>846</v>
      </c>
    </row>
    <row r="124" spans="8:27" ht="12.75">
      <c r="H124" s="343">
        <v>125</v>
      </c>
      <c r="I124" s="343" t="s">
        <v>828</v>
      </c>
      <c r="J124" s="342"/>
      <c r="V124" s="343"/>
      <c r="X124" s="343" t="s">
        <v>848</v>
      </c>
      <c r="Y124" s="343" t="s">
        <v>849</v>
      </c>
      <c r="Z124" s="343" t="s">
        <v>92</v>
      </c>
      <c r="AA124" s="344" t="s">
        <v>848</v>
      </c>
    </row>
    <row r="125" spans="8:27" ht="12.75">
      <c r="H125" s="343">
        <v>126</v>
      </c>
      <c r="I125" s="343" t="s">
        <v>830</v>
      </c>
      <c r="J125" s="342"/>
      <c r="V125" s="343"/>
      <c r="X125" s="343" t="s">
        <v>850</v>
      </c>
      <c r="Y125" s="343" t="s">
        <v>851</v>
      </c>
      <c r="Z125" s="343" t="s">
        <v>851</v>
      </c>
      <c r="AA125" s="344" t="s">
        <v>850</v>
      </c>
    </row>
    <row r="126" spans="8:27" ht="12.75">
      <c r="H126" s="343">
        <v>127</v>
      </c>
      <c r="I126" s="343" t="s">
        <v>832</v>
      </c>
      <c r="J126" s="342"/>
      <c r="V126" s="343"/>
      <c r="X126" s="343" t="s">
        <v>852</v>
      </c>
      <c r="Y126" s="343" t="s">
        <v>853</v>
      </c>
      <c r="Z126" s="343" t="s">
        <v>853</v>
      </c>
      <c r="AA126" s="344" t="s">
        <v>852</v>
      </c>
    </row>
    <row r="127" spans="8:27" ht="12.75">
      <c r="H127" s="343">
        <v>128</v>
      </c>
      <c r="I127" s="343" t="s">
        <v>834</v>
      </c>
      <c r="J127" s="342"/>
      <c r="V127" s="343"/>
      <c r="X127" s="343" t="s">
        <v>854</v>
      </c>
      <c r="Y127" s="343" t="s">
        <v>855</v>
      </c>
      <c r="Z127" s="343" t="s">
        <v>93</v>
      </c>
      <c r="AA127" s="344" t="s">
        <v>854</v>
      </c>
    </row>
    <row r="128" spans="8:27" ht="12.75">
      <c r="H128" s="343">
        <v>129</v>
      </c>
      <c r="I128" s="343" t="s">
        <v>836</v>
      </c>
      <c r="J128" s="342"/>
      <c r="V128" s="343"/>
      <c r="X128" s="343" t="s">
        <v>856</v>
      </c>
      <c r="Y128" s="343" t="s">
        <v>857</v>
      </c>
      <c r="Z128" s="343" t="s">
        <v>857</v>
      </c>
      <c r="AA128" s="344" t="s">
        <v>856</v>
      </c>
    </row>
    <row r="129" spans="8:27" ht="12.75">
      <c r="H129" s="343">
        <v>130</v>
      </c>
      <c r="I129" s="343" t="s">
        <v>838</v>
      </c>
      <c r="J129" s="342"/>
      <c r="V129" s="343"/>
      <c r="X129" s="343" t="s">
        <v>858</v>
      </c>
      <c r="Y129" s="343" t="s">
        <v>859</v>
      </c>
      <c r="Z129" s="343" t="s">
        <v>859</v>
      </c>
      <c r="AA129" s="344" t="s">
        <v>858</v>
      </c>
    </row>
    <row r="130" spans="8:27" ht="12.75">
      <c r="H130" s="343">
        <v>131</v>
      </c>
      <c r="I130" s="343" t="s">
        <v>840</v>
      </c>
      <c r="J130" s="342"/>
      <c r="V130" s="343"/>
      <c r="X130" s="343" t="s">
        <v>860</v>
      </c>
      <c r="Y130" s="343" t="s">
        <v>861</v>
      </c>
      <c r="Z130" s="343" t="s">
        <v>94</v>
      </c>
      <c r="AA130" s="344" t="s">
        <v>860</v>
      </c>
    </row>
    <row r="131" spans="8:27" ht="12.75">
      <c r="H131" s="343">
        <v>132</v>
      </c>
      <c r="I131" s="343" t="s">
        <v>842</v>
      </c>
      <c r="J131" s="342"/>
      <c r="V131" s="343"/>
      <c r="X131" s="343" t="s">
        <v>862</v>
      </c>
      <c r="Y131" s="343" t="s">
        <v>863</v>
      </c>
      <c r="Z131" s="343" t="s">
        <v>95</v>
      </c>
      <c r="AA131" s="344" t="s">
        <v>862</v>
      </c>
    </row>
    <row r="132" spans="8:27" ht="12.75">
      <c r="H132" s="343">
        <v>133</v>
      </c>
      <c r="I132" s="343" t="s">
        <v>844</v>
      </c>
      <c r="J132" s="342"/>
      <c r="V132" s="343"/>
      <c r="X132" s="343" t="s">
        <v>864</v>
      </c>
      <c r="Y132" s="343" t="s">
        <v>865</v>
      </c>
      <c r="Z132" s="343" t="s">
        <v>865</v>
      </c>
      <c r="AA132" s="344" t="s">
        <v>864</v>
      </c>
    </row>
    <row r="133" spans="8:27" ht="12.75">
      <c r="H133" s="343">
        <v>134</v>
      </c>
      <c r="I133" s="343" t="s">
        <v>846</v>
      </c>
      <c r="J133" s="342"/>
      <c r="X133" s="343" t="s">
        <v>866</v>
      </c>
      <c r="Y133" s="343" t="s">
        <v>867</v>
      </c>
      <c r="Z133" s="343" t="s">
        <v>96</v>
      </c>
      <c r="AA133" s="344" t="s">
        <v>866</v>
      </c>
    </row>
    <row r="134" spans="8:27" ht="12.75">
      <c r="H134" s="343">
        <v>135</v>
      </c>
      <c r="I134" s="343" t="s">
        <v>848</v>
      </c>
      <c r="J134" s="342"/>
      <c r="V134" s="343"/>
      <c r="X134" s="343" t="s">
        <v>868</v>
      </c>
      <c r="Y134" s="343" t="s">
        <v>869</v>
      </c>
      <c r="Z134" s="343" t="s">
        <v>97</v>
      </c>
      <c r="AA134" s="344" t="s">
        <v>868</v>
      </c>
    </row>
    <row r="135" spans="8:27" ht="12.75">
      <c r="H135" s="343">
        <v>136</v>
      </c>
      <c r="I135" s="343" t="s">
        <v>850</v>
      </c>
      <c r="J135" s="342"/>
      <c r="V135" s="343"/>
      <c r="X135" s="343" t="s">
        <v>98</v>
      </c>
      <c r="Y135" s="343" t="s">
        <v>871</v>
      </c>
      <c r="Z135" s="343" t="s">
        <v>871</v>
      </c>
      <c r="AA135" s="344" t="s">
        <v>98</v>
      </c>
    </row>
    <row r="136" spans="8:27" ht="12.75">
      <c r="H136" s="343">
        <v>137</v>
      </c>
      <c r="I136" s="343" t="s">
        <v>852</v>
      </c>
      <c r="J136" s="342"/>
      <c r="V136" s="343"/>
      <c r="X136" s="343" t="s">
        <v>872</v>
      </c>
      <c r="Y136" s="343" t="s">
        <v>873</v>
      </c>
      <c r="Z136" s="343" t="s">
        <v>99</v>
      </c>
      <c r="AA136" s="344" t="s">
        <v>872</v>
      </c>
    </row>
    <row r="137" spans="8:27" ht="12.75">
      <c r="H137" s="343">
        <v>138</v>
      </c>
      <c r="I137" s="343" t="s">
        <v>854</v>
      </c>
      <c r="J137" s="342"/>
      <c r="V137" s="343"/>
      <c r="X137" s="343" t="s">
        <v>874</v>
      </c>
      <c r="Y137" s="343" t="s">
        <v>875</v>
      </c>
      <c r="Z137" s="343" t="s">
        <v>100</v>
      </c>
      <c r="AA137" s="344" t="s">
        <v>874</v>
      </c>
    </row>
    <row r="138" spans="8:27" ht="12.75">
      <c r="H138" s="343">
        <v>139</v>
      </c>
      <c r="I138" s="343" t="s">
        <v>856</v>
      </c>
      <c r="J138" s="342"/>
      <c r="V138" s="343"/>
      <c r="X138" s="343" t="s">
        <v>877</v>
      </c>
      <c r="Y138" s="343" t="s">
        <v>878</v>
      </c>
      <c r="Z138" s="343" t="s">
        <v>101</v>
      </c>
      <c r="AA138" s="344" t="s">
        <v>877</v>
      </c>
    </row>
    <row r="139" spans="8:27" ht="12.75">
      <c r="H139" s="343">
        <v>140</v>
      </c>
      <c r="I139" s="343" t="s">
        <v>858</v>
      </c>
      <c r="J139" s="342"/>
      <c r="V139" s="343"/>
      <c r="X139" s="343" t="s">
        <v>879</v>
      </c>
      <c r="Y139" s="343" t="s">
        <v>880</v>
      </c>
      <c r="Z139" s="343" t="s">
        <v>880</v>
      </c>
      <c r="AA139" s="344" t="s">
        <v>879</v>
      </c>
    </row>
    <row r="140" spans="8:27" ht="12.75">
      <c r="H140" s="343">
        <v>141</v>
      </c>
      <c r="I140" s="343" t="s">
        <v>860</v>
      </c>
      <c r="J140" s="342"/>
      <c r="V140" s="343"/>
      <c r="X140" s="343" t="s">
        <v>881</v>
      </c>
      <c r="Y140" s="343" t="s">
        <v>882</v>
      </c>
      <c r="Z140" s="343" t="s">
        <v>102</v>
      </c>
      <c r="AA140" s="344" t="s">
        <v>881</v>
      </c>
    </row>
    <row r="141" spans="8:27" ht="12.75">
      <c r="H141" s="343"/>
      <c r="I141" s="343"/>
      <c r="J141" s="342"/>
      <c r="V141" s="343"/>
      <c r="X141" s="386" t="s">
        <v>518</v>
      </c>
      <c r="Y141" s="387" t="s">
        <v>511</v>
      </c>
      <c r="Z141" s="343" t="s">
        <v>512</v>
      </c>
      <c r="AA141" s="388" t="s">
        <v>518</v>
      </c>
    </row>
    <row r="142" spans="8:27" ht="12.75">
      <c r="H142" s="343">
        <v>142</v>
      </c>
      <c r="I142" s="343" t="s">
        <v>862</v>
      </c>
      <c r="J142" s="342"/>
      <c r="V142" s="343"/>
      <c r="X142" s="343" t="s">
        <v>883</v>
      </c>
      <c r="Y142" s="343" t="s">
        <v>884</v>
      </c>
      <c r="Z142" s="343" t="s">
        <v>884</v>
      </c>
      <c r="AA142" s="344" t="s">
        <v>883</v>
      </c>
    </row>
    <row r="143" spans="8:27" ht="12.75">
      <c r="H143" s="343">
        <v>143</v>
      </c>
      <c r="I143" s="343" t="s">
        <v>864</v>
      </c>
      <c r="J143" s="342"/>
      <c r="V143" s="343"/>
      <c r="X143" s="343" t="s">
        <v>885</v>
      </c>
      <c r="Y143" s="343" t="s">
        <v>886</v>
      </c>
      <c r="Z143" s="343" t="s">
        <v>103</v>
      </c>
      <c r="AA143" s="344" t="s">
        <v>885</v>
      </c>
    </row>
    <row r="144" spans="8:27" ht="12.75">
      <c r="H144" s="343">
        <v>144</v>
      </c>
      <c r="I144" s="343" t="s">
        <v>866</v>
      </c>
      <c r="J144" s="342"/>
      <c r="V144" s="343"/>
      <c r="X144" s="343" t="s">
        <v>887</v>
      </c>
      <c r="Y144" s="343" t="s">
        <v>888</v>
      </c>
      <c r="Z144" s="343" t="s">
        <v>888</v>
      </c>
      <c r="AA144" s="344" t="s">
        <v>887</v>
      </c>
    </row>
    <row r="145" spans="8:27" ht="12.75">
      <c r="H145" s="343">
        <v>145</v>
      </c>
      <c r="I145" s="343" t="s">
        <v>868</v>
      </c>
      <c r="J145" s="342"/>
      <c r="V145" s="343"/>
      <c r="X145" s="343" t="s">
        <v>889</v>
      </c>
      <c r="Y145" s="343" t="s">
        <v>890</v>
      </c>
      <c r="Z145" s="343" t="s">
        <v>890</v>
      </c>
      <c r="AA145" s="344" t="s">
        <v>889</v>
      </c>
    </row>
    <row r="146" spans="8:27" ht="12.75">
      <c r="H146" s="343">
        <v>146</v>
      </c>
      <c r="I146" s="343" t="s">
        <v>870</v>
      </c>
      <c r="J146" s="342"/>
      <c r="V146" s="343"/>
      <c r="X146" s="343" t="s">
        <v>891</v>
      </c>
      <c r="Y146" s="343" t="s">
        <v>892</v>
      </c>
      <c r="Z146" s="343" t="s">
        <v>104</v>
      </c>
      <c r="AA146" s="344" t="s">
        <v>891</v>
      </c>
    </row>
    <row r="147" spans="8:27" ht="12.75">
      <c r="H147" s="343">
        <v>147</v>
      </c>
      <c r="I147" s="343" t="s">
        <v>872</v>
      </c>
      <c r="J147" s="342"/>
      <c r="V147" s="343"/>
      <c r="X147" s="343" t="s">
        <v>893</v>
      </c>
      <c r="Y147" s="343" t="s">
        <v>894</v>
      </c>
      <c r="Z147" s="343" t="s">
        <v>894</v>
      </c>
      <c r="AA147" s="344" t="s">
        <v>893</v>
      </c>
    </row>
    <row r="148" spans="8:27" ht="12.75">
      <c r="H148" s="343">
        <v>148</v>
      </c>
      <c r="I148" s="343" t="s">
        <v>874</v>
      </c>
      <c r="J148" s="342"/>
      <c r="V148" s="343"/>
      <c r="X148" s="343" t="s">
        <v>895</v>
      </c>
      <c r="Y148" s="343" t="s">
        <v>896</v>
      </c>
      <c r="Z148" s="343" t="s">
        <v>105</v>
      </c>
      <c r="AA148" s="344" t="s">
        <v>895</v>
      </c>
    </row>
    <row r="149" spans="8:27" ht="12.75">
      <c r="H149" s="343">
        <v>149</v>
      </c>
      <c r="I149" s="343" t="s">
        <v>876</v>
      </c>
      <c r="J149" s="342"/>
      <c r="V149" s="343"/>
      <c r="X149" s="343" t="s">
        <v>897</v>
      </c>
      <c r="Y149" s="343" t="s">
        <v>898</v>
      </c>
      <c r="Z149" s="343" t="s">
        <v>106</v>
      </c>
      <c r="AA149" s="344" t="s">
        <v>897</v>
      </c>
    </row>
    <row r="150" spans="8:27" ht="12.75">
      <c r="H150" s="343">
        <v>150</v>
      </c>
      <c r="I150" s="343" t="s">
        <v>877</v>
      </c>
      <c r="J150" s="342"/>
      <c r="V150" s="343"/>
      <c r="X150" s="343" t="s">
        <v>899</v>
      </c>
      <c r="Y150" s="343" t="s">
        <v>900</v>
      </c>
      <c r="Z150" s="343" t="s">
        <v>107</v>
      </c>
      <c r="AA150" s="344" t="s">
        <v>899</v>
      </c>
    </row>
    <row r="151" spans="8:27" ht="12.75">
      <c r="H151" s="343">
        <v>151</v>
      </c>
      <c r="I151" s="343" t="s">
        <v>879</v>
      </c>
      <c r="J151" s="342"/>
      <c r="V151" s="343"/>
      <c r="X151" s="343" t="s">
        <v>902</v>
      </c>
      <c r="Y151" s="343" t="s">
        <v>903</v>
      </c>
      <c r="Z151" s="343" t="s">
        <v>108</v>
      </c>
      <c r="AA151" s="344" t="s">
        <v>902</v>
      </c>
    </row>
    <row r="152" spans="8:27" ht="12.75">
      <c r="H152" s="343">
        <v>152</v>
      </c>
      <c r="I152" s="343" t="s">
        <v>881</v>
      </c>
      <c r="J152" s="342"/>
      <c r="V152" s="343"/>
      <c r="X152" s="343" t="s">
        <v>904</v>
      </c>
      <c r="Y152" s="343" t="s">
        <v>905</v>
      </c>
      <c r="Z152" s="343" t="s">
        <v>109</v>
      </c>
      <c r="AA152" s="344" t="s">
        <v>904</v>
      </c>
    </row>
    <row r="153" spans="8:27" ht="12.75">
      <c r="H153" s="343">
        <v>153</v>
      </c>
      <c r="I153" s="343" t="s">
        <v>883</v>
      </c>
      <c r="J153" s="342"/>
      <c r="V153" s="343"/>
      <c r="X153" s="343" t="s">
        <v>906</v>
      </c>
      <c r="Y153" s="343" t="s">
        <v>907</v>
      </c>
      <c r="Z153" s="343" t="s">
        <v>907</v>
      </c>
      <c r="AA153" s="344" t="s">
        <v>906</v>
      </c>
    </row>
    <row r="154" spans="8:27" ht="12.75">
      <c r="H154" s="343">
        <v>154</v>
      </c>
      <c r="I154" s="343" t="s">
        <v>885</v>
      </c>
      <c r="J154" s="342"/>
      <c r="V154" s="343"/>
      <c r="X154" s="343" t="s">
        <v>908</v>
      </c>
      <c r="Y154" s="343" t="s">
        <v>909</v>
      </c>
      <c r="Z154" s="343" t="s">
        <v>909</v>
      </c>
      <c r="AA154" s="344" t="s">
        <v>908</v>
      </c>
    </row>
    <row r="155" spans="8:27" ht="12.75">
      <c r="H155" s="343">
        <v>155</v>
      </c>
      <c r="I155" s="343" t="s">
        <v>887</v>
      </c>
      <c r="J155" s="342"/>
      <c r="V155" s="343"/>
      <c r="X155" s="343" t="s">
        <v>910</v>
      </c>
      <c r="Y155" s="343" t="s">
        <v>911</v>
      </c>
      <c r="Z155" s="343" t="s">
        <v>110</v>
      </c>
      <c r="AA155" s="344" t="s">
        <v>910</v>
      </c>
    </row>
    <row r="156" spans="8:27" ht="12.75">
      <c r="H156" s="343">
        <v>156</v>
      </c>
      <c r="I156" s="343" t="s">
        <v>889</v>
      </c>
      <c r="J156" s="342"/>
      <c r="V156" s="343"/>
      <c r="X156" s="343" t="s">
        <v>912</v>
      </c>
      <c r="Y156" s="343" t="s">
        <v>913</v>
      </c>
      <c r="Z156" s="343" t="s">
        <v>111</v>
      </c>
      <c r="AA156" s="344" t="s">
        <v>912</v>
      </c>
    </row>
    <row r="157" spans="8:27" ht="12.75">
      <c r="H157" s="343">
        <v>157</v>
      </c>
      <c r="I157" s="343" t="s">
        <v>891</v>
      </c>
      <c r="J157" s="342"/>
      <c r="V157" s="343"/>
      <c r="X157" s="343" t="s">
        <v>914</v>
      </c>
      <c r="Y157" s="343" t="s">
        <v>915</v>
      </c>
      <c r="Z157" s="343" t="s">
        <v>112</v>
      </c>
      <c r="AA157" s="344" t="s">
        <v>914</v>
      </c>
    </row>
    <row r="158" spans="8:27" ht="12.75">
      <c r="H158" s="343">
        <v>158</v>
      </c>
      <c r="I158" s="343" t="s">
        <v>893</v>
      </c>
      <c r="J158" s="342"/>
      <c r="V158" s="343"/>
      <c r="X158" s="343" t="s">
        <v>917</v>
      </c>
      <c r="Y158" s="343" t="s">
        <v>918</v>
      </c>
      <c r="Z158" s="343" t="s">
        <v>113</v>
      </c>
      <c r="AA158" s="344" t="s">
        <v>917</v>
      </c>
    </row>
    <row r="159" spans="8:27" ht="12.75">
      <c r="H159" s="343">
        <v>159</v>
      </c>
      <c r="I159" s="343" t="s">
        <v>895</v>
      </c>
      <c r="J159" s="342"/>
      <c r="V159" s="343"/>
      <c r="X159" s="343" t="s">
        <v>919</v>
      </c>
      <c r="Y159" s="343" t="s">
        <v>920</v>
      </c>
      <c r="Z159" s="343" t="s">
        <v>114</v>
      </c>
      <c r="AA159" s="344" t="s">
        <v>919</v>
      </c>
    </row>
    <row r="160" spans="8:27" ht="12.75">
      <c r="H160" s="343">
        <v>160</v>
      </c>
      <c r="I160" s="343" t="s">
        <v>897</v>
      </c>
      <c r="J160" s="342"/>
      <c r="V160" s="343"/>
      <c r="X160" s="343" t="s">
        <v>116</v>
      </c>
      <c r="Y160" s="343" t="s">
        <v>117</v>
      </c>
      <c r="Z160" s="343" t="s">
        <v>118</v>
      </c>
      <c r="AA160" s="344" t="s">
        <v>116</v>
      </c>
    </row>
    <row r="161" spans="8:27" ht="12.75">
      <c r="H161" s="343"/>
      <c r="I161" s="343"/>
      <c r="J161" s="342"/>
      <c r="V161" s="343"/>
      <c r="X161" s="343" t="s">
        <v>921</v>
      </c>
      <c r="Y161" s="343" t="s">
        <v>922</v>
      </c>
      <c r="Z161" s="343" t="s">
        <v>922</v>
      </c>
      <c r="AA161" s="344" t="s">
        <v>921</v>
      </c>
    </row>
    <row r="162" spans="8:27" ht="12.75">
      <c r="H162" s="343">
        <v>161</v>
      </c>
      <c r="I162" s="343" t="s">
        <v>899</v>
      </c>
      <c r="J162" s="342"/>
      <c r="V162" s="343"/>
      <c r="X162" s="343" t="s">
        <v>923</v>
      </c>
      <c r="Y162" s="343" t="s">
        <v>924</v>
      </c>
      <c r="Z162" s="343" t="s">
        <v>924</v>
      </c>
      <c r="AA162" s="344" t="s">
        <v>923</v>
      </c>
    </row>
    <row r="163" spans="8:27" ht="12.75">
      <c r="H163" s="343">
        <v>162</v>
      </c>
      <c r="I163" s="343" t="s">
        <v>901</v>
      </c>
      <c r="J163" s="342"/>
      <c r="V163" s="343"/>
      <c r="X163" s="343" t="s">
        <v>925</v>
      </c>
      <c r="Y163" s="343" t="s">
        <v>926</v>
      </c>
      <c r="Z163" s="343" t="s">
        <v>115</v>
      </c>
      <c r="AA163" s="344" t="s">
        <v>925</v>
      </c>
    </row>
    <row r="164" spans="8:27" ht="12.75">
      <c r="H164" s="343">
        <v>163</v>
      </c>
      <c r="I164" s="343" t="s">
        <v>902</v>
      </c>
      <c r="J164" s="342"/>
      <c r="V164" s="343"/>
      <c r="X164" s="343" t="s">
        <v>929</v>
      </c>
      <c r="Y164" s="343" t="s">
        <v>930</v>
      </c>
      <c r="Z164" s="343" t="s">
        <v>930</v>
      </c>
      <c r="AA164" s="344" t="s">
        <v>929</v>
      </c>
    </row>
    <row r="165" spans="8:27" ht="12.75">
      <c r="H165" s="343">
        <v>164</v>
      </c>
      <c r="I165" s="343" t="s">
        <v>904</v>
      </c>
      <c r="J165" s="342"/>
      <c r="V165" s="343"/>
      <c r="X165" s="343" t="s">
        <v>933</v>
      </c>
      <c r="Y165" s="343" t="s">
        <v>934</v>
      </c>
      <c r="Z165" s="343" t="s">
        <v>119</v>
      </c>
      <c r="AA165" s="344" t="s">
        <v>933</v>
      </c>
    </row>
    <row r="166" spans="8:27" ht="12.75">
      <c r="H166" s="343">
        <v>165</v>
      </c>
      <c r="I166" s="343" t="s">
        <v>906</v>
      </c>
      <c r="J166" s="342"/>
      <c r="V166" s="343"/>
      <c r="X166" s="343" t="s">
        <v>935</v>
      </c>
      <c r="Y166" s="343" t="s">
        <v>936</v>
      </c>
      <c r="Z166" s="343" t="s">
        <v>936</v>
      </c>
      <c r="AA166" s="344" t="s">
        <v>935</v>
      </c>
    </row>
    <row r="167" spans="8:27" ht="12.75">
      <c r="H167" s="343">
        <v>166</v>
      </c>
      <c r="I167" s="343" t="s">
        <v>908</v>
      </c>
      <c r="J167" s="342"/>
      <c r="V167" s="343"/>
      <c r="X167" s="343" t="s">
        <v>937</v>
      </c>
      <c r="Y167" s="343" t="s">
        <v>938</v>
      </c>
      <c r="Z167" s="343" t="s">
        <v>120</v>
      </c>
      <c r="AA167" s="344" t="s">
        <v>937</v>
      </c>
    </row>
    <row r="168" spans="8:27" ht="12.75">
      <c r="H168" s="343">
        <v>167</v>
      </c>
      <c r="I168" s="343" t="s">
        <v>910</v>
      </c>
      <c r="J168" s="342"/>
      <c r="V168" s="343"/>
      <c r="X168" s="343" t="s">
        <v>939</v>
      </c>
      <c r="Y168" s="343" t="s">
        <v>940</v>
      </c>
      <c r="Z168" s="343" t="s">
        <v>940</v>
      </c>
      <c r="AA168" s="344" t="s">
        <v>939</v>
      </c>
    </row>
    <row r="169" spans="8:27" ht="12.75">
      <c r="H169" s="343">
        <v>168</v>
      </c>
      <c r="I169" s="343" t="s">
        <v>912</v>
      </c>
      <c r="J169" s="342"/>
      <c r="V169" s="343"/>
      <c r="X169" s="343" t="s">
        <v>941</v>
      </c>
      <c r="Y169" s="343" t="s">
        <v>942</v>
      </c>
      <c r="Z169" s="343" t="s">
        <v>942</v>
      </c>
      <c r="AA169" s="344" t="s">
        <v>941</v>
      </c>
    </row>
    <row r="170" spans="8:27" ht="12.75">
      <c r="H170" s="343">
        <v>169</v>
      </c>
      <c r="I170" s="343" t="s">
        <v>914</v>
      </c>
      <c r="J170" s="342"/>
      <c r="V170" s="343"/>
      <c r="X170" s="343" t="s">
        <v>943</v>
      </c>
      <c r="Y170" s="343" t="s">
        <v>944</v>
      </c>
      <c r="Z170" s="343" t="s">
        <v>121</v>
      </c>
      <c r="AA170" s="344" t="s">
        <v>943</v>
      </c>
    </row>
    <row r="171" spans="8:27" ht="12.75">
      <c r="H171" s="343">
        <v>170</v>
      </c>
      <c r="I171" s="343" t="s">
        <v>916</v>
      </c>
      <c r="J171" s="342"/>
      <c r="V171" s="343"/>
      <c r="X171" s="343" t="s">
        <v>945</v>
      </c>
      <c r="Y171" s="343" t="s">
        <v>946</v>
      </c>
      <c r="Z171" s="343" t="s">
        <v>946</v>
      </c>
      <c r="AA171" s="344" t="s">
        <v>945</v>
      </c>
    </row>
    <row r="172" spans="8:27" ht="12.75">
      <c r="H172" s="343">
        <v>171</v>
      </c>
      <c r="I172" s="343" t="s">
        <v>917</v>
      </c>
      <c r="J172" s="342"/>
      <c r="V172" s="343"/>
      <c r="X172" s="343" t="s">
        <v>947</v>
      </c>
      <c r="Y172" s="343" t="s">
        <v>948</v>
      </c>
      <c r="Z172" s="343" t="s">
        <v>122</v>
      </c>
      <c r="AA172" s="344" t="s">
        <v>947</v>
      </c>
    </row>
    <row r="173" spans="8:27" ht="12.75">
      <c r="H173" s="343">
        <v>172</v>
      </c>
      <c r="I173" s="343" t="s">
        <v>919</v>
      </c>
      <c r="J173" s="342"/>
      <c r="V173" s="343"/>
      <c r="X173" s="343" t="s">
        <v>949</v>
      </c>
      <c r="Y173" s="343" t="s">
        <v>950</v>
      </c>
      <c r="Z173" s="343" t="s">
        <v>950</v>
      </c>
      <c r="AA173" s="344" t="s">
        <v>949</v>
      </c>
    </row>
    <row r="174" spans="8:27" ht="12.75">
      <c r="H174" s="343">
        <v>173</v>
      </c>
      <c r="I174" s="343" t="s">
        <v>921</v>
      </c>
      <c r="J174" s="342"/>
      <c r="V174" s="343"/>
      <c r="X174" s="343" t="s">
        <v>951</v>
      </c>
      <c r="Y174" s="343" t="s">
        <v>123</v>
      </c>
      <c r="Z174" s="343" t="s">
        <v>123</v>
      </c>
      <c r="AA174" s="344" t="s">
        <v>951</v>
      </c>
    </row>
    <row r="175" spans="8:27" ht="12.75">
      <c r="H175" s="343">
        <v>174</v>
      </c>
      <c r="I175" s="343" t="s">
        <v>923</v>
      </c>
      <c r="J175" s="342"/>
      <c r="V175" s="343"/>
      <c r="X175" s="343" t="s">
        <v>952</v>
      </c>
      <c r="Y175" s="343" t="s">
        <v>953</v>
      </c>
      <c r="Z175" s="343" t="s">
        <v>124</v>
      </c>
      <c r="AA175" s="344" t="s">
        <v>952</v>
      </c>
    </row>
    <row r="176" spans="8:27" ht="12.75">
      <c r="H176" s="343">
        <v>175</v>
      </c>
      <c r="I176" s="343" t="s">
        <v>925</v>
      </c>
      <c r="J176" s="342"/>
      <c r="V176" s="343"/>
      <c r="X176" s="343" t="s">
        <v>954</v>
      </c>
      <c r="Y176" s="343" t="s">
        <v>955</v>
      </c>
      <c r="Z176" s="343" t="s">
        <v>125</v>
      </c>
      <c r="AA176" s="344" t="s">
        <v>954</v>
      </c>
    </row>
    <row r="177" spans="8:27" ht="12.75">
      <c r="H177" s="343">
        <v>176</v>
      </c>
      <c r="I177" s="343" t="s">
        <v>927</v>
      </c>
      <c r="J177" s="342"/>
      <c r="V177" s="343"/>
      <c r="X177" s="343" t="s">
        <v>956</v>
      </c>
      <c r="Y177" s="343" t="s">
        <v>957</v>
      </c>
      <c r="Z177" s="343" t="s">
        <v>957</v>
      </c>
      <c r="AA177" s="344" t="s">
        <v>956</v>
      </c>
    </row>
    <row r="178" spans="8:27" ht="12.75">
      <c r="H178" s="343">
        <v>177</v>
      </c>
      <c r="I178" s="343" t="s">
        <v>928</v>
      </c>
      <c r="J178" s="342"/>
      <c r="V178" s="343"/>
      <c r="X178" s="343" t="s">
        <v>959</v>
      </c>
      <c r="Y178" s="343" t="s">
        <v>960</v>
      </c>
      <c r="Z178" s="343" t="s">
        <v>126</v>
      </c>
      <c r="AA178" s="344" t="s">
        <v>959</v>
      </c>
    </row>
    <row r="179" spans="8:27" ht="12.75">
      <c r="H179" s="343">
        <v>178</v>
      </c>
      <c r="I179" s="343" t="s">
        <v>929</v>
      </c>
      <c r="J179" s="342"/>
      <c r="V179" s="343"/>
      <c r="X179" s="343" t="s">
        <v>961</v>
      </c>
      <c r="Y179" s="343" t="s">
        <v>962</v>
      </c>
      <c r="Z179" s="343" t="s">
        <v>127</v>
      </c>
      <c r="AA179" s="344" t="s">
        <v>961</v>
      </c>
    </row>
    <row r="180" spans="8:27" ht="12.75">
      <c r="H180" s="343">
        <v>179</v>
      </c>
      <c r="I180" s="343" t="s">
        <v>931</v>
      </c>
      <c r="J180" s="342"/>
      <c r="X180" s="343" t="s">
        <v>964</v>
      </c>
      <c r="Y180" s="343" t="s">
        <v>965</v>
      </c>
      <c r="Z180" s="343" t="s">
        <v>128</v>
      </c>
      <c r="AA180" s="344" t="s">
        <v>964</v>
      </c>
    </row>
    <row r="181" spans="8:27" ht="12.75">
      <c r="H181" s="343">
        <v>180</v>
      </c>
      <c r="I181" s="343" t="s">
        <v>932</v>
      </c>
      <c r="J181" s="342"/>
      <c r="V181" s="343"/>
      <c r="X181" s="343" t="s">
        <v>966</v>
      </c>
      <c r="Y181" s="343" t="s">
        <v>967</v>
      </c>
      <c r="Z181" s="343" t="s">
        <v>129</v>
      </c>
      <c r="AA181" s="344" t="s">
        <v>966</v>
      </c>
    </row>
    <row r="182" spans="8:27" ht="12.75">
      <c r="H182" s="343">
        <v>181</v>
      </c>
      <c r="I182" s="343" t="s">
        <v>933</v>
      </c>
      <c r="J182" s="342"/>
      <c r="V182" s="343"/>
      <c r="X182" s="343" t="s">
        <v>968</v>
      </c>
      <c r="Y182" s="343" t="s">
        <v>969</v>
      </c>
      <c r="Z182" s="343" t="s">
        <v>130</v>
      </c>
      <c r="AA182" s="344" t="s">
        <v>968</v>
      </c>
    </row>
    <row r="183" spans="8:27" ht="12.75">
      <c r="H183" s="343">
        <v>182</v>
      </c>
      <c r="I183" s="343" t="s">
        <v>935</v>
      </c>
      <c r="J183" s="342"/>
      <c r="V183" s="343"/>
      <c r="X183" s="343" t="s">
        <v>970</v>
      </c>
      <c r="Y183" s="343" t="s">
        <v>971</v>
      </c>
      <c r="Z183" s="343" t="s">
        <v>971</v>
      </c>
      <c r="AA183" s="344" t="s">
        <v>970</v>
      </c>
    </row>
    <row r="184" spans="8:27" ht="12.75">
      <c r="H184" s="343">
        <v>183</v>
      </c>
      <c r="I184" s="343" t="s">
        <v>937</v>
      </c>
      <c r="J184" s="342"/>
      <c r="V184" s="343"/>
      <c r="X184" s="343" t="s">
        <v>972</v>
      </c>
      <c r="Y184" s="343" t="s">
        <v>973</v>
      </c>
      <c r="Z184" s="343" t="s">
        <v>131</v>
      </c>
      <c r="AA184" s="344" t="s">
        <v>972</v>
      </c>
    </row>
    <row r="185" spans="8:27" ht="12.75">
      <c r="H185" s="343">
        <v>184</v>
      </c>
      <c r="I185" s="343" t="s">
        <v>939</v>
      </c>
      <c r="J185" s="342"/>
      <c r="V185" s="343"/>
      <c r="X185" s="343" t="s">
        <v>974</v>
      </c>
      <c r="Y185" s="343" t="s">
        <v>975</v>
      </c>
      <c r="Z185" s="343" t="s">
        <v>132</v>
      </c>
      <c r="AA185" s="344" t="s">
        <v>974</v>
      </c>
    </row>
    <row r="186" spans="8:27" ht="12.75">
      <c r="H186" s="343">
        <v>185</v>
      </c>
      <c r="I186" s="343" t="s">
        <v>941</v>
      </c>
      <c r="J186" s="342"/>
      <c r="V186" s="343"/>
      <c r="X186" s="343" t="s">
        <v>977</v>
      </c>
      <c r="Y186" s="343" t="s">
        <v>978</v>
      </c>
      <c r="Z186" s="343" t="s">
        <v>133</v>
      </c>
      <c r="AA186" s="344" t="s">
        <v>977</v>
      </c>
    </row>
    <row r="187" spans="8:27" ht="12.75">
      <c r="H187" s="343">
        <v>186</v>
      </c>
      <c r="I187" s="343" t="s">
        <v>943</v>
      </c>
      <c r="J187" s="342"/>
      <c r="V187" s="343"/>
      <c r="X187" s="343" t="s">
        <v>979</v>
      </c>
      <c r="Y187" s="343" t="s">
        <v>980</v>
      </c>
      <c r="Z187" s="343" t="s">
        <v>134</v>
      </c>
      <c r="AA187" s="344" t="s">
        <v>979</v>
      </c>
    </row>
    <row r="188" spans="8:27" ht="12.75">
      <c r="H188" s="343"/>
      <c r="I188" s="343"/>
      <c r="J188" s="342"/>
      <c r="V188" s="343"/>
      <c r="X188" s="386" t="s">
        <v>520</v>
      </c>
      <c r="Y188" s="387" t="s">
        <v>519</v>
      </c>
      <c r="Z188" s="343" t="s">
        <v>510</v>
      </c>
      <c r="AA188" s="388" t="s">
        <v>520</v>
      </c>
    </row>
    <row r="189" spans="8:27" ht="12.75">
      <c r="H189" s="343">
        <v>188</v>
      </c>
      <c r="I189" s="343" t="s">
        <v>947</v>
      </c>
      <c r="J189" s="342"/>
      <c r="V189" s="343"/>
      <c r="X189" s="343" t="s">
        <v>982</v>
      </c>
      <c r="Y189" s="343" t="s">
        <v>983</v>
      </c>
      <c r="Z189" s="343" t="s">
        <v>983</v>
      </c>
      <c r="AA189" s="344" t="s">
        <v>982</v>
      </c>
    </row>
    <row r="190" spans="8:27" ht="12.75">
      <c r="H190" s="343">
        <v>189</v>
      </c>
      <c r="I190" s="343" t="s">
        <v>949</v>
      </c>
      <c r="J190" s="342"/>
      <c r="V190" s="343"/>
      <c r="X190" s="343" t="s">
        <v>984</v>
      </c>
      <c r="Y190" s="343" t="s">
        <v>985</v>
      </c>
      <c r="Z190" s="343" t="s">
        <v>985</v>
      </c>
      <c r="AA190" s="344" t="s">
        <v>984</v>
      </c>
    </row>
    <row r="191" spans="8:27" ht="12.75">
      <c r="H191" s="343">
        <v>190</v>
      </c>
      <c r="I191" s="343" t="s">
        <v>951</v>
      </c>
      <c r="J191" s="342"/>
      <c r="V191" s="343"/>
      <c r="X191" s="343" t="s">
        <v>986</v>
      </c>
      <c r="Y191" s="343" t="s">
        <v>987</v>
      </c>
      <c r="Z191" s="343" t="s">
        <v>135</v>
      </c>
      <c r="AA191" s="344" t="s">
        <v>986</v>
      </c>
    </row>
    <row r="192" spans="8:27" ht="12.75">
      <c r="H192" s="343">
        <v>191</v>
      </c>
      <c r="I192" s="343" t="s">
        <v>952</v>
      </c>
      <c r="J192" s="342"/>
      <c r="V192" s="343"/>
      <c r="X192" s="343" t="s">
        <v>988</v>
      </c>
      <c r="Y192" s="343" t="s">
        <v>989</v>
      </c>
      <c r="Z192" s="343" t="s">
        <v>136</v>
      </c>
      <c r="AA192" s="344" t="s">
        <v>988</v>
      </c>
    </row>
    <row r="193" spans="8:27" ht="12.75">
      <c r="H193" s="343">
        <v>192</v>
      </c>
      <c r="I193" s="343" t="s">
        <v>954</v>
      </c>
      <c r="J193" s="342"/>
      <c r="V193" s="343"/>
      <c r="X193" s="343" t="s">
        <v>990</v>
      </c>
      <c r="Y193" s="343" t="s">
        <v>991</v>
      </c>
      <c r="Z193" s="343" t="s">
        <v>137</v>
      </c>
      <c r="AA193" s="344" t="s">
        <v>990</v>
      </c>
    </row>
    <row r="194" spans="8:27" ht="12.75">
      <c r="H194" s="343">
        <v>193</v>
      </c>
      <c r="I194" s="343" t="s">
        <v>956</v>
      </c>
      <c r="J194" s="342"/>
      <c r="V194" s="343"/>
      <c r="X194" s="343" t="s">
        <v>992</v>
      </c>
      <c r="Y194" s="343" t="s">
        <v>993</v>
      </c>
      <c r="Z194" s="343" t="s">
        <v>138</v>
      </c>
      <c r="AA194" s="344" t="s">
        <v>992</v>
      </c>
    </row>
    <row r="195" spans="8:27" ht="12.75">
      <c r="H195" s="343">
        <v>194</v>
      </c>
      <c r="I195" s="343" t="s">
        <v>958</v>
      </c>
      <c r="J195" s="342"/>
      <c r="V195" s="343"/>
      <c r="X195" s="343" t="s">
        <v>994</v>
      </c>
      <c r="Y195" s="343" t="s">
        <v>995</v>
      </c>
      <c r="Z195" s="343" t="s">
        <v>139</v>
      </c>
      <c r="AA195" s="344" t="s">
        <v>994</v>
      </c>
    </row>
    <row r="196" spans="8:27" ht="12.75">
      <c r="H196" s="343">
        <v>195</v>
      </c>
      <c r="I196" s="343" t="s">
        <v>959</v>
      </c>
      <c r="J196" s="342"/>
      <c r="V196" s="343"/>
      <c r="X196" s="343" t="s">
        <v>997</v>
      </c>
      <c r="Y196" s="343" t="s">
        <v>140</v>
      </c>
      <c r="Z196" s="343" t="s">
        <v>141</v>
      </c>
      <c r="AA196" s="344" t="s">
        <v>997</v>
      </c>
    </row>
    <row r="197" spans="8:27" ht="12.75">
      <c r="H197" s="343">
        <v>196</v>
      </c>
      <c r="I197" s="343" t="s">
        <v>961</v>
      </c>
      <c r="J197" s="342"/>
      <c r="V197" s="343"/>
      <c r="X197" s="343" t="s">
        <v>998</v>
      </c>
      <c r="Y197" s="343" t="s">
        <v>999</v>
      </c>
      <c r="Z197" s="343" t="s">
        <v>142</v>
      </c>
      <c r="AA197" s="344" t="s">
        <v>998</v>
      </c>
    </row>
    <row r="198" spans="8:27" ht="12.75">
      <c r="H198" s="343">
        <v>197</v>
      </c>
      <c r="I198" s="343" t="s">
        <v>963</v>
      </c>
      <c r="J198" s="342"/>
      <c r="V198" s="343"/>
      <c r="X198" s="343" t="s">
        <v>1000</v>
      </c>
      <c r="Y198" s="343" t="s">
        <v>1001</v>
      </c>
      <c r="Z198" s="343" t="s">
        <v>1001</v>
      </c>
      <c r="AA198" s="344" t="s">
        <v>1000</v>
      </c>
    </row>
    <row r="199" spans="8:27" ht="12.75">
      <c r="H199" s="343">
        <v>198</v>
      </c>
      <c r="I199" s="343" t="s">
        <v>964</v>
      </c>
      <c r="J199" s="342"/>
      <c r="V199" s="343"/>
      <c r="X199" s="343" t="s">
        <v>1002</v>
      </c>
      <c r="Y199" s="343" t="s">
        <v>1003</v>
      </c>
      <c r="Z199" s="343" t="s">
        <v>143</v>
      </c>
      <c r="AA199" s="344" t="s">
        <v>1002</v>
      </c>
    </row>
    <row r="200" spans="8:27" ht="12.75">
      <c r="H200" s="343">
        <v>199</v>
      </c>
      <c r="I200" s="343" t="s">
        <v>966</v>
      </c>
      <c r="J200" s="342"/>
      <c r="V200" s="343"/>
      <c r="X200" s="343" t="s">
        <v>1004</v>
      </c>
      <c r="Y200" s="343" t="s">
        <v>1005</v>
      </c>
      <c r="Z200" s="343" t="s">
        <v>1005</v>
      </c>
      <c r="AA200" s="344" t="s">
        <v>1004</v>
      </c>
    </row>
    <row r="201" spans="8:27" ht="12.75">
      <c r="H201" s="343">
        <v>200</v>
      </c>
      <c r="I201" s="343" t="s">
        <v>968</v>
      </c>
      <c r="J201" s="342"/>
      <c r="V201" s="343"/>
      <c r="X201" s="343" t="s">
        <v>1006</v>
      </c>
      <c r="Y201" s="343" t="s">
        <v>1007</v>
      </c>
      <c r="Z201" s="343" t="s">
        <v>144</v>
      </c>
      <c r="AA201" s="344" t="s">
        <v>1006</v>
      </c>
    </row>
    <row r="202" spans="8:27" ht="12.75">
      <c r="H202" s="343">
        <v>201</v>
      </c>
      <c r="I202" s="343" t="s">
        <v>970</v>
      </c>
      <c r="J202" s="342"/>
      <c r="V202" s="343"/>
      <c r="X202" s="343" t="s">
        <v>1008</v>
      </c>
      <c r="Y202" s="343" t="s">
        <v>1266</v>
      </c>
      <c r="Z202" s="343" t="s">
        <v>1266</v>
      </c>
      <c r="AA202" s="344" t="s">
        <v>1008</v>
      </c>
    </row>
    <row r="203" spans="8:27" ht="12.75">
      <c r="H203" s="343">
        <v>202</v>
      </c>
      <c r="I203" s="343" t="s">
        <v>972</v>
      </c>
      <c r="J203" s="342"/>
      <c r="V203" s="343"/>
      <c r="X203" s="343" t="s">
        <v>1009</v>
      </c>
      <c r="Y203" s="343" t="s">
        <v>1010</v>
      </c>
      <c r="Z203" s="343" t="s">
        <v>145</v>
      </c>
      <c r="AA203" s="344" t="s">
        <v>1009</v>
      </c>
    </row>
    <row r="204" spans="8:27" ht="12.75">
      <c r="H204" s="343">
        <v>203</v>
      </c>
      <c r="I204" s="343" t="s">
        <v>974</v>
      </c>
      <c r="J204" s="342"/>
      <c r="V204" s="343"/>
      <c r="X204" s="343" t="s">
        <v>1011</v>
      </c>
      <c r="Y204" s="343" t="s">
        <v>1012</v>
      </c>
      <c r="Z204" s="343" t="s">
        <v>146</v>
      </c>
      <c r="AA204" s="344" t="s">
        <v>1011</v>
      </c>
    </row>
    <row r="205" spans="8:27" ht="12.75">
      <c r="H205" s="343">
        <v>204</v>
      </c>
      <c r="I205" s="343" t="s">
        <v>976</v>
      </c>
      <c r="J205" s="342"/>
      <c r="V205" s="343"/>
      <c r="X205" s="343" t="s">
        <v>1013</v>
      </c>
      <c r="Y205" s="343" t="s">
        <v>1014</v>
      </c>
      <c r="Z205" s="343" t="s">
        <v>147</v>
      </c>
      <c r="AA205" s="344" t="s">
        <v>1013</v>
      </c>
    </row>
    <row r="206" spans="8:27" ht="12.75">
      <c r="H206" s="343">
        <v>205</v>
      </c>
      <c r="I206" s="343" t="s">
        <v>977</v>
      </c>
      <c r="J206" s="342"/>
      <c r="V206" s="343"/>
      <c r="X206" s="343" t="s">
        <v>1015</v>
      </c>
      <c r="Y206" s="343" t="s">
        <v>1016</v>
      </c>
      <c r="Z206" s="343" t="s">
        <v>148</v>
      </c>
      <c r="AA206" s="344" t="s">
        <v>1015</v>
      </c>
    </row>
    <row r="207" spans="8:27" ht="12.75">
      <c r="H207" s="343">
        <v>206</v>
      </c>
      <c r="I207" s="343" t="s">
        <v>979</v>
      </c>
      <c r="J207" s="342"/>
      <c r="V207" s="343"/>
      <c r="X207" s="343" t="s">
        <v>1017</v>
      </c>
      <c r="Y207" s="343" t="s">
        <v>1018</v>
      </c>
      <c r="Z207" s="343" t="s">
        <v>149</v>
      </c>
      <c r="AA207" s="344" t="s">
        <v>1017</v>
      </c>
    </row>
    <row r="208" spans="8:27" ht="12.75">
      <c r="H208" s="343">
        <v>207</v>
      </c>
      <c r="I208" s="343" t="s">
        <v>981</v>
      </c>
      <c r="J208" s="342"/>
      <c r="V208" s="343"/>
      <c r="X208" s="343" t="s">
        <v>1019</v>
      </c>
      <c r="Y208" s="343" t="s">
        <v>1020</v>
      </c>
      <c r="Z208" s="343" t="s">
        <v>1020</v>
      </c>
      <c r="AA208" s="344" t="s">
        <v>1019</v>
      </c>
    </row>
    <row r="209" spans="8:27" ht="12.75">
      <c r="H209" s="343">
        <v>208</v>
      </c>
      <c r="I209" s="343" t="s">
        <v>982</v>
      </c>
      <c r="J209" s="342"/>
      <c r="V209" s="343"/>
      <c r="X209" s="343" t="s">
        <v>1021</v>
      </c>
      <c r="Y209" s="343" t="s">
        <v>1022</v>
      </c>
      <c r="Z209" s="343" t="s">
        <v>1022</v>
      </c>
      <c r="AA209" s="344" t="s">
        <v>1021</v>
      </c>
    </row>
    <row r="210" spans="8:27" ht="12.75">
      <c r="H210" s="343">
        <v>209</v>
      </c>
      <c r="I210" s="343" t="s">
        <v>984</v>
      </c>
      <c r="J210" s="342"/>
      <c r="V210" s="343"/>
      <c r="X210" s="343" t="s">
        <v>1023</v>
      </c>
      <c r="Y210" s="343" t="s">
        <v>1024</v>
      </c>
      <c r="Z210" s="343" t="s">
        <v>150</v>
      </c>
      <c r="AA210" s="344" t="s">
        <v>1023</v>
      </c>
    </row>
    <row r="211" spans="8:27" ht="12.75">
      <c r="H211" s="343">
        <v>210</v>
      </c>
      <c r="I211" s="343" t="s">
        <v>986</v>
      </c>
      <c r="J211" s="342"/>
      <c r="V211" s="343"/>
      <c r="X211" s="343" t="s">
        <v>1025</v>
      </c>
      <c r="Y211" s="343" t="s">
        <v>1026</v>
      </c>
      <c r="Z211" s="343" t="s">
        <v>1026</v>
      </c>
      <c r="AA211" s="344" t="s">
        <v>1025</v>
      </c>
    </row>
    <row r="212" spans="8:27" ht="12.75">
      <c r="H212" s="343">
        <v>211</v>
      </c>
      <c r="I212" s="343" t="s">
        <v>988</v>
      </c>
      <c r="J212" s="342"/>
      <c r="V212" s="343"/>
      <c r="X212" s="343" t="s">
        <v>1027</v>
      </c>
      <c r="Y212" s="343" t="s">
        <v>1028</v>
      </c>
      <c r="Z212" s="343" t="s">
        <v>151</v>
      </c>
      <c r="AA212" s="344" t="s">
        <v>1027</v>
      </c>
    </row>
    <row r="213" spans="8:27" ht="12.75">
      <c r="H213" s="343">
        <v>212</v>
      </c>
      <c r="I213" s="343" t="s">
        <v>990</v>
      </c>
      <c r="J213" s="342"/>
      <c r="V213" s="343"/>
      <c r="X213" s="343" t="s">
        <v>1029</v>
      </c>
      <c r="Y213" s="343" t="s">
        <v>1030</v>
      </c>
      <c r="Z213" s="343" t="s">
        <v>152</v>
      </c>
      <c r="AA213" s="344" t="s">
        <v>1029</v>
      </c>
    </row>
    <row r="214" spans="8:27" ht="12.75">
      <c r="H214" s="343">
        <v>213</v>
      </c>
      <c r="I214" s="343" t="s">
        <v>992</v>
      </c>
      <c r="J214" s="342"/>
      <c r="V214" s="343"/>
      <c r="X214" s="343" t="s">
        <v>1031</v>
      </c>
      <c r="Y214" s="343" t="s">
        <v>1032</v>
      </c>
      <c r="Z214" s="343" t="s">
        <v>153</v>
      </c>
      <c r="AA214" s="344" t="s">
        <v>1031</v>
      </c>
    </row>
    <row r="215" spans="8:27" ht="12.75">
      <c r="H215" s="343">
        <v>214</v>
      </c>
      <c r="I215" s="343" t="s">
        <v>994</v>
      </c>
      <c r="J215" s="342"/>
      <c r="V215" s="343"/>
      <c r="X215" s="343" t="s">
        <v>1033</v>
      </c>
      <c r="Y215" s="343" t="s">
        <v>1034</v>
      </c>
      <c r="Z215" s="343" t="s">
        <v>154</v>
      </c>
      <c r="AA215" s="344" t="s">
        <v>1033</v>
      </c>
    </row>
    <row r="216" spans="8:27" ht="12.75">
      <c r="H216" s="343">
        <v>215</v>
      </c>
      <c r="I216" s="343" t="s">
        <v>996</v>
      </c>
      <c r="J216" s="342"/>
      <c r="V216" s="343"/>
      <c r="X216" s="343" t="s">
        <v>1035</v>
      </c>
      <c r="Y216" s="343" t="s">
        <v>1036</v>
      </c>
      <c r="Z216" s="343" t="s">
        <v>155</v>
      </c>
      <c r="AA216" s="344" t="s">
        <v>1035</v>
      </c>
    </row>
    <row r="217" spans="8:27" ht="12.75">
      <c r="H217" s="343">
        <v>216</v>
      </c>
      <c r="I217" s="343" t="s">
        <v>997</v>
      </c>
      <c r="J217" s="342"/>
      <c r="V217" s="343"/>
      <c r="X217" s="343" t="s">
        <v>1037</v>
      </c>
      <c r="Y217" s="343" t="s">
        <v>1038</v>
      </c>
      <c r="Z217" s="343" t="s">
        <v>1038</v>
      </c>
      <c r="AA217" s="344" t="s">
        <v>1037</v>
      </c>
    </row>
    <row r="218" spans="8:27" ht="12.75">
      <c r="H218" s="343">
        <v>217</v>
      </c>
      <c r="I218" s="343" t="s">
        <v>998</v>
      </c>
      <c r="J218" s="342"/>
      <c r="V218" s="343"/>
      <c r="X218" s="343" t="s">
        <v>1039</v>
      </c>
      <c r="Y218" s="343" t="s">
        <v>1040</v>
      </c>
      <c r="Z218" s="343" t="s">
        <v>156</v>
      </c>
      <c r="AA218" s="344" t="s">
        <v>1039</v>
      </c>
    </row>
    <row r="219" spans="8:27" ht="12.75">
      <c r="H219" s="343">
        <v>218</v>
      </c>
      <c r="I219" s="343" t="s">
        <v>1000</v>
      </c>
      <c r="J219" s="342"/>
      <c r="V219" s="343"/>
      <c r="X219" s="343" t="s">
        <v>1041</v>
      </c>
      <c r="Y219" s="343" t="s">
        <v>1042</v>
      </c>
      <c r="Z219" s="343" t="s">
        <v>1042</v>
      </c>
      <c r="AA219" s="344" t="s">
        <v>1041</v>
      </c>
    </row>
    <row r="220" spans="8:27" ht="12.75">
      <c r="H220" s="343">
        <v>219</v>
      </c>
      <c r="I220" s="343" t="s">
        <v>1002</v>
      </c>
      <c r="J220" s="342"/>
      <c r="V220" s="343"/>
      <c r="X220" s="343" t="s">
        <v>1043</v>
      </c>
      <c r="Y220" s="343" t="s">
        <v>1044</v>
      </c>
      <c r="Z220" s="343" t="s">
        <v>157</v>
      </c>
      <c r="AA220" s="344" t="s">
        <v>1043</v>
      </c>
    </row>
    <row r="221" spans="8:27" ht="12.75">
      <c r="H221" s="343">
        <v>220</v>
      </c>
      <c r="I221" s="343" t="s">
        <v>1004</v>
      </c>
      <c r="J221" s="342"/>
      <c r="V221" s="343"/>
      <c r="X221" s="343" t="s">
        <v>1045</v>
      </c>
      <c r="Y221" s="343" t="s">
        <v>1046</v>
      </c>
      <c r="Z221" s="343" t="s">
        <v>158</v>
      </c>
      <c r="AA221" s="344" t="s">
        <v>1045</v>
      </c>
    </row>
    <row r="222" spans="8:27" ht="12.75">
      <c r="H222" s="343">
        <v>221</v>
      </c>
      <c r="I222" s="343" t="s">
        <v>1006</v>
      </c>
      <c r="J222" s="342"/>
      <c r="V222" s="343"/>
      <c r="X222" s="343" t="s">
        <v>1047</v>
      </c>
      <c r="Y222" s="343" t="s">
        <v>1048</v>
      </c>
      <c r="Z222" s="343" t="s">
        <v>159</v>
      </c>
      <c r="AA222" s="344" t="s">
        <v>1047</v>
      </c>
    </row>
    <row r="223" spans="8:27" ht="12.75">
      <c r="H223" s="343">
        <v>222</v>
      </c>
      <c r="I223" s="343" t="s">
        <v>1008</v>
      </c>
      <c r="J223" s="342"/>
      <c r="V223" s="343"/>
      <c r="X223" s="343" t="s">
        <v>1049</v>
      </c>
      <c r="Y223" s="343" t="s">
        <v>160</v>
      </c>
      <c r="Z223" s="343" t="s">
        <v>161</v>
      </c>
      <c r="AA223" s="344" t="s">
        <v>1049</v>
      </c>
    </row>
    <row r="224" spans="8:27" ht="12.75">
      <c r="H224" s="343">
        <v>223</v>
      </c>
      <c r="I224" s="343" t="s">
        <v>1009</v>
      </c>
      <c r="J224" s="342"/>
      <c r="V224" s="343"/>
      <c r="X224" s="343" t="s">
        <v>1050</v>
      </c>
      <c r="Y224" s="343" t="s">
        <v>1051</v>
      </c>
      <c r="Z224" s="343" t="s">
        <v>162</v>
      </c>
      <c r="AA224" s="344" t="s">
        <v>1050</v>
      </c>
    </row>
    <row r="225" spans="8:27" ht="12.75">
      <c r="H225" s="343">
        <v>224</v>
      </c>
      <c r="I225" s="343" t="s">
        <v>1011</v>
      </c>
      <c r="J225" s="342"/>
      <c r="V225" s="343"/>
      <c r="X225" s="343" t="s">
        <v>1052</v>
      </c>
      <c r="Y225" s="343" t="s">
        <v>1053</v>
      </c>
      <c r="Z225" s="343" t="s">
        <v>1053</v>
      </c>
      <c r="AA225" s="344" t="s">
        <v>1052</v>
      </c>
    </row>
    <row r="226" spans="8:27" ht="12.75">
      <c r="H226" s="343">
        <v>225</v>
      </c>
      <c r="I226" s="343" t="s">
        <v>1013</v>
      </c>
      <c r="J226" s="342"/>
      <c r="V226" s="343"/>
      <c r="X226" s="343" t="s">
        <v>1055</v>
      </c>
      <c r="Y226" s="343" t="s">
        <v>1056</v>
      </c>
      <c r="Z226" s="343" t="s">
        <v>163</v>
      </c>
      <c r="AA226" s="344" t="s">
        <v>1055</v>
      </c>
    </row>
    <row r="227" spans="8:27" ht="12.75">
      <c r="H227" s="343">
        <v>226</v>
      </c>
      <c r="I227" s="343" t="s">
        <v>1015</v>
      </c>
      <c r="J227" s="342"/>
      <c r="V227" s="343"/>
      <c r="X227" s="343" t="s">
        <v>1057</v>
      </c>
      <c r="Y227" s="343" t="s">
        <v>1058</v>
      </c>
      <c r="Z227" s="343" t="s">
        <v>1058</v>
      </c>
      <c r="AA227" s="344" t="s">
        <v>1057</v>
      </c>
    </row>
    <row r="228" spans="8:27" ht="12.75">
      <c r="H228" s="343">
        <v>227</v>
      </c>
      <c r="I228" s="343" t="s">
        <v>1017</v>
      </c>
      <c r="J228" s="342"/>
      <c r="V228" s="343"/>
      <c r="X228" s="343" t="s">
        <v>1060</v>
      </c>
      <c r="Y228" s="343" t="s">
        <v>1061</v>
      </c>
      <c r="Z228" s="343" t="s">
        <v>1061</v>
      </c>
      <c r="AA228" s="344" t="s">
        <v>1060</v>
      </c>
    </row>
    <row r="229" spans="8:27" ht="12.75">
      <c r="H229" s="343">
        <v>228</v>
      </c>
      <c r="I229" s="343" t="s">
        <v>1019</v>
      </c>
      <c r="J229" s="342"/>
      <c r="V229" s="343"/>
      <c r="X229" s="343" t="s">
        <v>1062</v>
      </c>
      <c r="Y229" s="343" t="s">
        <v>1063</v>
      </c>
      <c r="Z229" s="343" t="s">
        <v>1063</v>
      </c>
      <c r="AA229" s="344" t="s">
        <v>1062</v>
      </c>
    </row>
    <row r="230" spans="8:27" ht="12.75">
      <c r="H230" s="343">
        <v>229</v>
      </c>
      <c r="I230" s="343" t="s">
        <v>1021</v>
      </c>
      <c r="J230" s="342"/>
      <c r="V230" s="343"/>
      <c r="X230" s="343" t="s">
        <v>1065</v>
      </c>
      <c r="Y230" s="343" t="s">
        <v>1066</v>
      </c>
      <c r="Z230" s="343" t="s">
        <v>164</v>
      </c>
      <c r="AA230" s="344" t="s">
        <v>1065</v>
      </c>
    </row>
    <row r="231" spans="8:27" ht="12.75">
      <c r="H231" s="343">
        <v>230</v>
      </c>
      <c r="I231" s="343" t="s">
        <v>1023</v>
      </c>
      <c r="J231" s="342"/>
      <c r="V231" s="343"/>
      <c r="X231" s="343" t="s">
        <v>1070</v>
      </c>
      <c r="Y231" s="343" t="s">
        <v>1071</v>
      </c>
      <c r="Z231" s="343" t="s">
        <v>165</v>
      </c>
      <c r="AA231" s="344" t="s">
        <v>1070</v>
      </c>
    </row>
    <row r="232" spans="8:27" ht="12.75">
      <c r="H232" s="343">
        <v>231</v>
      </c>
      <c r="I232" s="343" t="s">
        <v>1025</v>
      </c>
      <c r="J232" s="342"/>
      <c r="V232" s="343"/>
      <c r="X232" s="343" t="s">
        <v>1075</v>
      </c>
      <c r="Y232" s="343" t="s">
        <v>1076</v>
      </c>
      <c r="Z232" s="343" t="s">
        <v>166</v>
      </c>
      <c r="AA232" s="344" t="s">
        <v>1075</v>
      </c>
    </row>
    <row r="233" spans="8:27" ht="12.75">
      <c r="H233" s="343">
        <v>232</v>
      </c>
      <c r="I233" s="343" t="s">
        <v>1027</v>
      </c>
      <c r="J233" s="342"/>
      <c r="V233" s="343"/>
      <c r="X233" s="343" t="s">
        <v>1077</v>
      </c>
      <c r="Y233" s="343" t="s">
        <v>1078</v>
      </c>
      <c r="Z233" s="343" t="s">
        <v>1078</v>
      </c>
      <c r="AA233" s="344" t="s">
        <v>1077</v>
      </c>
    </row>
    <row r="234" spans="8:25" ht="12.75">
      <c r="H234" s="343">
        <v>233</v>
      </c>
      <c r="I234" s="343" t="s">
        <v>1029</v>
      </c>
      <c r="J234" s="342"/>
      <c r="V234" s="343"/>
      <c r="X234" s="343"/>
      <c r="Y234" s="343"/>
    </row>
    <row r="235" spans="8:25" ht="12.75">
      <c r="H235" s="343">
        <v>234</v>
      </c>
      <c r="I235" s="343" t="s">
        <v>1031</v>
      </c>
      <c r="J235" s="342"/>
      <c r="V235" s="343"/>
      <c r="X235" s="343"/>
      <c r="Y235" s="343"/>
    </row>
    <row r="236" spans="8:25" ht="12.75">
      <c r="H236" s="343">
        <v>235</v>
      </c>
      <c r="I236" s="343" t="s">
        <v>1033</v>
      </c>
      <c r="J236" s="342"/>
      <c r="V236" s="343"/>
      <c r="X236" s="343"/>
      <c r="Y236" s="343"/>
    </row>
    <row r="237" spans="8:25" ht="12.75">
      <c r="H237" s="343">
        <v>236</v>
      </c>
      <c r="I237" s="343" t="s">
        <v>1035</v>
      </c>
      <c r="J237" s="342"/>
      <c r="V237" s="343"/>
      <c r="X237" s="343"/>
      <c r="Y237" s="343"/>
    </row>
    <row r="238" spans="8:25" ht="12.75">
      <c r="H238" s="343">
        <v>237</v>
      </c>
      <c r="I238" s="343" t="s">
        <v>1037</v>
      </c>
      <c r="J238" s="342"/>
      <c r="V238" s="343"/>
      <c r="X238" s="343"/>
      <c r="Y238" s="343"/>
    </row>
    <row r="239" spans="8:25" ht="12.75">
      <c r="H239" s="343">
        <v>238</v>
      </c>
      <c r="I239" s="343" t="s">
        <v>1039</v>
      </c>
      <c r="J239" s="342"/>
      <c r="V239" s="343"/>
      <c r="X239" s="343"/>
      <c r="Y239" s="343"/>
    </row>
    <row r="240" spans="8:25" ht="12.75">
      <c r="H240" s="343">
        <v>239</v>
      </c>
      <c r="I240" s="343" t="s">
        <v>1041</v>
      </c>
      <c r="J240" s="342"/>
      <c r="V240" s="343"/>
      <c r="X240" s="343"/>
      <c r="Y240" s="343"/>
    </row>
    <row r="241" spans="8:25" ht="12.75">
      <c r="H241" s="343">
        <v>240</v>
      </c>
      <c r="I241" s="343" t="s">
        <v>1043</v>
      </c>
      <c r="J241" s="342"/>
      <c r="V241" s="343"/>
      <c r="X241" s="343"/>
      <c r="Y241" s="343"/>
    </row>
    <row r="242" spans="8:25" ht="12.75">
      <c r="H242" s="343">
        <v>241</v>
      </c>
      <c r="I242" s="343" t="s">
        <v>1045</v>
      </c>
      <c r="J242" s="342"/>
      <c r="V242" s="343"/>
      <c r="X242" s="343"/>
      <c r="Y242" s="343"/>
    </row>
    <row r="243" spans="8:25" ht="12.75">
      <c r="H243" s="343">
        <v>242</v>
      </c>
      <c r="I243" s="343" t="s">
        <v>1047</v>
      </c>
      <c r="J243" s="342"/>
      <c r="V243" s="343"/>
      <c r="X243" s="343"/>
      <c r="Y243" s="343"/>
    </row>
    <row r="244" spans="8:25" ht="12.75">
      <c r="H244" s="343">
        <v>243</v>
      </c>
      <c r="I244" s="343" t="s">
        <v>1049</v>
      </c>
      <c r="J244" s="342"/>
      <c r="V244" s="343"/>
      <c r="X244" s="343"/>
      <c r="Y244" s="343"/>
    </row>
    <row r="245" spans="8:25" ht="12.75">
      <c r="H245" s="343">
        <v>244</v>
      </c>
      <c r="I245" s="343" t="s">
        <v>1050</v>
      </c>
      <c r="J245" s="342"/>
      <c r="V245" s="343"/>
      <c r="X245" s="343"/>
      <c r="Y245" s="343"/>
    </row>
    <row r="246" spans="8:25" ht="12.75">
      <c r="H246" s="343">
        <v>245</v>
      </c>
      <c r="I246" s="343" t="s">
        <v>1052</v>
      </c>
      <c r="J246" s="342"/>
      <c r="V246" s="343"/>
      <c r="X246" s="343"/>
      <c r="Y246" s="343"/>
    </row>
    <row r="247" spans="8:25" ht="12.75">
      <c r="H247" s="343">
        <v>246</v>
      </c>
      <c r="I247" s="343" t="s">
        <v>1054</v>
      </c>
      <c r="J247" s="342"/>
      <c r="V247" s="343"/>
      <c r="X247" s="343"/>
      <c r="Y247" s="343"/>
    </row>
    <row r="248" spans="8:25" ht="12.75">
      <c r="H248" s="343">
        <v>247</v>
      </c>
      <c r="I248" s="343" t="s">
        <v>1055</v>
      </c>
      <c r="J248" s="342"/>
      <c r="V248" s="343"/>
      <c r="X248" s="343"/>
      <c r="Y248" s="343"/>
    </row>
    <row r="249" spans="8:25" ht="12.75">
      <c r="H249" s="343">
        <v>248</v>
      </c>
      <c r="I249" s="343" t="s">
        <v>1057</v>
      </c>
      <c r="J249" s="342"/>
      <c r="V249" s="343"/>
      <c r="X249" s="343"/>
      <c r="Y249" s="343"/>
    </row>
    <row r="250" spans="8:25" ht="12.75">
      <c r="H250" s="343">
        <v>249</v>
      </c>
      <c r="I250" s="343" t="s">
        <v>1059</v>
      </c>
      <c r="J250" s="342"/>
      <c r="V250" s="343"/>
      <c r="X250" s="343"/>
      <c r="Y250" s="343"/>
    </row>
    <row r="251" spans="8:25" ht="12.75">
      <c r="H251" s="343">
        <v>250</v>
      </c>
      <c r="I251" s="343" t="s">
        <v>1060</v>
      </c>
      <c r="J251" s="342"/>
      <c r="V251" s="343"/>
      <c r="X251" s="343"/>
      <c r="Y251" s="343"/>
    </row>
    <row r="252" spans="8:25" ht="12.75">
      <c r="H252" s="343">
        <v>251</v>
      </c>
      <c r="I252" s="343" t="s">
        <v>1062</v>
      </c>
      <c r="J252" s="342"/>
      <c r="V252" s="343"/>
      <c r="X252" s="343"/>
      <c r="Y252" s="343"/>
    </row>
    <row r="253" spans="8:25" ht="12.75">
      <c r="H253" s="343">
        <v>252</v>
      </c>
      <c r="I253" s="343" t="s">
        <v>1064</v>
      </c>
      <c r="J253" s="342"/>
      <c r="V253" s="343"/>
      <c r="X253" s="343"/>
      <c r="Y253" s="343"/>
    </row>
    <row r="254" spans="8:25" ht="12.75">
      <c r="H254" s="343">
        <v>253</v>
      </c>
      <c r="I254" s="343" t="s">
        <v>1065</v>
      </c>
      <c r="J254" s="342"/>
      <c r="V254" s="343"/>
      <c r="X254" s="343"/>
      <c r="Y254" s="343"/>
    </row>
    <row r="255" spans="8:25" ht="12.75">
      <c r="H255" s="343">
        <v>254</v>
      </c>
      <c r="I255" s="343" t="s">
        <v>1067</v>
      </c>
      <c r="J255" s="342"/>
      <c r="V255" s="343"/>
      <c r="X255" s="343"/>
      <c r="Y255" s="343"/>
    </row>
    <row r="256" spans="8:25" ht="12.75">
      <c r="H256" s="343">
        <v>255</v>
      </c>
      <c r="I256" s="343" t="s">
        <v>1068</v>
      </c>
      <c r="J256" s="342"/>
      <c r="V256" s="343"/>
      <c r="X256" s="343"/>
      <c r="Y256" s="343"/>
    </row>
    <row r="257" spans="8:25" ht="12.75">
      <c r="H257" s="343">
        <v>256</v>
      </c>
      <c r="I257" s="343" t="s">
        <v>1069</v>
      </c>
      <c r="J257" s="342"/>
      <c r="V257" s="343"/>
      <c r="X257" s="343"/>
      <c r="Y257" s="343"/>
    </row>
    <row r="258" spans="8:25" ht="12.75">
      <c r="H258" s="343">
        <v>257</v>
      </c>
      <c r="I258" s="343" t="s">
        <v>1070</v>
      </c>
      <c r="J258" s="342"/>
      <c r="V258" s="343"/>
      <c r="X258" s="343"/>
      <c r="Y258" s="343"/>
    </row>
    <row r="259" spans="8:25" ht="12.75">
      <c r="H259" s="343">
        <v>258</v>
      </c>
      <c r="I259" s="343" t="s">
        <v>1072</v>
      </c>
      <c r="J259" s="342"/>
      <c r="V259" s="343"/>
      <c r="X259" s="343"/>
      <c r="Y259" s="343"/>
    </row>
    <row r="260" spans="8:25" ht="12.75">
      <c r="H260" s="343">
        <v>259</v>
      </c>
      <c r="I260" s="343" t="s">
        <v>1073</v>
      </c>
      <c r="J260" s="342"/>
      <c r="V260" s="343"/>
      <c r="X260" s="343"/>
      <c r="Y260" s="343"/>
    </row>
    <row r="261" spans="8:25" ht="12.75">
      <c r="H261" s="343">
        <v>260</v>
      </c>
      <c r="I261" s="343" t="s">
        <v>1074</v>
      </c>
      <c r="J261" s="342"/>
      <c r="V261" s="343"/>
      <c r="X261" s="343"/>
      <c r="Y261" s="343"/>
    </row>
    <row r="262" spans="8:25" ht="12.75">
      <c r="H262" s="343">
        <v>261</v>
      </c>
      <c r="I262" s="343" t="s">
        <v>1075</v>
      </c>
      <c r="J262" s="342"/>
      <c r="V262" s="343"/>
      <c r="X262" s="343"/>
      <c r="Y262" s="343"/>
    </row>
    <row r="263" spans="8:25" ht="12.75">
      <c r="H263" s="343">
        <v>262</v>
      </c>
      <c r="I263" s="343" t="s">
        <v>1077</v>
      </c>
      <c r="J263" s="342"/>
      <c r="V263" s="343"/>
      <c r="X263" s="343"/>
      <c r="Y263" s="343"/>
    </row>
    <row r="264" spans="22:25" ht="12.75">
      <c r="V264" s="343"/>
      <c r="X264" s="343"/>
      <c r="Y264" s="343"/>
    </row>
    <row r="265" spans="22:25" ht="12.75">
      <c r="V265" s="343"/>
      <c r="X265" s="343"/>
      <c r="Y265" s="343"/>
    </row>
    <row r="266" spans="22:25" ht="12.75">
      <c r="V266" s="343"/>
      <c r="X266" s="343"/>
      <c r="Y266" s="343"/>
    </row>
    <row r="267" spans="22:25" ht="12.75">
      <c r="V267" s="343"/>
      <c r="X267" s="343"/>
      <c r="Y267" s="343"/>
    </row>
    <row r="268" spans="22:25" ht="12.75">
      <c r="V268" s="343"/>
      <c r="X268" s="343"/>
      <c r="Y268" s="343"/>
    </row>
    <row r="269" spans="22:25" ht="12.75">
      <c r="V269" s="343"/>
      <c r="X269" s="343"/>
      <c r="Y269" s="343"/>
    </row>
    <row r="270" spans="22:25" ht="12.75">
      <c r="V270" s="343"/>
      <c r="X270" s="343"/>
      <c r="Y270" s="343"/>
    </row>
    <row r="271" spans="22:25" ht="12.75">
      <c r="V271" s="343"/>
      <c r="X271" s="343"/>
      <c r="Y271" s="343"/>
    </row>
    <row r="272" spans="22:25" ht="12.75">
      <c r="V272" s="343"/>
      <c r="X272" s="343"/>
      <c r="Y272" s="343"/>
    </row>
    <row r="273" spans="22:25" ht="12.75">
      <c r="V273" s="343"/>
      <c r="X273" s="343"/>
      <c r="Y273" s="343"/>
    </row>
    <row r="274" spans="22:25" ht="12.75">
      <c r="V274" s="343"/>
      <c r="X274" s="343"/>
      <c r="Y274" s="343"/>
    </row>
    <row r="275" spans="22:25" ht="12.75">
      <c r="V275" s="343"/>
      <c r="X275" s="343"/>
      <c r="Y275" s="343"/>
    </row>
    <row r="276" spans="22:25" ht="12.75">
      <c r="V276" s="343"/>
      <c r="X276" s="343"/>
      <c r="Y276" s="343"/>
    </row>
    <row r="277" spans="22:25" ht="12.75">
      <c r="V277" s="343"/>
      <c r="X277" s="343"/>
      <c r="Y277" s="343"/>
    </row>
    <row r="278" spans="22:25" ht="12.75">
      <c r="V278" s="343"/>
      <c r="X278" s="343"/>
      <c r="Y278" s="343"/>
    </row>
    <row r="279" spans="22:25" ht="12.75">
      <c r="V279" s="343"/>
      <c r="X279" s="343"/>
      <c r="Y279" s="343"/>
    </row>
    <row r="280" spans="22:25" ht="12.75">
      <c r="V280" s="343"/>
      <c r="X280" s="343"/>
      <c r="Y280" s="343"/>
    </row>
    <row r="281" spans="22:25" ht="12.75">
      <c r="V281" s="343"/>
      <c r="X281" s="343"/>
      <c r="Y281" s="343"/>
    </row>
    <row r="282" spans="22:25" ht="12.75">
      <c r="V282" s="343"/>
      <c r="X282" s="343"/>
      <c r="Y282" s="343"/>
    </row>
    <row r="283" spans="22:25" ht="12.75">
      <c r="V283" s="343"/>
      <c r="X283" s="343"/>
      <c r="Y283" s="343"/>
    </row>
    <row r="284" spans="22:25" ht="12.75">
      <c r="V284" s="343"/>
      <c r="X284" s="343"/>
      <c r="Y284" s="343"/>
    </row>
    <row r="285" spans="22:25" ht="12.75">
      <c r="V285" s="343"/>
      <c r="X285" s="343"/>
      <c r="Y285" s="343"/>
    </row>
    <row r="286" spans="22:25" ht="12.75">
      <c r="V286" s="343"/>
      <c r="X286" s="343"/>
      <c r="Y286" s="343"/>
    </row>
    <row r="287" spans="22:25" ht="12.75">
      <c r="V287" s="343"/>
      <c r="X287" s="343"/>
      <c r="Y287" s="343"/>
    </row>
    <row r="288" spans="22:25" ht="12.75">
      <c r="V288" s="343"/>
      <c r="X288" s="343"/>
      <c r="Y288" s="343"/>
    </row>
    <row r="289" spans="22:25" ht="12.75">
      <c r="V289" s="343"/>
      <c r="X289" s="343"/>
      <c r="Y289" s="343"/>
    </row>
    <row r="290" spans="22:25" ht="12.75">
      <c r="V290" s="343"/>
      <c r="X290" s="343"/>
      <c r="Y290" s="343"/>
    </row>
    <row r="291" spans="22:25" ht="12.75">
      <c r="V291" s="343"/>
      <c r="X291" s="343"/>
      <c r="Y291" s="343"/>
    </row>
    <row r="292" spans="22:25" ht="12.75">
      <c r="V292" s="343"/>
      <c r="X292" s="343"/>
      <c r="Y292" s="343"/>
    </row>
    <row r="293" spans="22:25" ht="12.75">
      <c r="V293" s="343"/>
      <c r="X293" s="343"/>
      <c r="Y293" s="343"/>
    </row>
    <row r="294" spans="22:25" ht="12.75">
      <c r="V294" s="343"/>
      <c r="X294" s="343"/>
      <c r="Y294" s="343"/>
    </row>
    <row r="295" spans="22:25" ht="12.75">
      <c r="V295" s="343"/>
      <c r="X295" s="343"/>
      <c r="Y295" s="343"/>
    </row>
    <row r="296" spans="22:25" ht="12.75">
      <c r="V296" s="343"/>
      <c r="X296" s="343"/>
      <c r="Y296" s="343"/>
    </row>
    <row r="297" spans="22:25" ht="12.75">
      <c r="V297" s="343"/>
      <c r="X297" s="343"/>
      <c r="Y297" s="343"/>
    </row>
    <row r="298" spans="22:25" ht="12.75">
      <c r="V298" s="343"/>
      <c r="X298" s="343"/>
      <c r="Y298" s="343"/>
    </row>
    <row r="299" spans="22:25" ht="12.75">
      <c r="V299" s="343"/>
      <c r="X299" s="343"/>
      <c r="Y299" s="343"/>
    </row>
    <row r="300" spans="22:25" ht="12.75">
      <c r="V300" s="343"/>
      <c r="X300" s="343"/>
      <c r="Y300" s="343"/>
    </row>
    <row r="301" spans="22:25" ht="12.75">
      <c r="V301" s="343"/>
      <c r="X301" s="343"/>
      <c r="Y301" s="343"/>
    </row>
    <row r="302" spans="22:25" ht="12.75">
      <c r="V302" s="343"/>
      <c r="X302" s="343"/>
      <c r="Y302" s="343"/>
    </row>
    <row r="303" spans="22:25" ht="12.75">
      <c r="V303" s="343"/>
      <c r="X303" s="343"/>
      <c r="Y303" s="343"/>
    </row>
    <row r="304" spans="22:25" ht="12.75">
      <c r="V304" s="343"/>
      <c r="X304" s="343"/>
      <c r="Y304" s="343"/>
    </row>
    <row r="305" spans="22:25" ht="12.75">
      <c r="V305" s="343"/>
      <c r="X305" s="343"/>
      <c r="Y305" s="343"/>
    </row>
    <row r="306" spans="22:25" ht="12.75">
      <c r="V306" s="343"/>
      <c r="X306" s="343"/>
      <c r="Y306" s="343"/>
    </row>
    <row r="307" spans="22:25" ht="12.75">
      <c r="V307" s="343"/>
      <c r="X307" s="343"/>
      <c r="Y307" s="343"/>
    </row>
    <row r="308" spans="22:25" ht="12.75">
      <c r="V308" s="343"/>
      <c r="X308" s="343"/>
      <c r="Y308" s="343"/>
    </row>
    <row r="309" spans="22:25" ht="12.75">
      <c r="V309" s="343"/>
      <c r="X309" s="343"/>
      <c r="Y309" s="343"/>
    </row>
    <row r="310" spans="22:25" ht="12.75">
      <c r="V310" s="343"/>
      <c r="X310" s="343"/>
      <c r="Y310" s="343"/>
    </row>
    <row r="311" spans="22:25" ht="12.75">
      <c r="V311" s="343"/>
      <c r="X311" s="343"/>
      <c r="Y311" s="343"/>
    </row>
    <row r="312" spans="22:25" ht="12.75">
      <c r="V312" s="343"/>
      <c r="X312" s="343"/>
      <c r="Y312" s="343"/>
    </row>
    <row r="313" spans="22:25" ht="12.75">
      <c r="V313" s="343"/>
      <c r="X313" s="343"/>
      <c r="Y313" s="343"/>
    </row>
    <row r="314" spans="22:25" ht="12.75">
      <c r="V314" s="343"/>
      <c r="X314" s="343"/>
      <c r="Y314" s="343"/>
    </row>
    <row r="315" spans="22:25" ht="12.75">
      <c r="V315" s="343"/>
      <c r="X315" s="343"/>
      <c r="Y315" s="343"/>
    </row>
    <row r="316" spans="22:25" ht="12.75">
      <c r="V316" s="343"/>
      <c r="X316" s="343"/>
      <c r="Y316" s="343"/>
    </row>
    <row r="317" spans="22:25" ht="12.75">
      <c r="V317" s="343"/>
      <c r="X317" s="343"/>
      <c r="Y317" s="343"/>
    </row>
    <row r="318" spans="22:25" ht="12.75">
      <c r="V318" s="343"/>
      <c r="X318" s="343"/>
      <c r="Y318" s="343"/>
    </row>
    <row r="319" spans="22:25" ht="12.75">
      <c r="V319" s="343"/>
      <c r="X319" s="343"/>
      <c r="Y319" s="343"/>
    </row>
    <row r="320" spans="22:25" ht="12.75">
      <c r="V320" s="343"/>
      <c r="X320" s="343"/>
      <c r="Y320" s="343"/>
    </row>
    <row r="321" spans="22:25" ht="12.75">
      <c r="V321" s="343"/>
      <c r="X321" s="343"/>
      <c r="Y321" s="343"/>
    </row>
    <row r="322" spans="22:25" ht="12.75">
      <c r="V322" s="343"/>
      <c r="X322" s="343"/>
      <c r="Y322" s="343"/>
    </row>
    <row r="323" spans="22:25" ht="12.75">
      <c r="V323" s="343"/>
      <c r="X323" s="343"/>
      <c r="Y323" s="343"/>
    </row>
    <row r="324" spans="22:25" ht="12.75">
      <c r="V324" s="343"/>
      <c r="X324" s="343"/>
      <c r="Y324" s="343"/>
    </row>
    <row r="325" spans="22:25" ht="12.75">
      <c r="V325" s="343"/>
      <c r="X325" s="343"/>
      <c r="Y325" s="343"/>
    </row>
    <row r="326" spans="22:25" ht="12.75">
      <c r="V326" s="343"/>
      <c r="X326" s="343"/>
      <c r="Y326" s="343"/>
    </row>
    <row r="327" spans="22:25" ht="12.75">
      <c r="V327" s="343"/>
      <c r="X327" s="343"/>
      <c r="Y327" s="343"/>
    </row>
    <row r="328" spans="22:25" ht="12.75">
      <c r="V328" s="343"/>
      <c r="X328" s="343"/>
      <c r="Y328" s="343"/>
    </row>
    <row r="329" spans="22:25" ht="12.75">
      <c r="V329" s="343"/>
      <c r="X329" s="343"/>
      <c r="Y329" s="343"/>
    </row>
    <row r="330" spans="22:25" ht="12.75">
      <c r="V330" s="343"/>
      <c r="X330" s="343"/>
      <c r="Y330" s="343"/>
    </row>
    <row r="331" spans="22:25" ht="12.75">
      <c r="V331" s="343"/>
      <c r="X331" s="343"/>
      <c r="Y331" s="343"/>
    </row>
    <row r="332" spans="22:25" ht="12.75">
      <c r="V332" s="343"/>
      <c r="X332" s="343"/>
      <c r="Y332" s="343"/>
    </row>
    <row r="333" spans="22:25" ht="12.75">
      <c r="V333" s="343"/>
      <c r="X333" s="343"/>
      <c r="Y333" s="343"/>
    </row>
    <row r="334" spans="22:25" ht="12.75">
      <c r="V334" s="343"/>
      <c r="X334" s="343"/>
      <c r="Y334" s="343"/>
    </row>
    <row r="335" spans="22:25" ht="12.75">
      <c r="V335" s="343"/>
      <c r="X335" s="343"/>
      <c r="Y335" s="343"/>
    </row>
    <row r="336" spans="22:25" ht="12.75">
      <c r="V336" s="343"/>
      <c r="X336" s="343"/>
      <c r="Y336" s="343"/>
    </row>
    <row r="337" spans="22:25" ht="12.75">
      <c r="V337" s="343"/>
      <c r="X337" s="343"/>
      <c r="Y337" s="343"/>
    </row>
    <row r="338" spans="22:25" ht="12.75">
      <c r="V338" s="343"/>
      <c r="X338" s="343"/>
      <c r="Y338" s="343"/>
    </row>
    <row r="339" spans="22:25" ht="12.75">
      <c r="V339" s="343"/>
      <c r="X339" s="343"/>
      <c r="Y339" s="343"/>
    </row>
    <row r="340" spans="22:25" ht="12.75">
      <c r="V340" s="343"/>
      <c r="X340" s="343"/>
      <c r="Y340" s="343"/>
    </row>
    <row r="341" spans="22:25" ht="12.75">
      <c r="V341" s="343"/>
      <c r="X341" s="343"/>
      <c r="Y341" s="343"/>
    </row>
    <row r="342" spans="22:25" ht="12.75">
      <c r="V342" s="343"/>
      <c r="X342" s="343"/>
      <c r="Y342" s="343"/>
    </row>
    <row r="343" spans="22:25" ht="12.75">
      <c r="V343" s="343"/>
      <c r="X343" s="343"/>
      <c r="Y343" s="343"/>
    </row>
    <row r="344" spans="22:25" ht="12.75">
      <c r="V344" s="343"/>
      <c r="X344" s="343"/>
      <c r="Y344" s="343"/>
    </row>
    <row r="345" spans="22:25" ht="12.75">
      <c r="V345" s="343"/>
      <c r="X345" s="343"/>
      <c r="Y345" s="343"/>
    </row>
    <row r="346" spans="22:25" ht="12.75">
      <c r="V346" s="343"/>
      <c r="X346" s="343"/>
      <c r="Y346" s="343"/>
    </row>
    <row r="347" spans="22:25" ht="12.75">
      <c r="V347" s="343"/>
      <c r="X347" s="343"/>
      <c r="Y347" s="343"/>
    </row>
    <row r="348" spans="22:25" ht="12.75">
      <c r="V348" s="343"/>
      <c r="X348" s="343"/>
      <c r="Y348" s="343"/>
    </row>
    <row r="349" spans="22:25" ht="12.75">
      <c r="V349" s="343"/>
      <c r="X349" s="343"/>
      <c r="Y349" s="343"/>
    </row>
    <row r="350" spans="22:25" ht="12.75">
      <c r="V350" s="343"/>
      <c r="X350" s="343"/>
      <c r="Y350" s="343"/>
    </row>
    <row r="351" spans="22:25" ht="12.75">
      <c r="V351" s="343"/>
      <c r="X351" s="343"/>
      <c r="Y351" s="343"/>
    </row>
    <row r="352" spans="22:25" ht="12.75">
      <c r="V352" s="343"/>
      <c r="X352" s="343"/>
      <c r="Y352" s="343"/>
    </row>
    <row r="353" spans="22:25" ht="12.75">
      <c r="V353" s="343"/>
      <c r="X353" s="343"/>
      <c r="Y353" s="343"/>
    </row>
    <row r="354" spans="22:25" ht="12.75">
      <c r="V354" s="343"/>
      <c r="X354" s="343"/>
      <c r="Y354" s="343"/>
    </row>
    <row r="355" spans="22:25" ht="12.75">
      <c r="V355" s="343"/>
      <c r="X355" s="343"/>
      <c r="Y355" s="343"/>
    </row>
    <row r="356" spans="22:25" ht="12.75">
      <c r="V356" s="343"/>
      <c r="X356" s="343"/>
      <c r="Y356" s="343"/>
    </row>
    <row r="357" spans="22:25" ht="12.75">
      <c r="V357" s="343"/>
      <c r="X357" s="343"/>
      <c r="Y357" s="343"/>
    </row>
    <row r="358" spans="22:25" ht="12.75">
      <c r="V358" s="343"/>
      <c r="X358" s="343"/>
      <c r="Y358" s="343"/>
    </row>
    <row r="359" spans="22:25" ht="12.75">
      <c r="V359" s="343"/>
      <c r="X359" s="343"/>
      <c r="Y359" s="343"/>
    </row>
    <row r="360" spans="22:25" ht="12.75">
      <c r="V360" s="343"/>
      <c r="X360" s="343"/>
      <c r="Y360" s="343"/>
    </row>
    <row r="361" spans="22:25" ht="12.75">
      <c r="V361" s="343"/>
      <c r="X361" s="343"/>
      <c r="Y361" s="343"/>
    </row>
    <row r="362" spans="22:25" ht="12.75">
      <c r="V362" s="343"/>
      <c r="X362" s="343"/>
      <c r="Y362" s="343"/>
    </row>
    <row r="363" spans="22:25" ht="12.75">
      <c r="V363" s="343"/>
      <c r="X363" s="343"/>
      <c r="Y363" s="343"/>
    </row>
    <row r="364" spans="22:25" ht="12.75">
      <c r="V364" s="343"/>
      <c r="X364" s="343"/>
      <c r="Y364" s="343"/>
    </row>
    <row r="365" spans="22:25" ht="12.75">
      <c r="V365" s="343"/>
      <c r="X365" s="343"/>
      <c r="Y365" s="343"/>
    </row>
    <row r="366" spans="22:25" ht="12.75">
      <c r="V366" s="343"/>
      <c r="X366" s="343"/>
      <c r="Y366" s="343"/>
    </row>
    <row r="367" spans="22:25" ht="12.75">
      <c r="V367" s="343"/>
      <c r="X367" s="343"/>
      <c r="Y367" s="343"/>
    </row>
    <row r="368" spans="22:25" ht="12.75">
      <c r="V368" s="343"/>
      <c r="X368" s="343"/>
      <c r="Y368" s="343"/>
    </row>
    <row r="369" spans="22:25" ht="12.75">
      <c r="V369" s="343"/>
      <c r="X369" s="343"/>
      <c r="Y369" s="343"/>
    </row>
    <row r="370" spans="22:25" ht="12.75">
      <c r="V370" s="343"/>
      <c r="X370" s="343"/>
      <c r="Y370" s="343"/>
    </row>
    <row r="371" spans="22:25" ht="12.75">
      <c r="V371" s="343"/>
      <c r="X371" s="343"/>
      <c r="Y371" s="343"/>
    </row>
    <row r="372" spans="22:25" ht="12.75">
      <c r="V372" s="343"/>
      <c r="X372" s="343"/>
      <c r="Y372" s="343"/>
    </row>
    <row r="373" spans="22:25" ht="12.75">
      <c r="V373" s="343"/>
      <c r="X373" s="343"/>
      <c r="Y373" s="343"/>
    </row>
    <row r="374" spans="22:25" ht="12.75">
      <c r="V374" s="343"/>
      <c r="X374" s="343"/>
      <c r="Y374" s="343"/>
    </row>
    <row r="375" spans="22:25" ht="12.75">
      <c r="V375" s="343"/>
      <c r="X375" s="343"/>
      <c r="Y375" s="343"/>
    </row>
    <row r="376" spans="22:25" ht="12.75">
      <c r="V376" s="343"/>
      <c r="X376" s="343"/>
      <c r="Y376" s="343"/>
    </row>
    <row r="377" spans="22:25" ht="12.75">
      <c r="V377" s="343"/>
      <c r="X377" s="343"/>
      <c r="Y377" s="343"/>
    </row>
    <row r="378" spans="22:25" ht="12.75">
      <c r="V378" s="343"/>
      <c r="X378" s="343"/>
      <c r="Y378" s="343"/>
    </row>
    <row r="379" spans="22:25" ht="12.75">
      <c r="V379" s="343"/>
      <c r="X379" s="343"/>
      <c r="Y379" s="343"/>
    </row>
    <row r="380" spans="22:25" ht="12.75">
      <c r="V380" s="343"/>
      <c r="X380" s="343"/>
      <c r="Y380" s="343"/>
    </row>
    <row r="381" spans="22:25" ht="12.75">
      <c r="V381" s="343"/>
      <c r="X381" s="343"/>
      <c r="Y381" s="343"/>
    </row>
    <row r="382" spans="22:25" ht="12.75">
      <c r="V382" s="343"/>
      <c r="X382" s="343"/>
      <c r="Y382" s="343"/>
    </row>
    <row r="383" spans="22:25" ht="12.75">
      <c r="V383" s="343"/>
      <c r="X383" s="343"/>
      <c r="Y383" s="343"/>
    </row>
    <row r="384" spans="22:25" ht="12.75">
      <c r="V384" s="343"/>
      <c r="X384" s="343"/>
      <c r="Y384" s="343"/>
    </row>
    <row r="385" spans="22:25" ht="12.75">
      <c r="V385" s="343"/>
      <c r="X385" s="343"/>
      <c r="Y385" s="343"/>
    </row>
    <row r="386" spans="22:25" ht="12.75">
      <c r="V386" s="343"/>
      <c r="X386" s="343"/>
      <c r="Y386" s="343"/>
    </row>
    <row r="387" spans="22:25" ht="12.75">
      <c r="V387" s="343"/>
      <c r="X387" s="343"/>
      <c r="Y387" s="343"/>
    </row>
    <row r="388" spans="22:25" ht="12.75">
      <c r="V388" s="343"/>
      <c r="X388" s="343"/>
      <c r="Y388" s="343"/>
    </row>
    <row r="389" spans="22:25" ht="12.75">
      <c r="V389" s="343"/>
      <c r="X389" s="343"/>
      <c r="Y389" s="343"/>
    </row>
    <row r="390" spans="22:25" ht="12.75">
      <c r="V390" s="343"/>
      <c r="X390" s="343"/>
      <c r="Y390" s="343"/>
    </row>
    <row r="391" spans="22:25" ht="12.75">
      <c r="V391" s="343"/>
      <c r="X391" s="343"/>
      <c r="Y391" s="343"/>
    </row>
    <row r="392" spans="22:25" ht="12.75">
      <c r="V392" s="343"/>
      <c r="X392" s="343"/>
      <c r="Y392" s="343"/>
    </row>
    <row r="393" spans="22:25" ht="12.75">
      <c r="V393" s="343"/>
      <c r="X393" s="343"/>
      <c r="Y393" s="343"/>
    </row>
    <row r="394" spans="22:25" ht="12.75">
      <c r="V394" s="343"/>
      <c r="X394" s="343"/>
      <c r="Y394" s="343"/>
    </row>
    <row r="395" spans="22:25" ht="12.75">
      <c r="V395" s="343"/>
      <c r="X395" s="343"/>
      <c r="Y395" s="343"/>
    </row>
    <row r="396" spans="22:25" ht="12.75">
      <c r="V396" s="343"/>
      <c r="X396" s="343"/>
      <c r="Y396" s="343"/>
    </row>
    <row r="397" spans="22:25" ht="12.75">
      <c r="V397" s="343"/>
      <c r="X397" s="343"/>
      <c r="Y397" s="343"/>
    </row>
    <row r="398" spans="22:25" ht="12.75">
      <c r="V398" s="343"/>
      <c r="X398" s="343"/>
      <c r="Y398" s="343"/>
    </row>
    <row r="399" spans="22:25" ht="12.75">
      <c r="V399" s="343"/>
      <c r="X399" s="343"/>
      <c r="Y399" s="343"/>
    </row>
    <row r="400" spans="22:25" ht="12.75">
      <c r="V400" s="343"/>
      <c r="X400" s="343"/>
      <c r="Y400" s="343"/>
    </row>
    <row r="401" spans="22:25" ht="12.75">
      <c r="V401" s="343"/>
      <c r="X401" s="343"/>
      <c r="Y401" s="343"/>
    </row>
    <row r="402" spans="22:25" ht="12.75">
      <c r="V402" s="343"/>
      <c r="X402" s="343"/>
      <c r="Y402" s="343"/>
    </row>
    <row r="403" spans="22:25" ht="12.75">
      <c r="V403" s="343"/>
      <c r="X403" s="343"/>
      <c r="Y403" s="343"/>
    </row>
    <row r="404" spans="22:25" ht="12.75">
      <c r="V404" s="343"/>
      <c r="X404" s="343"/>
      <c r="Y404" s="343"/>
    </row>
    <row r="405" spans="22:25" ht="12.75">
      <c r="V405" s="343"/>
      <c r="X405" s="343"/>
      <c r="Y405" s="343"/>
    </row>
    <row r="406" spans="22:25" ht="12.75">
      <c r="V406" s="343"/>
      <c r="X406" s="343"/>
      <c r="Y406" s="343"/>
    </row>
    <row r="407" spans="22:25" ht="12.75">
      <c r="V407" s="343"/>
      <c r="X407" s="343"/>
      <c r="Y407" s="343"/>
    </row>
    <row r="408" spans="22:25" ht="12.75">
      <c r="V408" s="343"/>
      <c r="X408" s="343"/>
      <c r="Y408" s="343"/>
    </row>
    <row r="409" spans="22:25" ht="12.75">
      <c r="V409" s="343"/>
      <c r="X409" s="343"/>
      <c r="Y409" s="343"/>
    </row>
    <row r="410" spans="22:25" ht="12.75">
      <c r="V410" s="343"/>
      <c r="X410" s="343"/>
      <c r="Y410" s="343"/>
    </row>
    <row r="411" spans="22:25" ht="12.75">
      <c r="V411" s="343"/>
      <c r="X411" s="343"/>
      <c r="Y411" s="343"/>
    </row>
    <row r="412" spans="22:25" ht="12.75">
      <c r="V412" s="343"/>
      <c r="X412" s="343"/>
      <c r="Y412" s="343"/>
    </row>
    <row r="413" spans="22:25" ht="12.75">
      <c r="V413" s="343"/>
      <c r="X413" s="343"/>
      <c r="Y413" s="343"/>
    </row>
    <row r="414" spans="22:25" ht="12.75">
      <c r="V414" s="343"/>
      <c r="X414" s="343"/>
      <c r="Y414" s="343"/>
    </row>
    <row r="415" spans="22:25" ht="12.75">
      <c r="V415" s="343"/>
      <c r="X415" s="343"/>
      <c r="Y415" s="343"/>
    </row>
    <row r="416" spans="22:25" ht="12.75">
      <c r="V416" s="343"/>
      <c r="X416" s="343"/>
      <c r="Y416" s="343"/>
    </row>
    <row r="417" spans="22:25" ht="12.75">
      <c r="V417" s="343"/>
      <c r="X417" s="343"/>
      <c r="Y417" s="343"/>
    </row>
    <row r="418" spans="22:25" ht="12.75">
      <c r="V418" s="343"/>
      <c r="X418" s="343"/>
      <c r="Y418" s="343"/>
    </row>
    <row r="419" spans="22:25" ht="12.75">
      <c r="V419" s="343"/>
      <c r="X419" s="343"/>
      <c r="Y419" s="343"/>
    </row>
    <row r="420" spans="22:25" ht="12.75">
      <c r="V420" s="343"/>
      <c r="X420" s="343"/>
      <c r="Y420" s="343"/>
    </row>
    <row r="421" spans="22:25" ht="12.75">
      <c r="V421" s="343"/>
      <c r="X421" s="343"/>
      <c r="Y421" s="343"/>
    </row>
    <row r="422" spans="22:25" ht="12.75">
      <c r="V422" s="343"/>
      <c r="X422" s="343"/>
      <c r="Y422" s="343"/>
    </row>
    <row r="423" spans="22:25" ht="12.75">
      <c r="V423" s="343"/>
      <c r="X423" s="343"/>
      <c r="Y423" s="343"/>
    </row>
    <row r="424" spans="22:25" ht="12.75">
      <c r="V424" s="343"/>
      <c r="X424" s="343"/>
      <c r="Y424" s="343"/>
    </row>
    <row r="425" spans="22:25" ht="12.75">
      <c r="V425" s="343"/>
      <c r="X425" s="343"/>
      <c r="Y425" s="343"/>
    </row>
    <row r="426" spans="22:25" ht="12.75">
      <c r="V426" s="343"/>
      <c r="X426" s="343"/>
      <c r="Y426" s="343"/>
    </row>
    <row r="427" spans="22:25" ht="12.75">
      <c r="V427" s="343"/>
      <c r="X427" s="343"/>
      <c r="Y427" s="343"/>
    </row>
    <row r="428" spans="22:25" ht="12.75">
      <c r="V428" s="343"/>
      <c r="X428" s="343"/>
      <c r="Y428" s="343"/>
    </row>
    <row r="429" spans="22:25" ht="12.75">
      <c r="V429" s="343"/>
      <c r="X429" s="343"/>
      <c r="Y429" s="343"/>
    </row>
    <row r="430" spans="22:25" ht="12.75">
      <c r="V430" s="343"/>
      <c r="X430" s="343"/>
      <c r="Y430" s="343"/>
    </row>
    <row r="431" spans="22:25" ht="12.75">
      <c r="V431" s="343"/>
      <c r="X431" s="343"/>
      <c r="Y431" s="343"/>
    </row>
    <row r="432" spans="22:25" ht="12.75">
      <c r="V432" s="343"/>
      <c r="X432" s="343"/>
      <c r="Y432" s="343"/>
    </row>
    <row r="433" spans="22:25" ht="12.75">
      <c r="V433" s="343"/>
      <c r="X433" s="343"/>
      <c r="Y433" s="343"/>
    </row>
    <row r="434" spans="22:25" ht="12.75">
      <c r="V434" s="343"/>
      <c r="X434" s="343"/>
      <c r="Y434" s="343"/>
    </row>
    <row r="435" spans="22:25" ht="12.75">
      <c r="V435" s="343"/>
      <c r="X435" s="343"/>
      <c r="Y435" s="343"/>
    </row>
    <row r="436" spans="22:25" ht="12.75">
      <c r="V436" s="343"/>
      <c r="X436" s="343"/>
      <c r="Y436" s="343"/>
    </row>
    <row r="437" spans="22:25" ht="12.75">
      <c r="V437" s="343"/>
      <c r="X437" s="343"/>
      <c r="Y437" s="343"/>
    </row>
    <row r="438" spans="22:25" ht="12.75">
      <c r="V438" s="343"/>
      <c r="X438" s="343"/>
      <c r="Y438" s="343"/>
    </row>
    <row r="439" spans="22:25" ht="12.75">
      <c r="V439" s="343"/>
      <c r="X439" s="343"/>
      <c r="Y439" s="343"/>
    </row>
    <row r="440" spans="22:25" ht="12.75">
      <c r="V440" s="343"/>
      <c r="X440" s="343"/>
      <c r="Y440" s="343"/>
    </row>
    <row r="441" spans="22:25" ht="12.75">
      <c r="V441" s="343"/>
      <c r="X441" s="343"/>
      <c r="Y441" s="343"/>
    </row>
    <row r="442" spans="22:25" ht="12.75">
      <c r="V442" s="343"/>
      <c r="X442" s="343"/>
      <c r="Y442" s="343"/>
    </row>
    <row r="443" spans="22:25" ht="12.75">
      <c r="V443" s="343"/>
      <c r="X443" s="343"/>
      <c r="Y443" s="343"/>
    </row>
    <row r="444" spans="22:25" ht="12.75">
      <c r="V444" s="343"/>
      <c r="X444" s="343"/>
      <c r="Y444" s="343"/>
    </row>
    <row r="445" spans="22:25" ht="12.75">
      <c r="V445" s="343"/>
      <c r="X445" s="343"/>
      <c r="Y445" s="343"/>
    </row>
    <row r="446" spans="22:25" ht="12.75">
      <c r="V446" s="343"/>
      <c r="X446" s="343"/>
      <c r="Y446" s="343"/>
    </row>
    <row r="447" spans="22:25" ht="12.75">
      <c r="V447" s="343"/>
      <c r="X447" s="343"/>
      <c r="Y447" s="343"/>
    </row>
    <row r="448" spans="22:25" ht="12.75">
      <c r="V448" s="343"/>
      <c r="X448" s="343"/>
      <c r="Y448" s="343"/>
    </row>
    <row r="449" spans="22:25" ht="12.75">
      <c r="V449" s="343"/>
      <c r="X449" s="343"/>
      <c r="Y449" s="343"/>
    </row>
    <row r="450" spans="22:25" ht="12.75">
      <c r="V450" s="343"/>
      <c r="X450" s="343"/>
      <c r="Y450" s="343"/>
    </row>
    <row r="451" spans="22:25" ht="12.75">
      <c r="V451" s="343"/>
      <c r="X451" s="343"/>
      <c r="Y451" s="343"/>
    </row>
    <row r="452" spans="22:25" ht="12.75">
      <c r="V452" s="343"/>
      <c r="X452" s="343"/>
      <c r="Y452" s="343"/>
    </row>
    <row r="453" spans="22:25" ht="12.75">
      <c r="V453" s="343"/>
      <c r="X453" s="343"/>
      <c r="Y453" s="343"/>
    </row>
    <row r="454" spans="22:25" ht="12.75">
      <c r="V454" s="343"/>
      <c r="X454" s="343"/>
      <c r="Y454" s="343"/>
    </row>
    <row r="455" spans="22:25" ht="12.75">
      <c r="V455" s="343"/>
      <c r="X455" s="343"/>
      <c r="Y455" s="343"/>
    </row>
    <row r="456" spans="22:25" ht="12.75">
      <c r="V456" s="343"/>
      <c r="X456" s="343"/>
      <c r="Y456" s="343"/>
    </row>
    <row r="457" spans="22:25" ht="12.75">
      <c r="V457" s="343"/>
      <c r="X457" s="343"/>
      <c r="Y457" s="343"/>
    </row>
    <row r="458" spans="22:25" ht="12.75">
      <c r="V458" s="343"/>
      <c r="X458" s="343"/>
      <c r="Y458" s="343"/>
    </row>
    <row r="459" spans="22:25" ht="12.75">
      <c r="V459" s="343"/>
      <c r="X459" s="343"/>
      <c r="Y459" s="343"/>
    </row>
    <row r="460" spans="22:25" ht="12.75">
      <c r="V460" s="343"/>
      <c r="X460" s="343"/>
      <c r="Y460" s="343"/>
    </row>
    <row r="461" spans="22:25" ht="12.75">
      <c r="V461" s="343"/>
      <c r="X461" s="343"/>
      <c r="Y461" s="343"/>
    </row>
    <row r="462" spans="22:25" ht="12.75">
      <c r="V462" s="343"/>
      <c r="X462" s="343"/>
      <c r="Y462" s="343"/>
    </row>
    <row r="463" spans="22:25" ht="12.75">
      <c r="V463" s="343"/>
      <c r="X463" s="343"/>
      <c r="Y463" s="343"/>
    </row>
    <row r="464" spans="22:25" ht="12.75">
      <c r="V464" s="343"/>
      <c r="X464" s="343"/>
      <c r="Y464" s="343"/>
    </row>
    <row r="465" spans="22:25" ht="12.75">
      <c r="V465" s="343"/>
      <c r="X465" s="343"/>
      <c r="Y465" s="343"/>
    </row>
    <row r="466" spans="22:25" ht="12.75">
      <c r="V466" s="343"/>
      <c r="X466" s="343"/>
      <c r="Y466" s="343"/>
    </row>
    <row r="467" spans="22:25" ht="12.75">
      <c r="V467" s="343"/>
      <c r="X467" s="343"/>
      <c r="Y467" s="343"/>
    </row>
    <row r="468" spans="22:25" ht="12.75">
      <c r="V468" s="343"/>
      <c r="X468" s="343"/>
      <c r="Y468" s="343"/>
    </row>
    <row r="469" spans="22:25" ht="12.75">
      <c r="V469" s="343"/>
      <c r="X469" s="343"/>
      <c r="Y469" s="343"/>
    </row>
    <row r="470" spans="22:25" ht="12.75">
      <c r="V470" s="343"/>
      <c r="X470" s="343"/>
      <c r="Y470" s="343"/>
    </row>
    <row r="471" spans="22:25" ht="12.75">
      <c r="V471" s="343"/>
      <c r="X471" s="343"/>
      <c r="Y471" s="343"/>
    </row>
    <row r="472" spans="22:25" ht="12.75">
      <c r="V472" s="343"/>
      <c r="X472" s="343"/>
      <c r="Y472" s="343"/>
    </row>
    <row r="473" spans="22:25" ht="12.75">
      <c r="V473" s="343"/>
      <c r="X473" s="343"/>
      <c r="Y473" s="343"/>
    </row>
    <row r="474" spans="22:25" ht="12.75">
      <c r="V474" s="343"/>
      <c r="X474" s="343"/>
      <c r="Y474" s="343"/>
    </row>
    <row r="475" spans="22:25" ht="12.75">
      <c r="V475" s="343"/>
      <c r="X475" s="343"/>
      <c r="Y475" s="343"/>
    </row>
    <row r="476" spans="22:25" ht="12.75">
      <c r="V476" s="343"/>
      <c r="X476" s="343"/>
      <c r="Y476" s="343"/>
    </row>
    <row r="477" spans="22:25" ht="12.75">
      <c r="V477" s="343"/>
      <c r="X477" s="343"/>
      <c r="Y477" s="343"/>
    </row>
    <row r="478" spans="22:25" ht="12.75">
      <c r="V478" s="343"/>
      <c r="X478" s="343"/>
      <c r="Y478" s="343"/>
    </row>
    <row r="479" spans="22:25" ht="12.75">
      <c r="V479" s="343"/>
      <c r="X479" s="343"/>
      <c r="Y479" s="343"/>
    </row>
    <row r="480" spans="22:25" ht="12.75">
      <c r="V480" s="343"/>
      <c r="X480" s="343"/>
      <c r="Y480" s="343"/>
    </row>
    <row r="481" spans="22:25" ht="12.75">
      <c r="V481" s="343"/>
      <c r="X481" s="343"/>
      <c r="Y481" s="343"/>
    </row>
    <row r="482" spans="22:25" ht="12.75">
      <c r="V482" s="343"/>
      <c r="X482" s="343"/>
      <c r="Y482" s="343"/>
    </row>
    <row r="483" spans="22:25" ht="12.75">
      <c r="V483" s="343"/>
      <c r="X483" s="343"/>
      <c r="Y483" s="343"/>
    </row>
    <row r="484" spans="22:25" ht="12.75">
      <c r="V484" s="343"/>
      <c r="X484" s="343"/>
      <c r="Y484" s="343"/>
    </row>
    <row r="485" spans="22:25" ht="12.75">
      <c r="V485" s="343"/>
      <c r="X485" s="343"/>
      <c r="Y485" s="343"/>
    </row>
    <row r="486" spans="22:25" ht="12.75">
      <c r="V486" s="343"/>
      <c r="X486" s="343"/>
      <c r="Y486" s="343"/>
    </row>
    <row r="487" spans="22:25" ht="12.75">
      <c r="V487" s="343"/>
      <c r="X487" s="343"/>
      <c r="Y487" s="343"/>
    </row>
    <row r="488" spans="22:25" ht="12.75">
      <c r="V488" s="343"/>
      <c r="X488" s="343"/>
      <c r="Y488" s="343"/>
    </row>
    <row r="489" spans="22:25" ht="12.75">
      <c r="V489" s="343"/>
      <c r="X489" s="343"/>
      <c r="Y489" s="343"/>
    </row>
    <row r="490" spans="22:25" ht="12.75">
      <c r="V490" s="343"/>
      <c r="X490" s="343"/>
      <c r="Y490" s="343"/>
    </row>
    <row r="491" spans="22:25" ht="12.75">
      <c r="V491" s="343"/>
      <c r="X491" s="343"/>
      <c r="Y491" s="343"/>
    </row>
    <row r="492" spans="22:25" ht="12.75">
      <c r="V492" s="343"/>
      <c r="X492" s="343"/>
      <c r="Y492" s="343"/>
    </row>
    <row r="493" spans="22:25" ht="12.75">
      <c r="V493" s="343"/>
      <c r="X493" s="343"/>
      <c r="Y493" s="343"/>
    </row>
    <row r="494" spans="22:25" ht="12.75">
      <c r="V494" s="343"/>
      <c r="X494" s="343"/>
      <c r="Y494" s="343"/>
    </row>
    <row r="495" spans="22:25" ht="12.75">
      <c r="V495" s="343"/>
      <c r="X495" s="343"/>
      <c r="Y495" s="343"/>
    </row>
    <row r="496" spans="22:25" ht="12.75">
      <c r="V496" s="343"/>
      <c r="X496" s="343"/>
      <c r="Y496" s="343"/>
    </row>
    <row r="497" spans="22:25" ht="12.75">
      <c r="V497" s="343"/>
      <c r="X497" s="343"/>
      <c r="Y497" s="343"/>
    </row>
    <row r="498" spans="22:25" ht="12.75">
      <c r="V498" s="343"/>
      <c r="X498" s="343"/>
      <c r="Y498" s="343"/>
    </row>
    <row r="499" spans="22:25" ht="12.75">
      <c r="V499" s="343"/>
      <c r="X499" s="343"/>
      <c r="Y499" s="343"/>
    </row>
    <row r="500" spans="22:25" ht="12.75">
      <c r="V500" s="343"/>
      <c r="X500" s="343"/>
      <c r="Y500" s="343"/>
    </row>
    <row r="501" spans="22:25" ht="12.75">
      <c r="V501" s="343"/>
      <c r="X501" s="343"/>
      <c r="Y501" s="343"/>
    </row>
    <row r="502" spans="22:25" ht="12.75">
      <c r="V502" s="343"/>
      <c r="X502" s="343"/>
      <c r="Y502" s="343"/>
    </row>
    <row r="503" spans="22:25" ht="12.75">
      <c r="V503" s="343"/>
      <c r="X503" s="343"/>
      <c r="Y503" s="343"/>
    </row>
    <row r="504" spans="22:25" ht="12.75">
      <c r="V504" s="343"/>
      <c r="X504" s="343"/>
      <c r="Y504" s="343"/>
    </row>
    <row r="505" spans="22:25" ht="12.75">
      <c r="V505" s="343"/>
      <c r="X505" s="343"/>
      <c r="Y505" s="343"/>
    </row>
    <row r="506" spans="22:25" ht="12.75">
      <c r="V506" s="343"/>
      <c r="X506" s="343"/>
      <c r="Y506" s="343"/>
    </row>
    <row r="507" spans="22:25" ht="12.75">
      <c r="V507" s="343"/>
      <c r="X507" s="343"/>
      <c r="Y507" s="343"/>
    </row>
    <row r="508" spans="22:25" ht="12.75">
      <c r="V508" s="343"/>
      <c r="X508" s="343"/>
      <c r="Y508" s="343"/>
    </row>
    <row r="509" spans="22:25" ht="12.75">
      <c r="V509" s="343"/>
      <c r="X509" s="343"/>
      <c r="Y509" s="343"/>
    </row>
    <row r="510" spans="22:25" ht="12.75">
      <c r="V510" s="343"/>
      <c r="X510" s="343"/>
      <c r="Y510" s="343"/>
    </row>
    <row r="511" spans="22:25" ht="12.75">
      <c r="V511" s="343"/>
      <c r="X511" s="343"/>
      <c r="Y511" s="343"/>
    </row>
    <row r="512" spans="22:25" ht="12.75">
      <c r="V512" s="343"/>
      <c r="X512" s="343"/>
      <c r="Y512" s="343"/>
    </row>
    <row r="513" spans="22:25" ht="12.75">
      <c r="V513" s="343"/>
      <c r="X513" s="343"/>
      <c r="Y513" s="343"/>
    </row>
    <row r="514" spans="22:25" ht="12.75">
      <c r="V514" s="343"/>
      <c r="X514" s="343"/>
      <c r="Y514" s="343"/>
    </row>
    <row r="515" spans="22:25" ht="12.75">
      <c r="V515" s="343"/>
      <c r="X515" s="343"/>
      <c r="Y515" s="343"/>
    </row>
    <row r="516" spans="22:25" ht="12.75">
      <c r="V516" s="343"/>
      <c r="X516" s="343"/>
      <c r="Y516" s="343"/>
    </row>
    <row r="517" spans="22:25" ht="12.75">
      <c r="V517" s="343"/>
      <c r="X517" s="343"/>
      <c r="Y517" s="343"/>
    </row>
    <row r="518" spans="22:25" ht="12.75">
      <c r="V518" s="343"/>
      <c r="X518" s="343"/>
      <c r="Y518" s="343"/>
    </row>
    <row r="519" spans="22:25" ht="12.75">
      <c r="V519" s="343"/>
      <c r="X519" s="343"/>
      <c r="Y519" s="343"/>
    </row>
    <row r="520" spans="22:25" ht="12.75">
      <c r="V520" s="343"/>
      <c r="X520" s="343"/>
      <c r="Y520" s="343"/>
    </row>
    <row r="521" spans="22:25" ht="12.75">
      <c r="V521" s="343"/>
      <c r="X521" s="343"/>
      <c r="Y521" s="343"/>
    </row>
    <row r="522" spans="22:25" ht="12.75">
      <c r="V522" s="343"/>
      <c r="X522" s="343"/>
      <c r="Y522" s="343"/>
    </row>
    <row r="523" spans="22:25" ht="12.75">
      <c r="V523" s="343"/>
      <c r="X523" s="343"/>
      <c r="Y523" s="343"/>
    </row>
    <row r="524" spans="22:25" ht="12.75">
      <c r="V524" s="343"/>
      <c r="X524" s="343"/>
      <c r="Y524" s="343"/>
    </row>
    <row r="525" spans="22:25" ht="12.75">
      <c r="V525" s="343"/>
      <c r="X525" s="343"/>
      <c r="Y525" s="343"/>
    </row>
    <row r="526" spans="22:25" ht="12.75">
      <c r="V526" s="343"/>
      <c r="X526" s="343"/>
      <c r="Y526" s="343"/>
    </row>
    <row r="527" spans="22:25" ht="12.75">
      <c r="V527" s="343"/>
      <c r="X527" s="343"/>
      <c r="Y527" s="343"/>
    </row>
    <row r="528" spans="22:25" ht="12.75">
      <c r="V528" s="343"/>
      <c r="X528" s="343"/>
      <c r="Y528" s="343"/>
    </row>
    <row r="529" spans="22:25" ht="12.75">
      <c r="V529" s="343"/>
      <c r="X529" s="343"/>
      <c r="Y529" s="343"/>
    </row>
    <row r="530" spans="22:25" ht="12.75">
      <c r="V530" s="343"/>
      <c r="X530" s="343"/>
      <c r="Y530" s="343"/>
    </row>
    <row r="531" spans="22:25" ht="12.75">
      <c r="V531" s="343"/>
      <c r="X531" s="343"/>
      <c r="Y531" s="343"/>
    </row>
    <row r="532" spans="22:25" ht="12.75">
      <c r="V532" s="343"/>
      <c r="X532" s="343"/>
      <c r="Y532" s="343"/>
    </row>
    <row r="533" spans="22:25" ht="12.75">
      <c r="V533" s="343"/>
      <c r="X533" s="343"/>
      <c r="Y533" s="343"/>
    </row>
    <row r="534" spans="22:25" ht="12.75">
      <c r="V534" s="343"/>
      <c r="X534" s="343"/>
      <c r="Y534" s="343"/>
    </row>
    <row r="535" spans="22:25" ht="12.75">
      <c r="V535" s="343"/>
      <c r="X535" s="343"/>
      <c r="Y535" s="343"/>
    </row>
    <row r="536" spans="22:25" ht="12.75">
      <c r="V536" s="343"/>
      <c r="X536" s="343"/>
      <c r="Y536" s="343"/>
    </row>
    <row r="537" spans="22:25" ht="12.75">
      <c r="V537" s="343"/>
      <c r="X537" s="343"/>
      <c r="Y537" s="343"/>
    </row>
    <row r="538" spans="22:25" ht="12.75">
      <c r="V538" s="343"/>
      <c r="X538" s="343"/>
      <c r="Y538" s="343"/>
    </row>
    <row r="539" spans="22:25" ht="12.75">
      <c r="V539" s="343"/>
      <c r="X539" s="343"/>
      <c r="Y539" s="343"/>
    </row>
    <row r="540" spans="22:25" ht="12.75">
      <c r="V540" s="343"/>
      <c r="X540" s="343"/>
      <c r="Y540" s="343"/>
    </row>
    <row r="541" spans="22:25" ht="12.75">
      <c r="V541" s="343"/>
      <c r="X541" s="343"/>
      <c r="Y541" s="343"/>
    </row>
    <row r="542" spans="22:25" ht="12.75">
      <c r="V542" s="343"/>
      <c r="X542" s="343"/>
      <c r="Y542" s="343"/>
    </row>
    <row r="543" spans="22:25" ht="12.75">
      <c r="V543" s="343"/>
      <c r="X543" s="343"/>
      <c r="Y543" s="343"/>
    </row>
    <row r="544" spans="22:25" ht="12.75">
      <c r="V544" s="343"/>
      <c r="X544" s="343"/>
      <c r="Y544" s="343"/>
    </row>
    <row r="545" spans="22:25" ht="12.75">
      <c r="V545" s="343"/>
      <c r="X545" s="343"/>
      <c r="Y545" s="343"/>
    </row>
    <row r="546" spans="22:25" ht="12.75">
      <c r="V546" s="343"/>
      <c r="X546" s="343"/>
      <c r="Y546" s="343"/>
    </row>
    <row r="547" spans="22:25" ht="12.75">
      <c r="V547" s="343"/>
      <c r="X547" s="343"/>
      <c r="Y547" s="343"/>
    </row>
    <row r="548" spans="22:25" ht="12.75">
      <c r="V548" s="343"/>
      <c r="X548" s="343"/>
      <c r="Y548" s="343"/>
    </row>
    <row r="549" spans="22:25" ht="12.75">
      <c r="V549" s="343"/>
      <c r="X549" s="343"/>
      <c r="Y549" s="343"/>
    </row>
    <row r="550" spans="22:25" ht="12.75">
      <c r="V550" s="343"/>
      <c r="X550" s="343"/>
      <c r="Y550" s="343"/>
    </row>
    <row r="551" spans="22:25" ht="12.75">
      <c r="V551" s="343"/>
      <c r="X551" s="343"/>
      <c r="Y551" s="343"/>
    </row>
    <row r="552" spans="22:25" ht="12.75">
      <c r="V552" s="343"/>
      <c r="X552" s="343"/>
      <c r="Y552" s="343"/>
    </row>
    <row r="553" spans="22:25" ht="12.75">
      <c r="V553" s="343"/>
      <c r="X553" s="343"/>
      <c r="Y553" s="343"/>
    </row>
    <row r="554" spans="22:25" ht="12.75">
      <c r="V554" s="343"/>
      <c r="X554" s="343"/>
      <c r="Y554" s="343"/>
    </row>
    <row r="555" spans="22:25" ht="12.75">
      <c r="V555" s="343"/>
      <c r="X555" s="343"/>
      <c r="Y555" s="343"/>
    </row>
    <row r="556" spans="22:25" ht="12.75">
      <c r="V556" s="343"/>
      <c r="X556" s="343"/>
      <c r="Y556" s="343"/>
    </row>
    <row r="557" spans="22:25" ht="12.75">
      <c r="V557" s="343"/>
      <c r="X557" s="343"/>
      <c r="Y557" s="343"/>
    </row>
    <row r="558" spans="22:25" ht="12.75">
      <c r="V558" s="343"/>
      <c r="X558" s="343"/>
      <c r="Y558" s="343"/>
    </row>
    <row r="559" spans="22:25" ht="12.75">
      <c r="V559" s="343"/>
      <c r="X559" s="343"/>
      <c r="Y559" s="343"/>
    </row>
    <row r="560" spans="22:25" ht="12.75">
      <c r="V560" s="343"/>
      <c r="X560" s="343"/>
      <c r="Y560" s="343"/>
    </row>
    <row r="561" spans="22:25" ht="12.75">
      <c r="V561" s="343"/>
      <c r="X561" s="343"/>
      <c r="Y561" s="343"/>
    </row>
    <row r="562" spans="22:25" ht="12.75">
      <c r="V562" s="343"/>
      <c r="X562" s="343"/>
      <c r="Y562" s="343"/>
    </row>
    <row r="563" spans="22:25" ht="12.75">
      <c r="V563" s="343"/>
      <c r="X563" s="343"/>
      <c r="Y563" s="343"/>
    </row>
    <row r="564" spans="22:25" ht="12.75">
      <c r="V564" s="343"/>
      <c r="X564" s="343"/>
      <c r="Y564" s="343"/>
    </row>
    <row r="565" spans="22:25" ht="12.75">
      <c r="V565" s="343"/>
      <c r="X565" s="343"/>
      <c r="Y565" s="343"/>
    </row>
    <row r="566" spans="22:25" ht="12.75">
      <c r="V566" s="343"/>
      <c r="X566" s="343"/>
      <c r="Y566" s="343"/>
    </row>
    <row r="567" spans="22:25" ht="12.75">
      <c r="V567" s="343"/>
      <c r="X567" s="343"/>
      <c r="Y567" s="343"/>
    </row>
    <row r="568" spans="22:25" ht="12.75">
      <c r="V568" s="343"/>
      <c r="X568" s="343"/>
      <c r="Y568" s="343"/>
    </row>
    <row r="569" spans="22:25" ht="12.75">
      <c r="V569" s="343"/>
      <c r="X569" s="343"/>
      <c r="Y569" s="343"/>
    </row>
    <row r="570" spans="22:25" ht="12.75">
      <c r="V570" s="343"/>
      <c r="X570" s="343"/>
      <c r="Y570" s="343"/>
    </row>
    <row r="571" spans="22:25" ht="12.75">
      <c r="V571" s="343"/>
      <c r="X571" s="343"/>
      <c r="Y571" s="343"/>
    </row>
    <row r="572" spans="22:25" ht="12.75">
      <c r="V572" s="343"/>
      <c r="X572" s="343"/>
      <c r="Y572" s="343"/>
    </row>
    <row r="573" spans="22:25" ht="12.75">
      <c r="V573" s="343"/>
      <c r="X573" s="343"/>
      <c r="Y573" s="343"/>
    </row>
    <row r="574" spans="22:25" ht="12.75">
      <c r="V574" s="343"/>
      <c r="X574" s="343"/>
      <c r="Y574" s="343"/>
    </row>
    <row r="575" spans="22:25" ht="12.75">
      <c r="V575" s="343"/>
      <c r="X575" s="343"/>
      <c r="Y575" s="343"/>
    </row>
    <row r="576" spans="22:25" ht="12.75">
      <c r="V576" s="343"/>
      <c r="X576" s="343"/>
      <c r="Y576" s="343"/>
    </row>
    <row r="577" spans="22:25" ht="12.75">
      <c r="V577" s="343"/>
      <c r="X577" s="343"/>
      <c r="Y577" s="343"/>
    </row>
    <row r="578" spans="22:25" ht="12.75">
      <c r="V578" s="343"/>
      <c r="X578" s="343"/>
      <c r="Y578" s="343"/>
    </row>
    <row r="579" spans="22:25" ht="12.75">
      <c r="V579" s="343"/>
      <c r="X579" s="343"/>
      <c r="Y579" s="343"/>
    </row>
    <row r="580" spans="22:25" ht="12.75">
      <c r="V580" s="343"/>
      <c r="X580" s="343"/>
      <c r="Y580" s="343"/>
    </row>
    <row r="581" spans="22:25" ht="12.75">
      <c r="V581" s="343"/>
      <c r="X581" s="343"/>
      <c r="Y581" s="343"/>
    </row>
    <row r="582" spans="22:25" ht="12.75">
      <c r="V582" s="343"/>
      <c r="X582" s="343"/>
      <c r="Y582" s="343"/>
    </row>
    <row r="583" spans="22:25" ht="12.75">
      <c r="V583" s="343"/>
      <c r="X583" s="343"/>
      <c r="Y583" s="343"/>
    </row>
    <row r="584" spans="22:25" ht="12.75">
      <c r="V584" s="343"/>
      <c r="X584" s="343"/>
      <c r="Y584" s="343"/>
    </row>
    <row r="585" spans="22:25" ht="12.75">
      <c r="V585" s="343"/>
      <c r="X585" s="343"/>
      <c r="Y585" s="343"/>
    </row>
    <row r="586" spans="22:25" ht="12.75">
      <c r="V586" s="343"/>
      <c r="X586" s="343"/>
      <c r="Y586" s="343"/>
    </row>
    <row r="587" spans="22:25" ht="12.75">
      <c r="V587" s="343"/>
      <c r="X587" s="343"/>
      <c r="Y587" s="343"/>
    </row>
    <row r="588" spans="22:25" ht="12.75">
      <c r="V588" s="343"/>
      <c r="X588" s="343"/>
      <c r="Y588" s="343"/>
    </row>
    <row r="589" spans="22:25" ht="12.75">
      <c r="V589" s="343"/>
      <c r="X589" s="343"/>
      <c r="Y589" s="343"/>
    </row>
    <row r="590" spans="22:25" ht="12.75">
      <c r="V590" s="343"/>
      <c r="X590" s="343"/>
      <c r="Y590" s="343"/>
    </row>
    <row r="591" spans="22:25" ht="12.75">
      <c r="V591" s="343"/>
      <c r="X591" s="343"/>
      <c r="Y591" s="343"/>
    </row>
    <row r="592" spans="22:25" ht="12.75">
      <c r="V592" s="343"/>
      <c r="X592" s="343"/>
      <c r="Y592" s="343"/>
    </row>
    <row r="593" spans="22:25" ht="12.75">
      <c r="V593" s="343"/>
      <c r="X593" s="343"/>
      <c r="Y593" s="343"/>
    </row>
    <row r="594" spans="22:25" ht="12.75">
      <c r="V594" s="343"/>
      <c r="X594" s="343"/>
      <c r="Y594" s="343"/>
    </row>
    <row r="595" spans="22:25" ht="12.75">
      <c r="V595" s="343"/>
      <c r="X595" s="343"/>
      <c r="Y595" s="343"/>
    </row>
    <row r="596" spans="22:25" ht="12.75">
      <c r="V596" s="343"/>
      <c r="X596" s="343"/>
      <c r="Y596" s="343"/>
    </row>
    <row r="597" spans="22:25" ht="12.75">
      <c r="V597" s="343"/>
      <c r="X597" s="343"/>
      <c r="Y597" s="343"/>
    </row>
    <row r="598" spans="22:25" ht="12.75">
      <c r="V598" s="343"/>
      <c r="X598" s="343"/>
      <c r="Y598" s="343"/>
    </row>
    <row r="599" spans="22:25" ht="12.75">
      <c r="V599" s="343"/>
      <c r="X599" s="343"/>
      <c r="Y599" s="343"/>
    </row>
    <row r="600" spans="22:25" ht="12.75">
      <c r="V600" s="343"/>
      <c r="X600" s="343"/>
      <c r="Y600" s="343"/>
    </row>
    <row r="601" spans="22:25" ht="12.75">
      <c r="V601" s="343"/>
      <c r="X601" s="343"/>
      <c r="Y601" s="343"/>
    </row>
    <row r="602" spans="22:25" ht="12.75">
      <c r="V602" s="343"/>
      <c r="X602" s="343"/>
      <c r="Y602" s="343"/>
    </row>
    <row r="603" spans="22:25" ht="12.75">
      <c r="V603" s="343"/>
      <c r="X603" s="343"/>
      <c r="Y603" s="343"/>
    </row>
    <row r="604" spans="22:25" ht="12.75">
      <c r="V604" s="343"/>
      <c r="X604" s="343"/>
      <c r="Y604" s="343"/>
    </row>
    <row r="605" spans="22:25" ht="12.75">
      <c r="V605" s="343"/>
      <c r="X605" s="343"/>
      <c r="Y605" s="343"/>
    </row>
    <row r="606" spans="22:25" ht="12.75">
      <c r="V606" s="343"/>
      <c r="X606" s="343"/>
      <c r="Y606" s="343"/>
    </row>
    <row r="607" spans="22:25" ht="12.75">
      <c r="V607" s="343"/>
      <c r="X607" s="343"/>
      <c r="Y607" s="343"/>
    </row>
    <row r="608" spans="22:25" ht="12.75">
      <c r="V608" s="343"/>
      <c r="X608" s="343"/>
      <c r="Y608" s="343"/>
    </row>
    <row r="609" spans="22:25" ht="12.75">
      <c r="V609" s="343"/>
      <c r="X609" s="343"/>
      <c r="Y609" s="343"/>
    </row>
    <row r="610" spans="22:25" ht="12.75">
      <c r="V610" s="343"/>
      <c r="X610" s="343"/>
      <c r="Y610" s="343"/>
    </row>
    <row r="611" spans="22:25" ht="12.75">
      <c r="V611" s="343"/>
      <c r="X611" s="343"/>
      <c r="Y611" s="343"/>
    </row>
    <row r="612" spans="22:25" ht="12.75">
      <c r="V612" s="343"/>
      <c r="X612" s="343"/>
      <c r="Y612" s="343"/>
    </row>
    <row r="613" spans="24:25" ht="12.75">
      <c r="X613" s="343"/>
      <c r="Y613" s="343"/>
    </row>
    <row r="614" spans="24:25" ht="12.75">
      <c r="X614" s="343"/>
      <c r="Y614" s="343"/>
    </row>
    <row r="615" spans="24:25" ht="12.75">
      <c r="X615" s="343"/>
      <c r="Y615" s="343"/>
    </row>
    <row r="616" spans="24:25" ht="12.75">
      <c r="X616" s="343"/>
      <c r="Y616" s="343"/>
    </row>
    <row r="617" spans="24:25" ht="12.75">
      <c r="X617" s="343"/>
      <c r="Y617" s="343"/>
    </row>
    <row r="618" spans="24:25" ht="12.75">
      <c r="X618" s="343"/>
      <c r="Y618" s="343"/>
    </row>
    <row r="619" spans="24:25" ht="12.75">
      <c r="X619" s="343"/>
      <c r="Y619" s="343"/>
    </row>
    <row r="620" spans="24:25" ht="12.75">
      <c r="X620" s="343"/>
      <c r="Y620" s="343"/>
    </row>
  </sheetData>
  <sheetProtection password="FB2B" sheet="1" formatColumns="0" selectLockedCells="1"/>
  <mergeCells count="6">
    <mergeCell ref="B26:F26"/>
    <mergeCell ref="B23:F23"/>
    <mergeCell ref="B21:F21"/>
    <mergeCell ref="B25:F25"/>
    <mergeCell ref="B22:F22"/>
    <mergeCell ref="B24:F24"/>
  </mergeCells>
  <dataValidations count="4">
    <dataValidation type="list" allowBlank="1" sqref="C8">
      <formula1>Countries_english</formula1>
    </dataValidation>
    <dataValidation type="list" allowBlank="1" showInputMessage="1" showErrorMessage="1" sqref="Y1:Y2">
      <formula1>"box C2:C10"</formula1>
    </dataValidation>
    <dataValidation type="list" allowBlank="1" showInputMessage="1" showErrorMessage="1" sqref="Z1:Z2">
      <formula1>"Yes,No"</formula1>
    </dataValidation>
    <dataValidation type="list" allowBlank="1" showInputMessage="1" showErrorMessage="1" sqref="C9">
      <formula1>$V$1:$V$12</formula1>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9" r:id="rId2"/>
  <headerFooter alignWithMargins="0">
    <oddFooter>&amp;LUNCTAD Questionnaire on ICT usage by enterprises and on the ICT sector&amp;R&amp;"Arial,Gras"&amp;A&amp;"Arial,Normal"
Page &amp;P of &amp;N</oddFooter>
  </headerFooter>
  <drawing r:id="rId1"/>
</worksheet>
</file>

<file path=xl/worksheets/sheet10.xml><?xml version="1.0" encoding="utf-8"?>
<worksheet xmlns="http://schemas.openxmlformats.org/spreadsheetml/2006/main" xmlns:r="http://schemas.openxmlformats.org/officeDocument/2006/relationships">
  <sheetPr codeName="IndustryConcordance">
    <pageSetUpPr fitToPage="1"/>
  </sheetPr>
  <dimension ref="B1:AH36"/>
  <sheetViews>
    <sheetView zoomScalePageLayoutView="0" workbookViewId="0" topLeftCell="A1">
      <selection activeCell="F11" sqref="F11:G11"/>
    </sheetView>
  </sheetViews>
  <sheetFormatPr defaultColWidth="9.140625" defaultRowHeight="12.75"/>
  <cols>
    <col min="1" max="1" width="1.7109375" style="3" customWidth="1"/>
    <col min="2" max="2" width="4.28125" style="3" customWidth="1"/>
    <col min="3" max="3" width="4.57421875" style="3" customWidth="1"/>
    <col min="4" max="4" width="67.57421875" style="3" customWidth="1"/>
    <col min="5" max="5" width="8.421875" style="3" customWidth="1"/>
    <col min="6" max="6" width="24.57421875" style="3" customWidth="1"/>
    <col min="7" max="7" width="32.7109375" style="3" customWidth="1"/>
    <col min="8" max="8" width="33.140625" style="3" customWidth="1"/>
    <col min="9" max="9" width="0.9921875" style="3" customWidth="1"/>
    <col min="10" max="16384" width="9.140625" style="3" customWidth="1"/>
  </cols>
  <sheetData>
    <row r="1" spans="2:34" s="1" customFormat="1" ht="24.75" customHeight="1">
      <c r="B1" s="497" t="s">
        <v>1407</v>
      </c>
      <c r="C1"/>
      <c r="D1"/>
      <c r="E1" s="416"/>
      <c r="F1" s="463"/>
      <c r="G1" s="463"/>
      <c r="H1" s="457"/>
      <c r="I1" s="457"/>
      <c r="J1" s="10"/>
      <c r="K1" s="10"/>
      <c r="L1" s="10"/>
      <c r="M1" s="6"/>
      <c r="N1" s="7"/>
      <c r="O1" s="7"/>
      <c r="P1" s="7"/>
      <c r="Q1" s="7"/>
      <c r="R1" s="7"/>
      <c r="S1" s="7"/>
      <c r="T1" s="7"/>
      <c r="U1" s="7"/>
      <c r="V1" s="10"/>
      <c r="W1" s="10"/>
      <c r="X1" s="10"/>
      <c r="Y1" s="10"/>
      <c r="Z1" s="10"/>
      <c r="AA1" s="10"/>
      <c r="AB1" s="10"/>
      <c r="AC1" s="10"/>
      <c r="AD1" s="10"/>
      <c r="AE1" s="10"/>
      <c r="AF1" s="10"/>
      <c r="AG1" s="10"/>
      <c r="AH1" s="10"/>
    </row>
    <row r="2" spans="2:4" s="32" customFormat="1" ht="15.75" customHeight="1">
      <c r="B2" s="33" t="s">
        <v>1408</v>
      </c>
      <c r="C2" s="33"/>
      <c r="D2" s="33"/>
    </row>
    <row r="3" spans="2:9" s="10" customFormat="1" ht="5.25" customHeight="1">
      <c r="B3" s="416"/>
      <c r="C3" s="416"/>
      <c r="D3" s="416"/>
      <c r="E3" s="416"/>
      <c r="F3" s="416"/>
      <c r="G3" s="416"/>
      <c r="H3" s="416"/>
      <c r="I3" s="416"/>
    </row>
    <row r="4" spans="2:9" s="2" customFormat="1" ht="35.25" customHeight="1">
      <c r="B4" s="741" t="s">
        <v>1416</v>
      </c>
      <c r="C4" s="742"/>
      <c r="D4" s="742"/>
      <c r="E4" s="742"/>
      <c r="F4" s="742"/>
      <c r="G4" s="742"/>
      <c r="H4" s="742"/>
      <c r="I4" s="743"/>
    </row>
    <row r="5" spans="2:9" ht="7.5" customHeight="1" thickBot="1">
      <c r="B5" s="4"/>
      <c r="C5" s="4"/>
      <c r="D5" s="4"/>
      <c r="E5" s="4"/>
      <c r="F5" s="4"/>
      <c r="G5" s="4"/>
      <c r="H5" s="4"/>
      <c r="I5" s="4"/>
    </row>
    <row r="6" spans="2:9" ht="6.75" customHeight="1" thickTop="1">
      <c r="B6" s="13"/>
      <c r="C6" s="14"/>
      <c r="D6" s="42"/>
      <c r="E6" s="746"/>
      <c r="F6" s="747"/>
      <c r="G6" s="750"/>
      <c r="H6" s="750"/>
      <c r="I6" s="45"/>
    </row>
    <row r="7" spans="2:9" ht="14.25" customHeight="1">
      <c r="B7" s="43"/>
      <c r="C7" s="498"/>
      <c r="D7" s="44" t="s">
        <v>1417</v>
      </c>
      <c r="E7" s="748" t="s">
        <v>1409</v>
      </c>
      <c r="F7" s="749"/>
      <c r="G7" s="751"/>
      <c r="H7" s="752"/>
      <c r="I7" s="48"/>
    </row>
    <row r="8" spans="2:9" ht="6" customHeight="1">
      <c r="B8" s="43"/>
      <c r="C8" s="498"/>
      <c r="D8" s="44"/>
      <c r="E8" s="499"/>
      <c r="F8" s="500"/>
      <c r="G8" s="501"/>
      <c r="H8" s="502"/>
      <c r="I8" s="48"/>
    </row>
    <row r="9" spans="2:9" ht="37.5" customHeight="1">
      <c r="B9" s="43"/>
      <c r="C9" s="498"/>
      <c r="D9" s="44"/>
      <c r="E9" s="499"/>
      <c r="F9" s="499" t="s">
        <v>1410</v>
      </c>
      <c r="G9" s="751"/>
      <c r="H9" s="753"/>
      <c r="I9" s="48"/>
    </row>
    <row r="10" spans="2:10" ht="54.75" thickBot="1">
      <c r="B10" s="503" t="s">
        <v>1411</v>
      </c>
      <c r="C10" s="504" t="s">
        <v>1412</v>
      </c>
      <c r="D10" s="15" t="s">
        <v>1413</v>
      </c>
      <c r="E10" s="505" t="s">
        <v>1414</v>
      </c>
      <c r="F10" s="16" t="s">
        <v>1413</v>
      </c>
      <c r="G10" s="16"/>
      <c r="H10" s="498" t="s">
        <v>1415</v>
      </c>
      <c r="I10" s="46"/>
      <c r="J10" s="331" t="s">
        <v>1233</v>
      </c>
    </row>
    <row r="11" spans="2:10" s="19" customFormat="1" ht="25.5" customHeight="1" thickTop="1">
      <c r="B11" s="17" t="s">
        <v>536</v>
      </c>
      <c r="C11" s="18"/>
      <c r="D11" s="506" t="s">
        <v>1418</v>
      </c>
      <c r="E11" s="187"/>
      <c r="F11" s="727"/>
      <c r="G11" s="738"/>
      <c r="H11" s="727"/>
      <c r="I11" s="744"/>
      <c r="J11" s="332" t="s">
        <v>536</v>
      </c>
    </row>
    <row r="12" spans="2:10" s="19" customFormat="1" ht="25.5" customHeight="1">
      <c r="B12" s="20" t="s">
        <v>537</v>
      </c>
      <c r="C12" s="11"/>
      <c r="D12" s="507" t="s">
        <v>1419</v>
      </c>
      <c r="E12" s="188"/>
      <c r="F12" s="730"/>
      <c r="G12" s="731"/>
      <c r="H12" s="730"/>
      <c r="I12" s="745"/>
      <c r="J12" s="332" t="s">
        <v>537</v>
      </c>
    </row>
    <row r="13" spans="2:10" s="19" customFormat="1" ht="25.5" customHeight="1">
      <c r="B13" s="20" t="s">
        <v>538</v>
      </c>
      <c r="C13" s="11"/>
      <c r="D13" s="507" t="s">
        <v>1420</v>
      </c>
      <c r="E13" s="188"/>
      <c r="F13" s="730"/>
      <c r="G13" s="731"/>
      <c r="H13" s="718"/>
      <c r="I13" s="719"/>
      <c r="J13" s="332" t="s">
        <v>538</v>
      </c>
    </row>
    <row r="14" spans="2:10" s="19" customFormat="1" ht="25.5" customHeight="1">
      <c r="B14" s="20" t="s">
        <v>539</v>
      </c>
      <c r="C14" s="11"/>
      <c r="D14" s="507" t="s">
        <v>1421</v>
      </c>
      <c r="E14" s="188"/>
      <c r="F14" s="730"/>
      <c r="G14" s="731"/>
      <c r="H14" s="730"/>
      <c r="I14" s="745"/>
      <c r="J14" s="332" t="s">
        <v>539</v>
      </c>
    </row>
    <row r="15" spans="2:10" s="19" customFormat="1" ht="25.5" customHeight="1">
      <c r="B15" s="20" t="s">
        <v>540</v>
      </c>
      <c r="C15" s="11"/>
      <c r="D15" s="507" t="s">
        <v>1422</v>
      </c>
      <c r="E15" s="188"/>
      <c r="F15" s="730"/>
      <c r="G15" s="731"/>
      <c r="H15" s="720"/>
      <c r="I15" s="757"/>
      <c r="J15" s="332" t="s">
        <v>540</v>
      </c>
    </row>
    <row r="16" spans="2:10" s="19" customFormat="1" ht="25.5" customHeight="1" thickBot="1">
      <c r="B16" s="28" t="s">
        <v>541</v>
      </c>
      <c r="C16" s="27"/>
      <c r="D16" s="508" t="s">
        <v>1423</v>
      </c>
      <c r="E16" s="189"/>
      <c r="F16" s="722"/>
      <c r="G16" s="723"/>
      <c r="H16" s="722"/>
      <c r="I16" s="724"/>
      <c r="J16" s="332" t="s">
        <v>541</v>
      </c>
    </row>
    <row r="17" spans="2:10" s="19" customFormat="1" ht="25.5" customHeight="1" thickTop="1">
      <c r="B17" s="754" t="s">
        <v>557</v>
      </c>
      <c r="C17" s="18">
        <v>50</v>
      </c>
      <c r="D17" s="506" t="s">
        <v>1424</v>
      </c>
      <c r="E17" s="187"/>
      <c r="F17" s="727"/>
      <c r="G17" s="738"/>
      <c r="H17" s="739"/>
      <c r="I17" s="740"/>
      <c r="J17" s="332" t="s">
        <v>1181</v>
      </c>
    </row>
    <row r="18" spans="2:10" s="19" customFormat="1" ht="25.5" customHeight="1">
      <c r="B18" s="755"/>
      <c r="C18" s="11">
        <v>51</v>
      </c>
      <c r="D18" s="507" t="s">
        <v>1425</v>
      </c>
      <c r="E18" s="188"/>
      <c r="F18" s="730"/>
      <c r="G18" s="731"/>
      <c r="H18" s="720"/>
      <c r="I18" s="721"/>
      <c r="J18" s="332" t="s">
        <v>1182</v>
      </c>
    </row>
    <row r="19" spans="2:10" s="19" customFormat="1" ht="25.5" customHeight="1" thickBot="1">
      <c r="B19" s="756"/>
      <c r="C19" s="12">
        <v>52</v>
      </c>
      <c r="D19" s="509" t="s">
        <v>1426</v>
      </c>
      <c r="E19" s="190"/>
      <c r="F19" s="722"/>
      <c r="G19" s="723"/>
      <c r="H19" s="732"/>
      <c r="I19" s="733"/>
      <c r="J19" s="332" t="s">
        <v>1183</v>
      </c>
    </row>
    <row r="20" spans="2:10" s="19" customFormat="1" ht="25.5" customHeight="1" thickBot="1" thickTop="1">
      <c r="B20" s="26" t="s">
        <v>542</v>
      </c>
      <c r="C20" s="31"/>
      <c r="D20" s="510" t="s">
        <v>1427</v>
      </c>
      <c r="E20" s="191"/>
      <c r="F20" s="734"/>
      <c r="G20" s="735"/>
      <c r="H20" s="736"/>
      <c r="I20" s="737"/>
      <c r="J20" s="332" t="s">
        <v>542</v>
      </c>
    </row>
    <row r="21" spans="2:10" s="19" customFormat="1" ht="25.5" customHeight="1" thickTop="1">
      <c r="B21" s="754" t="s">
        <v>558</v>
      </c>
      <c r="C21" s="18">
        <v>60</v>
      </c>
      <c r="D21" s="506" t="s">
        <v>1428</v>
      </c>
      <c r="E21" s="187"/>
      <c r="F21" s="727"/>
      <c r="G21" s="738"/>
      <c r="H21" s="739"/>
      <c r="I21" s="740"/>
      <c r="J21" s="332" t="s">
        <v>1184</v>
      </c>
    </row>
    <row r="22" spans="2:10" s="19" customFormat="1" ht="25.5" customHeight="1">
      <c r="B22" s="755"/>
      <c r="C22" s="11">
        <v>61</v>
      </c>
      <c r="D22" s="507" t="s">
        <v>1429</v>
      </c>
      <c r="E22" s="188"/>
      <c r="F22" s="730"/>
      <c r="G22" s="731"/>
      <c r="H22" s="720"/>
      <c r="I22" s="721"/>
      <c r="J22" s="332" t="s">
        <v>1185</v>
      </c>
    </row>
    <row r="23" spans="2:10" s="19" customFormat="1" ht="25.5" customHeight="1">
      <c r="B23" s="755"/>
      <c r="C23" s="11">
        <v>62</v>
      </c>
      <c r="D23" s="507" t="s">
        <v>1430</v>
      </c>
      <c r="E23" s="188"/>
      <c r="F23" s="730"/>
      <c r="G23" s="731"/>
      <c r="H23" s="720"/>
      <c r="I23" s="721"/>
      <c r="J23" s="332" t="s">
        <v>1186</v>
      </c>
    </row>
    <row r="24" spans="2:10" s="19" customFormat="1" ht="25.5" customHeight="1">
      <c r="B24" s="755"/>
      <c r="C24" s="11">
        <v>63</v>
      </c>
      <c r="D24" s="507" t="s">
        <v>1431</v>
      </c>
      <c r="E24" s="188"/>
      <c r="F24" s="730"/>
      <c r="G24" s="731"/>
      <c r="H24" s="720"/>
      <c r="I24" s="721"/>
      <c r="J24" s="332" t="s">
        <v>1187</v>
      </c>
    </row>
    <row r="25" spans="2:10" s="19" customFormat="1" ht="25.5" customHeight="1" thickBot="1">
      <c r="B25" s="756"/>
      <c r="C25" s="12">
        <v>64</v>
      </c>
      <c r="D25" s="509" t="s">
        <v>1432</v>
      </c>
      <c r="E25" s="190"/>
      <c r="F25" s="722"/>
      <c r="G25" s="723"/>
      <c r="H25" s="732"/>
      <c r="I25" s="733"/>
      <c r="J25" s="332" t="s">
        <v>1188</v>
      </c>
    </row>
    <row r="26" spans="2:10" s="19" customFormat="1" ht="25.5" customHeight="1" thickBot="1" thickTop="1">
      <c r="B26" s="30" t="s">
        <v>543</v>
      </c>
      <c r="C26" s="29"/>
      <c r="D26" s="511" t="s">
        <v>1433</v>
      </c>
      <c r="E26" s="192"/>
      <c r="F26" s="734"/>
      <c r="G26" s="735"/>
      <c r="H26" s="736"/>
      <c r="I26" s="737"/>
      <c r="J26" s="332" t="s">
        <v>543</v>
      </c>
    </row>
    <row r="27" spans="2:10" s="19" customFormat="1" ht="25.5" customHeight="1" thickTop="1">
      <c r="B27" s="754" t="s">
        <v>559</v>
      </c>
      <c r="C27" s="18">
        <v>70</v>
      </c>
      <c r="D27" s="506" t="s">
        <v>1434</v>
      </c>
      <c r="E27" s="187"/>
      <c r="F27" s="727"/>
      <c r="G27" s="738"/>
      <c r="H27" s="739"/>
      <c r="I27" s="740"/>
      <c r="J27" s="332" t="s">
        <v>1189</v>
      </c>
    </row>
    <row r="28" spans="2:10" s="19" customFormat="1" ht="25.5" customHeight="1">
      <c r="B28" s="755"/>
      <c r="C28" s="11">
        <v>71</v>
      </c>
      <c r="D28" s="507" t="s">
        <v>1437</v>
      </c>
      <c r="E28" s="188"/>
      <c r="F28" s="730"/>
      <c r="G28" s="731"/>
      <c r="H28" s="720"/>
      <c r="I28" s="721"/>
      <c r="J28" s="332" t="s">
        <v>1190</v>
      </c>
    </row>
    <row r="29" spans="2:10" s="19" customFormat="1" ht="25.5" customHeight="1">
      <c r="B29" s="755"/>
      <c r="C29" s="11">
        <v>72</v>
      </c>
      <c r="D29" s="507" t="s">
        <v>1438</v>
      </c>
      <c r="E29" s="188"/>
      <c r="F29" s="730"/>
      <c r="G29" s="731"/>
      <c r="H29" s="718"/>
      <c r="I29" s="719"/>
      <c r="J29" s="332" t="s">
        <v>1191</v>
      </c>
    </row>
    <row r="30" spans="2:10" s="19" customFormat="1" ht="25.5" customHeight="1">
      <c r="B30" s="755"/>
      <c r="C30" s="11">
        <v>73</v>
      </c>
      <c r="D30" s="507" t="s">
        <v>1439</v>
      </c>
      <c r="E30" s="188"/>
      <c r="F30" s="730"/>
      <c r="G30" s="731"/>
      <c r="H30" s="720"/>
      <c r="I30" s="721"/>
      <c r="J30" s="332" t="s">
        <v>1192</v>
      </c>
    </row>
    <row r="31" spans="2:10" s="19" customFormat="1" ht="25.5" customHeight="1" thickBot="1">
      <c r="B31" s="756"/>
      <c r="C31" s="27">
        <v>74</v>
      </c>
      <c r="D31" s="508" t="s">
        <v>1440</v>
      </c>
      <c r="E31" s="189"/>
      <c r="F31" s="722"/>
      <c r="G31" s="723"/>
      <c r="H31" s="725"/>
      <c r="I31" s="726"/>
      <c r="J31" s="332" t="s">
        <v>1193</v>
      </c>
    </row>
    <row r="32" spans="2:10" s="19" customFormat="1" ht="25.5" customHeight="1" thickTop="1">
      <c r="B32" s="17" t="s">
        <v>544</v>
      </c>
      <c r="C32" s="18"/>
      <c r="D32" s="506" t="s">
        <v>1441</v>
      </c>
      <c r="E32" s="187"/>
      <c r="F32" s="727"/>
      <c r="G32" s="728"/>
      <c r="H32" s="727"/>
      <c r="I32" s="729"/>
      <c r="J32" s="333" t="s">
        <v>544</v>
      </c>
    </row>
    <row r="33" spans="2:10" s="19" customFormat="1" ht="25.5" customHeight="1">
      <c r="B33" s="20" t="s">
        <v>545</v>
      </c>
      <c r="C33" s="11"/>
      <c r="D33" s="507" t="s">
        <v>1442</v>
      </c>
      <c r="E33" s="188"/>
      <c r="F33" s="730"/>
      <c r="G33" s="731"/>
      <c r="H33" s="720"/>
      <c r="I33" s="721"/>
      <c r="J33" s="333" t="s">
        <v>545</v>
      </c>
    </row>
    <row r="34" spans="2:10" s="19" customFormat="1" ht="25.5" customHeight="1" thickBot="1">
      <c r="B34" s="21" t="s">
        <v>546</v>
      </c>
      <c r="C34" s="12"/>
      <c r="D34" s="509" t="s">
        <v>1443</v>
      </c>
      <c r="E34" s="190"/>
      <c r="F34" s="722"/>
      <c r="G34" s="723"/>
      <c r="H34" s="722"/>
      <c r="I34" s="724"/>
      <c r="J34" s="331" t="s">
        <v>546</v>
      </c>
    </row>
    <row r="35" s="22" customFormat="1" ht="12.75" thickTop="1">
      <c r="J35" s="3"/>
    </row>
    <row r="36" s="22" customFormat="1" ht="12">
      <c r="J36" s="3"/>
    </row>
  </sheetData>
  <sheetProtection password="FB2B" sheet="1" formatColumns="0" formatRows="0" selectLockedCells="1"/>
  <mergeCells count="57">
    <mergeCell ref="H13:I13"/>
    <mergeCell ref="H14:I14"/>
    <mergeCell ref="H15:I15"/>
    <mergeCell ref="H19:I19"/>
    <mergeCell ref="H16:I16"/>
    <mergeCell ref="H17:I17"/>
    <mergeCell ref="H18:I18"/>
    <mergeCell ref="F13:G13"/>
    <mergeCell ref="F22:G22"/>
    <mergeCell ref="F14:G14"/>
    <mergeCell ref="F15:G15"/>
    <mergeCell ref="F19:G19"/>
    <mergeCell ref="F16:G16"/>
    <mergeCell ref="F17:G17"/>
    <mergeCell ref="B27:B31"/>
    <mergeCell ref="B17:B19"/>
    <mergeCell ref="B21:B25"/>
    <mergeCell ref="F25:G25"/>
    <mergeCell ref="F28:G28"/>
    <mergeCell ref="F31:G31"/>
    <mergeCell ref="F24:G24"/>
    <mergeCell ref="F18:G18"/>
    <mergeCell ref="F30:G30"/>
    <mergeCell ref="F29:G29"/>
    <mergeCell ref="B4:I4"/>
    <mergeCell ref="F11:G11"/>
    <mergeCell ref="H11:I11"/>
    <mergeCell ref="F12:G12"/>
    <mergeCell ref="H12:I12"/>
    <mergeCell ref="E6:F6"/>
    <mergeCell ref="E7:F7"/>
    <mergeCell ref="G6:H6"/>
    <mergeCell ref="G7:H7"/>
    <mergeCell ref="G9:H9"/>
    <mergeCell ref="H24:I24"/>
    <mergeCell ref="H20:I20"/>
    <mergeCell ref="F20:G20"/>
    <mergeCell ref="F21:G21"/>
    <mergeCell ref="H21:I21"/>
    <mergeCell ref="H22:I22"/>
    <mergeCell ref="H23:I23"/>
    <mergeCell ref="F23:G23"/>
    <mergeCell ref="H25:I25"/>
    <mergeCell ref="F26:G26"/>
    <mergeCell ref="H26:I26"/>
    <mergeCell ref="F27:G27"/>
    <mergeCell ref="H27:I27"/>
    <mergeCell ref="H28:I28"/>
    <mergeCell ref="H29:I29"/>
    <mergeCell ref="H30:I30"/>
    <mergeCell ref="F34:G34"/>
    <mergeCell ref="H34:I34"/>
    <mergeCell ref="H31:I31"/>
    <mergeCell ref="F32:G32"/>
    <mergeCell ref="H32:I32"/>
    <mergeCell ref="H33:I33"/>
    <mergeCell ref="F33:G33"/>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61" r:id="rId3"/>
  <headerFooter alignWithMargins="0">
    <oddFooter>&amp;LUNCTAD Questionnaire on ICT usage by enterprises and on the ICT sector&amp;R&amp;"Arial,Gras"&amp;A&amp;"Arial,Normal"
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ICTSectorConcordance">
    <pageSetUpPr fitToPage="1"/>
  </sheetPr>
  <dimension ref="B1:AH31"/>
  <sheetViews>
    <sheetView zoomScalePageLayoutView="0" workbookViewId="0" topLeftCell="A1">
      <pane xSplit="4" ySplit="11" topLeftCell="E12" activePane="bottomRight" state="frozen"/>
      <selection pane="topLeft" activeCell="A1" sqref="A1"/>
      <selection pane="topRight" activeCell="E1" sqref="E1"/>
      <selection pane="bottomLeft" activeCell="A10" sqref="A10"/>
      <selection pane="bottomRight" activeCell="F12" sqref="F12:G12"/>
    </sheetView>
  </sheetViews>
  <sheetFormatPr defaultColWidth="9.140625" defaultRowHeight="12.75"/>
  <cols>
    <col min="1" max="1" width="1.7109375" style="479" customWidth="1"/>
    <col min="2" max="2" width="5.28125" style="479" customWidth="1"/>
    <col min="3" max="3" width="7.57421875" style="479" customWidth="1"/>
    <col min="4" max="4" width="59.00390625" style="479" customWidth="1"/>
    <col min="5" max="5" width="8.421875" style="479" customWidth="1"/>
    <col min="6" max="6" width="23.28125" style="479" customWidth="1"/>
    <col min="7" max="7" width="32.7109375" style="479" customWidth="1"/>
    <col min="8" max="8" width="33.140625" style="479" customWidth="1"/>
    <col min="9" max="9" width="0.9921875" style="479" customWidth="1"/>
    <col min="10" max="16384" width="9.140625" style="479" customWidth="1"/>
  </cols>
  <sheetData>
    <row r="1" spans="2:34" s="480" customFormat="1" ht="24.75" customHeight="1">
      <c r="B1" s="497" t="s">
        <v>1444</v>
      </c>
      <c r="C1"/>
      <c r="D1"/>
      <c r="E1" s="416"/>
      <c r="F1" s="463"/>
      <c r="G1" s="463"/>
      <c r="H1" s="457"/>
      <c r="I1" s="513"/>
      <c r="J1" s="512"/>
      <c r="K1" s="512"/>
      <c r="L1" s="512"/>
      <c r="M1" s="514"/>
      <c r="N1" s="515"/>
      <c r="O1" s="515"/>
      <c r="P1" s="515"/>
      <c r="Q1" s="515"/>
      <c r="R1" s="515"/>
      <c r="S1" s="515"/>
      <c r="T1" s="515"/>
      <c r="U1" s="515"/>
      <c r="V1" s="512"/>
      <c r="W1" s="512"/>
      <c r="X1" s="512"/>
      <c r="Y1" s="512"/>
      <c r="Z1" s="512"/>
      <c r="AA1" s="512"/>
      <c r="AB1" s="512"/>
      <c r="AC1" s="512"/>
      <c r="AD1" s="512"/>
      <c r="AE1" s="512"/>
      <c r="AF1" s="512"/>
      <c r="AG1" s="512"/>
      <c r="AH1" s="512"/>
    </row>
    <row r="2" spans="2:8" s="516" customFormat="1" ht="15.75" customHeight="1">
      <c r="B2" s="33" t="s">
        <v>1408</v>
      </c>
      <c r="C2" s="33"/>
      <c r="D2" s="33"/>
      <c r="E2" s="32"/>
      <c r="F2" s="32"/>
      <c r="G2" s="32"/>
      <c r="H2" s="32"/>
    </row>
    <row r="3" spans="2:8" s="512" customFormat="1" ht="5.25" customHeight="1" thickBot="1">
      <c r="B3" s="416"/>
      <c r="C3" s="416"/>
      <c r="D3" s="416"/>
      <c r="E3" s="416"/>
      <c r="F3" s="416"/>
      <c r="G3" s="416"/>
      <c r="H3" s="416"/>
    </row>
    <row r="4" spans="2:9" s="481" customFormat="1" ht="26.25" customHeight="1" thickTop="1">
      <c r="B4" s="777" t="s">
        <v>1446</v>
      </c>
      <c r="C4" s="778"/>
      <c r="D4" s="778"/>
      <c r="E4" s="778"/>
      <c r="F4" s="778"/>
      <c r="G4" s="778"/>
      <c r="H4" s="778"/>
      <c r="I4" s="517"/>
    </row>
    <row r="5" spans="2:9" s="481" customFormat="1" ht="11.25" customHeight="1" thickBot="1">
      <c r="B5" s="779"/>
      <c r="C5" s="780"/>
      <c r="D5" s="780"/>
      <c r="E5" s="780"/>
      <c r="F5" s="780"/>
      <c r="G5" s="780"/>
      <c r="H5" s="780"/>
      <c r="I5" s="518"/>
    </row>
    <row r="6" spans="2:8" ht="7.5" customHeight="1" thickBot="1" thickTop="1">
      <c r="B6" s="4"/>
      <c r="C6" s="4"/>
      <c r="D6" s="4"/>
      <c r="E6" s="4"/>
      <c r="F6" s="4"/>
      <c r="G6" s="4"/>
      <c r="H6" s="4"/>
    </row>
    <row r="7" spans="2:9" ht="6.75" customHeight="1" thickTop="1">
      <c r="B7" s="13"/>
      <c r="C7" s="14"/>
      <c r="D7" s="23"/>
      <c r="E7" s="781"/>
      <c r="F7" s="782"/>
      <c r="G7" s="41"/>
      <c r="H7" s="47"/>
      <c r="I7" s="519"/>
    </row>
    <row r="8" spans="2:9" ht="14.25" customHeight="1">
      <c r="B8" s="43"/>
      <c r="C8" s="498"/>
      <c r="D8" s="44" t="s">
        <v>1380</v>
      </c>
      <c r="E8" s="748" t="s">
        <v>1409</v>
      </c>
      <c r="F8" s="749"/>
      <c r="G8" s="751"/>
      <c r="H8" s="783"/>
      <c r="I8" s="520"/>
    </row>
    <row r="9" spans="2:9" ht="9.75" customHeight="1">
      <c r="B9" s="43"/>
      <c r="C9" s="498"/>
      <c r="D9" s="44"/>
      <c r="E9" s="499"/>
      <c r="F9" s="500"/>
      <c r="G9" s="544"/>
      <c r="H9" s="545"/>
      <c r="I9" s="520"/>
    </row>
    <row r="10" spans="2:9" ht="37.5" customHeight="1">
      <c r="B10" s="43"/>
      <c r="C10" s="498"/>
      <c r="D10" s="44"/>
      <c r="E10" s="499"/>
      <c r="F10" s="499" t="s">
        <v>1410</v>
      </c>
      <c r="G10" s="751"/>
      <c r="H10" s="783"/>
      <c r="I10" s="520"/>
    </row>
    <row r="11" spans="2:10" ht="44.25" customHeight="1" thickBot="1">
      <c r="B11" s="24" t="s">
        <v>1411</v>
      </c>
      <c r="C11" s="25" t="s">
        <v>1445</v>
      </c>
      <c r="D11" s="15" t="s">
        <v>1413</v>
      </c>
      <c r="E11" s="505" t="s">
        <v>1414</v>
      </c>
      <c r="F11" s="16" t="s">
        <v>1413</v>
      </c>
      <c r="G11" s="16"/>
      <c r="H11" s="16" t="s">
        <v>1415</v>
      </c>
      <c r="I11" s="521"/>
      <c r="J11" s="522" t="s">
        <v>1233</v>
      </c>
    </row>
    <row r="12" spans="2:10" s="526" customFormat="1" ht="25.5" customHeight="1" thickTop="1">
      <c r="B12" s="770" t="s">
        <v>539</v>
      </c>
      <c r="C12" s="523">
        <v>3000</v>
      </c>
      <c r="D12" s="524" t="s">
        <v>1447</v>
      </c>
      <c r="E12" s="525"/>
      <c r="F12" s="773"/>
      <c r="G12" s="774"/>
      <c r="H12" s="773"/>
      <c r="I12" s="775"/>
      <c r="J12" s="522" t="s">
        <v>1194</v>
      </c>
    </row>
    <row r="13" spans="2:10" s="526" customFormat="1" ht="25.5" customHeight="1">
      <c r="B13" s="771"/>
      <c r="C13" s="527">
        <v>3130</v>
      </c>
      <c r="D13" s="528" t="s">
        <v>1526</v>
      </c>
      <c r="E13" s="529"/>
      <c r="F13" s="761"/>
      <c r="G13" s="764"/>
      <c r="H13" s="761"/>
      <c r="I13" s="762"/>
      <c r="J13" s="530" t="s">
        <v>1195</v>
      </c>
    </row>
    <row r="14" spans="2:10" s="526" customFormat="1" ht="25.5" customHeight="1">
      <c r="B14" s="771"/>
      <c r="C14" s="527">
        <v>3210</v>
      </c>
      <c r="D14" s="528" t="s">
        <v>1527</v>
      </c>
      <c r="E14" s="529"/>
      <c r="F14" s="761"/>
      <c r="G14" s="764"/>
      <c r="H14" s="761"/>
      <c r="I14" s="776"/>
      <c r="J14" s="530" t="s">
        <v>1196</v>
      </c>
    </row>
    <row r="15" spans="2:10" s="526" customFormat="1" ht="25.5" customHeight="1">
      <c r="B15" s="771"/>
      <c r="C15" s="527">
        <v>3220</v>
      </c>
      <c r="D15" s="528" t="s">
        <v>1528</v>
      </c>
      <c r="E15" s="529"/>
      <c r="F15" s="761"/>
      <c r="G15" s="764"/>
      <c r="H15" s="761"/>
      <c r="I15" s="776"/>
      <c r="J15" s="530" t="s">
        <v>1197</v>
      </c>
    </row>
    <row r="16" spans="2:10" s="526" customFormat="1" ht="25.5" customHeight="1">
      <c r="B16" s="771"/>
      <c r="C16" s="527">
        <v>3230</v>
      </c>
      <c r="D16" s="528" t="s">
        <v>1529</v>
      </c>
      <c r="E16" s="529"/>
      <c r="F16" s="761"/>
      <c r="G16" s="764"/>
      <c r="H16" s="761"/>
      <c r="I16" s="776"/>
      <c r="J16" s="530" t="s">
        <v>1198</v>
      </c>
    </row>
    <row r="17" spans="2:10" s="526" customFormat="1" ht="24.75" customHeight="1">
      <c r="B17" s="771"/>
      <c r="C17" s="531">
        <v>3312</v>
      </c>
      <c r="D17" s="532" t="s">
        <v>1530</v>
      </c>
      <c r="E17" s="533"/>
      <c r="F17" s="761"/>
      <c r="G17" s="764"/>
      <c r="H17" s="761"/>
      <c r="I17" s="762"/>
      <c r="J17" s="530" t="s">
        <v>1199</v>
      </c>
    </row>
    <row r="18" spans="2:10" s="526" customFormat="1" ht="25.5" customHeight="1" thickBot="1">
      <c r="B18" s="772"/>
      <c r="C18" s="531">
        <v>3313</v>
      </c>
      <c r="D18" s="532" t="s">
        <v>1531</v>
      </c>
      <c r="E18" s="533"/>
      <c r="F18" s="758"/>
      <c r="G18" s="759"/>
      <c r="H18" s="758"/>
      <c r="I18" s="760"/>
      <c r="J18" s="530" t="s">
        <v>1200</v>
      </c>
    </row>
    <row r="19" spans="2:10" s="526" customFormat="1" ht="25.5" customHeight="1" thickTop="1">
      <c r="B19" s="770" t="s">
        <v>557</v>
      </c>
      <c r="C19" s="523">
        <v>5151</v>
      </c>
      <c r="D19" s="524" t="s">
        <v>1532</v>
      </c>
      <c r="E19" s="525"/>
      <c r="F19" s="773"/>
      <c r="G19" s="774"/>
      <c r="H19" s="773"/>
      <c r="I19" s="775"/>
      <c r="J19" s="530" t="s">
        <v>1201</v>
      </c>
    </row>
    <row r="20" spans="2:10" s="526" customFormat="1" ht="25.5" customHeight="1" thickBot="1">
      <c r="B20" s="771"/>
      <c r="C20" s="531">
        <v>5152</v>
      </c>
      <c r="D20" s="532" t="s">
        <v>1533</v>
      </c>
      <c r="E20" s="533"/>
      <c r="F20" s="758"/>
      <c r="G20" s="759"/>
      <c r="H20" s="758"/>
      <c r="I20" s="760"/>
      <c r="J20" s="530" t="s">
        <v>1202</v>
      </c>
    </row>
    <row r="21" spans="2:10" s="526" customFormat="1" ht="25.5" customHeight="1" thickBot="1" thickTop="1">
      <c r="B21" s="534" t="s">
        <v>558</v>
      </c>
      <c r="C21" s="535">
        <v>6420</v>
      </c>
      <c r="D21" s="536" t="s">
        <v>1534</v>
      </c>
      <c r="E21" s="537"/>
      <c r="F21" s="767"/>
      <c r="G21" s="768"/>
      <c r="H21" s="767"/>
      <c r="I21" s="769"/>
      <c r="J21" s="530" t="s">
        <v>1203</v>
      </c>
    </row>
    <row r="22" spans="2:10" s="526" customFormat="1" ht="25.5" customHeight="1" thickTop="1">
      <c r="B22" s="770" t="s">
        <v>559</v>
      </c>
      <c r="C22" s="523">
        <v>7123</v>
      </c>
      <c r="D22" s="524" t="s">
        <v>1535</v>
      </c>
      <c r="E22" s="525"/>
      <c r="F22" s="773"/>
      <c r="G22" s="774"/>
      <c r="H22" s="773"/>
      <c r="I22" s="775"/>
      <c r="J22" s="530" t="s">
        <v>1204</v>
      </c>
    </row>
    <row r="23" spans="2:10" s="526" customFormat="1" ht="25.5" customHeight="1">
      <c r="B23" s="771"/>
      <c r="C23" s="527">
        <v>7210</v>
      </c>
      <c r="D23" s="528" t="s">
        <v>1536</v>
      </c>
      <c r="E23" s="529"/>
      <c r="F23" s="761"/>
      <c r="G23" s="764"/>
      <c r="H23" s="761"/>
      <c r="I23" s="762"/>
      <c r="J23" s="530" t="s">
        <v>1205</v>
      </c>
    </row>
    <row r="24" spans="2:10" s="526" customFormat="1" ht="25.5" customHeight="1">
      <c r="B24" s="771"/>
      <c r="C24" s="527">
        <v>7221</v>
      </c>
      <c r="D24" s="528" t="s">
        <v>1537</v>
      </c>
      <c r="E24" s="529"/>
      <c r="F24" s="761"/>
      <c r="G24" s="764"/>
      <c r="H24" s="761"/>
      <c r="I24" s="762"/>
      <c r="J24" s="530" t="s">
        <v>1206</v>
      </c>
    </row>
    <row r="25" spans="2:10" s="526" customFormat="1" ht="25.5" customHeight="1">
      <c r="B25" s="771"/>
      <c r="C25" s="527">
        <v>7229</v>
      </c>
      <c r="D25" s="528" t="s">
        <v>1538</v>
      </c>
      <c r="E25" s="529"/>
      <c r="F25" s="761"/>
      <c r="G25" s="764"/>
      <c r="H25" s="761"/>
      <c r="I25" s="762"/>
      <c r="J25" s="530" t="s">
        <v>1207</v>
      </c>
    </row>
    <row r="26" spans="2:10" s="526" customFormat="1" ht="25.5" customHeight="1">
      <c r="B26" s="771"/>
      <c r="C26" s="531">
        <v>7230</v>
      </c>
      <c r="D26" s="532" t="s">
        <v>1539</v>
      </c>
      <c r="E26" s="538"/>
      <c r="F26" s="539"/>
      <c r="G26" s="538"/>
      <c r="H26" s="763"/>
      <c r="I26" s="762"/>
      <c r="J26" s="530" t="s">
        <v>1208</v>
      </c>
    </row>
    <row r="27" spans="2:10" s="526" customFormat="1" ht="25.5" customHeight="1">
      <c r="B27" s="771"/>
      <c r="C27" s="527">
        <v>7240</v>
      </c>
      <c r="D27" s="528" t="s">
        <v>1540</v>
      </c>
      <c r="E27" s="529"/>
      <c r="F27" s="761"/>
      <c r="G27" s="764"/>
      <c r="H27" s="765"/>
      <c r="I27" s="766"/>
      <c r="J27" s="530" t="s">
        <v>1209</v>
      </c>
    </row>
    <row r="28" spans="2:10" s="526" customFormat="1" ht="25.5" customHeight="1">
      <c r="B28" s="771"/>
      <c r="C28" s="527">
        <v>7250</v>
      </c>
      <c r="D28" s="528" t="s">
        <v>1541</v>
      </c>
      <c r="E28" s="529"/>
      <c r="F28" s="761"/>
      <c r="G28" s="764"/>
      <c r="H28" s="761"/>
      <c r="I28" s="762"/>
      <c r="J28" s="530" t="s">
        <v>1210</v>
      </c>
    </row>
    <row r="29" spans="2:10" s="526" customFormat="1" ht="25.5" customHeight="1" thickBot="1">
      <c r="B29" s="772"/>
      <c r="C29" s="540">
        <v>7290</v>
      </c>
      <c r="D29" s="541" t="s">
        <v>1542</v>
      </c>
      <c r="E29" s="542"/>
      <c r="F29" s="758"/>
      <c r="G29" s="759"/>
      <c r="H29" s="758"/>
      <c r="I29" s="760"/>
      <c r="J29" s="530" t="s">
        <v>1211</v>
      </c>
    </row>
    <row r="30" s="543" customFormat="1" ht="12" thickTop="1"/>
    <row r="31" spans="3:4" s="543" customFormat="1" ht="12.75">
      <c r="C31" s="516"/>
      <c r="D31" s="512"/>
    </row>
  </sheetData>
  <sheetProtection password="FB2B" sheet="1" formatColumns="0" formatRows="0" selectLockedCells="1"/>
  <mergeCells count="43">
    <mergeCell ref="B4:H5"/>
    <mergeCell ref="E7:F7"/>
    <mergeCell ref="E8:F8"/>
    <mergeCell ref="G8:H8"/>
    <mergeCell ref="G10:H10"/>
    <mergeCell ref="B12:B18"/>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B19:B20"/>
    <mergeCell ref="F19:G19"/>
    <mergeCell ref="H19:I19"/>
    <mergeCell ref="F20:G20"/>
    <mergeCell ref="H20:I20"/>
    <mergeCell ref="F21:G21"/>
    <mergeCell ref="H21:I21"/>
    <mergeCell ref="B22:B29"/>
    <mergeCell ref="F22:G22"/>
    <mergeCell ref="H22:I22"/>
    <mergeCell ref="F23:G23"/>
    <mergeCell ref="H23:I23"/>
    <mergeCell ref="F24:G24"/>
    <mergeCell ref="H24:I24"/>
    <mergeCell ref="F25:G25"/>
    <mergeCell ref="F29:G29"/>
    <mergeCell ref="H29:I29"/>
    <mergeCell ref="H25:I25"/>
    <mergeCell ref="H26:I26"/>
    <mergeCell ref="F27:G27"/>
    <mergeCell ref="H27:I27"/>
    <mergeCell ref="F28:G28"/>
    <mergeCell ref="H28:I28"/>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76" r:id="rId1"/>
  <headerFooter alignWithMargins="0">
    <oddFooter>&amp;LUNCTAD Questionnaire on ICT usage by enterprises and on the ICT sector&amp;R&amp;"Arial,Gras"&amp;A&amp;"Arial,Normal"
Page &amp;P of &amp;N</oddFooter>
  </headerFooter>
</worksheet>
</file>

<file path=xl/worksheets/sheet12.xml><?xml version="1.0" encoding="utf-8"?>
<worksheet xmlns="http://schemas.openxmlformats.org/spreadsheetml/2006/main" xmlns:r="http://schemas.openxmlformats.org/officeDocument/2006/relationships">
  <sheetPr codeName="Feuil1"/>
  <dimension ref="B2:E42"/>
  <sheetViews>
    <sheetView zoomScale="115" zoomScaleNormal="115" zoomScaleSheetLayoutView="80" zoomScalePageLayoutView="0" workbookViewId="0" topLeftCell="A1">
      <selection activeCell="C4" sqref="C4"/>
    </sheetView>
  </sheetViews>
  <sheetFormatPr defaultColWidth="9.140625" defaultRowHeight="12.75"/>
  <cols>
    <col min="1" max="1" width="2.28125" style="546" customWidth="1"/>
    <col min="2" max="2" width="7.57421875" style="546" customWidth="1"/>
    <col min="3" max="3" width="29.57421875" style="546" customWidth="1"/>
    <col min="4" max="4" width="41.8515625" style="546" customWidth="1"/>
    <col min="5" max="5" width="58.8515625" style="546" customWidth="1"/>
    <col min="6" max="16384" width="9.140625" style="546" customWidth="1"/>
  </cols>
  <sheetData>
    <row r="2" spans="2:5" ht="12.75" customHeight="1">
      <c r="B2" s="793" t="s">
        <v>1448</v>
      </c>
      <c r="C2" s="794"/>
      <c r="D2" s="794"/>
      <c r="E2" s="795"/>
    </row>
    <row r="3" spans="2:5" ht="16.5" customHeight="1">
      <c r="B3" s="787" t="s">
        <v>1387</v>
      </c>
      <c r="C3" s="787"/>
      <c r="D3" s="547" t="s">
        <v>1449</v>
      </c>
      <c r="E3" s="547" t="s">
        <v>1450</v>
      </c>
    </row>
    <row r="4" spans="2:5" ht="63" customHeight="1">
      <c r="B4" s="548" t="s">
        <v>572</v>
      </c>
      <c r="C4" s="549" t="s">
        <v>1451</v>
      </c>
      <c r="D4" s="549" t="s">
        <v>1452</v>
      </c>
      <c r="E4" s="549" t="s">
        <v>1453</v>
      </c>
    </row>
    <row r="5" spans="2:5" ht="67.5" customHeight="1">
      <c r="B5" s="788" t="s">
        <v>560</v>
      </c>
      <c r="C5" s="790" t="s">
        <v>1454</v>
      </c>
      <c r="D5" s="790" t="s">
        <v>1455</v>
      </c>
      <c r="E5" s="550" t="s">
        <v>1456</v>
      </c>
    </row>
    <row r="6" spans="2:5" ht="12.75" customHeight="1">
      <c r="B6" s="788"/>
      <c r="C6" s="791"/>
      <c r="D6" s="791"/>
      <c r="E6" s="551" t="s">
        <v>1457</v>
      </c>
    </row>
    <row r="7" spans="2:5" ht="72.75" customHeight="1">
      <c r="B7" s="548" t="s">
        <v>561</v>
      </c>
      <c r="C7" s="552" t="s">
        <v>1458</v>
      </c>
      <c r="D7" s="549" t="s">
        <v>1459</v>
      </c>
      <c r="E7" s="551" t="s">
        <v>1460</v>
      </c>
    </row>
    <row r="8" spans="2:5" ht="60" customHeight="1">
      <c r="B8" s="548" t="s">
        <v>562</v>
      </c>
      <c r="C8" s="549" t="s">
        <v>1461</v>
      </c>
      <c r="D8" s="549" t="s">
        <v>1462</v>
      </c>
      <c r="E8" s="549" t="s">
        <v>1463</v>
      </c>
    </row>
    <row r="9" spans="2:5" ht="49.5" customHeight="1">
      <c r="B9" s="548" t="s">
        <v>563</v>
      </c>
      <c r="C9" s="549" t="s">
        <v>1464</v>
      </c>
      <c r="D9" s="549" t="s">
        <v>1465</v>
      </c>
      <c r="E9" s="549" t="s">
        <v>1466</v>
      </c>
    </row>
    <row r="10" spans="2:5" ht="48" customHeight="1">
      <c r="B10" s="548" t="s">
        <v>564</v>
      </c>
      <c r="C10" s="549" t="s">
        <v>1467</v>
      </c>
      <c r="D10" s="549" t="s">
        <v>1468</v>
      </c>
      <c r="E10" s="549" t="s">
        <v>1469</v>
      </c>
    </row>
    <row r="11" spans="2:5" ht="72.75" customHeight="1">
      <c r="B11" s="788" t="s">
        <v>565</v>
      </c>
      <c r="C11" s="789" t="s">
        <v>1470</v>
      </c>
      <c r="D11" s="789" t="s">
        <v>1471</v>
      </c>
      <c r="E11" s="790" t="s">
        <v>1472</v>
      </c>
    </row>
    <row r="12" spans="2:5" ht="14.25" customHeight="1">
      <c r="B12" s="788"/>
      <c r="C12" s="789"/>
      <c r="D12" s="789"/>
      <c r="E12" s="796"/>
    </row>
    <row r="13" spans="2:5" ht="12.75">
      <c r="B13" s="788"/>
      <c r="C13" s="789"/>
      <c r="D13" s="789"/>
      <c r="E13" s="791"/>
    </row>
    <row r="14" spans="2:5" ht="81" customHeight="1">
      <c r="B14" s="788" t="s">
        <v>566</v>
      </c>
      <c r="C14" s="789" t="s">
        <v>1473</v>
      </c>
      <c r="D14" s="789" t="s">
        <v>1474</v>
      </c>
      <c r="E14" s="790" t="s">
        <v>1475</v>
      </c>
    </row>
    <row r="15" spans="2:5" ht="16.5" customHeight="1">
      <c r="B15" s="788"/>
      <c r="C15" s="789"/>
      <c r="D15" s="789"/>
      <c r="E15" s="791"/>
    </row>
    <row r="16" spans="2:5" ht="96.75" customHeight="1">
      <c r="B16" s="784" t="s">
        <v>521</v>
      </c>
      <c r="C16" s="550" t="s">
        <v>1476</v>
      </c>
      <c r="D16" s="554" t="s">
        <v>1477</v>
      </c>
      <c r="E16" s="553" t="s">
        <v>1478</v>
      </c>
    </row>
    <row r="17" spans="2:5" ht="54.75" customHeight="1">
      <c r="B17" s="785"/>
      <c r="C17" s="555"/>
      <c r="D17" s="556" t="s">
        <v>1479</v>
      </c>
      <c r="E17" s="551"/>
    </row>
    <row r="18" spans="2:5" ht="24" customHeight="1">
      <c r="B18" s="785"/>
      <c r="C18" s="557" t="s">
        <v>1480</v>
      </c>
      <c r="D18" s="556"/>
      <c r="E18" s="558"/>
    </row>
    <row r="19" spans="2:5" ht="84">
      <c r="B19" s="785"/>
      <c r="C19" s="559" t="s">
        <v>1481</v>
      </c>
      <c r="D19" s="549"/>
      <c r="E19" s="549" t="s">
        <v>1482</v>
      </c>
    </row>
    <row r="20" spans="2:5" ht="60">
      <c r="B20" s="785"/>
      <c r="C20" s="559" t="s">
        <v>1483</v>
      </c>
      <c r="D20" s="549"/>
      <c r="E20" s="549" t="s">
        <v>1484</v>
      </c>
    </row>
    <row r="21" spans="2:5" ht="48" customHeight="1">
      <c r="B21" s="792"/>
      <c r="C21" s="559" t="s">
        <v>1485</v>
      </c>
      <c r="D21" s="549"/>
      <c r="E21" s="549" t="s">
        <v>1486</v>
      </c>
    </row>
    <row r="22" spans="2:5" ht="53.25" customHeight="1">
      <c r="B22" s="548" t="s">
        <v>567</v>
      </c>
      <c r="C22" s="560" t="s">
        <v>1487</v>
      </c>
      <c r="D22" s="560" t="s">
        <v>1488</v>
      </c>
      <c r="E22" s="549" t="s">
        <v>1489</v>
      </c>
    </row>
    <row r="23" spans="2:5" ht="10.5" customHeight="1" hidden="1">
      <c r="B23" s="788" t="s">
        <v>568</v>
      </c>
      <c r="C23" s="549" t="s">
        <v>1490</v>
      </c>
      <c r="D23" s="549" t="s">
        <v>1491</v>
      </c>
      <c r="E23" s="789" t="s">
        <v>1492</v>
      </c>
    </row>
    <row r="24" spans="2:5" ht="84" customHeight="1">
      <c r="B24" s="788"/>
      <c r="C24" s="549" t="s">
        <v>1493</v>
      </c>
      <c r="D24" s="560" t="s">
        <v>1494</v>
      </c>
      <c r="E24" s="789" t="s">
        <v>1495</v>
      </c>
    </row>
    <row r="25" spans="2:5" ht="48">
      <c r="B25" s="784" t="s">
        <v>522</v>
      </c>
      <c r="C25" s="549" t="s">
        <v>1480</v>
      </c>
      <c r="D25" s="561"/>
      <c r="E25" s="549" t="s">
        <v>1495</v>
      </c>
    </row>
    <row r="26" spans="2:5" ht="12.75">
      <c r="B26" s="785"/>
      <c r="C26" s="562" t="s">
        <v>1496</v>
      </c>
      <c r="D26" s="549"/>
      <c r="E26" s="551" t="s">
        <v>1497</v>
      </c>
    </row>
    <row r="27" spans="2:5" ht="24" customHeight="1">
      <c r="B27" s="785"/>
      <c r="C27" s="562" t="s">
        <v>1498</v>
      </c>
      <c r="D27" s="549"/>
      <c r="E27" s="563"/>
    </row>
    <row r="28" spans="2:5" ht="28.5" customHeight="1">
      <c r="B28" s="785"/>
      <c r="C28" s="562" t="s">
        <v>1499</v>
      </c>
      <c r="D28" s="549"/>
      <c r="E28" s="549" t="s">
        <v>1500</v>
      </c>
    </row>
    <row r="29" spans="2:5" ht="24">
      <c r="B29" s="785"/>
      <c r="C29" s="562" t="s">
        <v>1501</v>
      </c>
      <c r="D29" s="549"/>
      <c r="E29" s="549"/>
    </row>
    <row r="30" spans="2:5" ht="37.5" customHeight="1">
      <c r="B30" s="785"/>
      <c r="C30" s="562" t="s">
        <v>1502</v>
      </c>
      <c r="D30" s="549"/>
      <c r="E30" s="549" t="s">
        <v>1503</v>
      </c>
    </row>
    <row r="31" spans="2:5" ht="60">
      <c r="B31" s="785"/>
      <c r="C31" s="562" t="s">
        <v>1504</v>
      </c>
      <c r="D31" s="549"/>
      <c r="E31" s="549" t="s">
        <v>1505</v>
      </c>
    </row>
    <row r="32" spans="2:5" ht="36">
      <c r="B32" s="785"/>
      <c r="C32" s="562" t="s">
        <v>1506</v>
      </c>
      <c r="D32" s="549"/>
      <c r="E32" s="549" t="s">
        <v>1507</v>
      </c>
    </row>
    <row r="33" spans="2:5" ht="36">
      <c r="B33" s="785"/>
      <c r="C33" s="562" t="s">
        <v>1508</v>
      </c>
      <c r="D33" s="549"/>
      <c r="E33" s="549" t="s">
        <v>1509</v>
      </c>
    </row>
    <row r="34" spans="2:5" ht="48">
      <c r="B34" s="785"/>
      <c r="C34" s="562" t="s">
        <v>1510</v>
      </c>
      <c r="D34" s="549"/>
      <c r="E34" s="549" t="s">
        <v>1511</v>
      </c>
    </row>
    <row r="35" spans="2:5" ht="60">
      <c r="B35" s="785"/>
      <c r="C35" s="562" t="s">
        <v>1512</v>
      </c>
      <c r="D35" s="549"/>
      <c r="E35" s="549" t="s">
        <v>1513</v>
      </c>
    </row>
    <row r="36" spans="2:5" ht="24">
      <c r="B36" s="785"/>
      <c r="C36" s="562" t="s">
        <v>1514</v>
      </c>
      <c r="D36" s="549"/>
      <c r="E36" s="549" t="s">
        <v>1515</v>
      </c>
    </row>
    <row r="37" spans="2:5" ht="24">
      <c r="B37" s="785"/>
      <c r="C37" s="564" t="s">
        <v>1516</v>
      </c>
      <c r="D37" s="550"/>
      <c r="E37" s="549" t="s">
        <v>1517</v>
      </c>
    </row>
    <row r="38" spans="2:5" ht="21" customHeight="1">
      <c r="B38" s="786" t="s">
        <v>1518</v>
      </c>
      <c r="C38" s="786"/>
      <c r="D38" s="786"/>
      <c r="E38" s="786"/>
    </row>
    <row r="39" spans="2:5" ht="16.5" customHeight="1">
      <c r="B39" s="787" t="s">
        <v>1387</v>
      </c>
      <c r="C39" s="787"/>
      <c r="D39" s="547" t="s">
        <v>1449</v>
      </c>
      <c r="E39" s="547" t="s">
        <v>1450</v>
      </c>
    </row>
    <row r="40" spans="2:5" ht="108">
      <c r="B40" s="548" t="s">
        <v>592</v>
      </c>
      <c r="C40" s="549" t="s">
        <v>1519</v>
      </c>
      <c r="D40" s="549" t="s">
        <v>1520</v>
      </c>
      <c r="E40" s="549" t="s">
        <v>1521</v>
      </c>
    </row>
    <row r="41" spans="2:5" ht="72">
      <c r="B41" s="548" t="s">
        <v>1095</v>
      </c>
      <c r="C41" s="549" t="s">
        <v>1522</v>
      </c>
      <c r="D41" s="549" t="s">
        <v>1523</v>
      </c>
      <c r="E41" s="549" t="s">
        <v>1524</v>
      </c>
    </row>
    <row r="42" ht="12.75">
      <c r="B42" s="546" t="s">
        <v>1525</v>
      </c>
    </row>
  </sheetData>
  <sheetProtection password="FB2B" sheet="1" formatColumns="0" formatRows="0" selectLockedCells="1"/>
  <mergeCells count="19">
    <mergeCell ref="B2:E2"/>
    <mergeCell ref="B3:C3"/>
    <mergeCell ref="B5:B6"/>
    <mergeCell ref="C5:C6"/>
    <mergeCell ref="D5:D6"/>
    <mergeCell ref="B11:B13"/>
    <mergeCell ref="C11:C13"/>
    <mergeCell ref="D11:D13"/>
    <mergeCell ref="E11:E13"/>
    <mergeCell ref="B25:B37"/>
    <mergeCell ref="B38:E38"/>
    <mergeCell ref="B39:C39"/>
    <mergeCell ref="B14:B15"/>
    <mergeCell ref="C14:C15"/>
    <mergeCell ref="D14:D15"/>
    <mergeCell ref="E14:E15"/>
    <mergeCell ref="B16:B21"/>
    <mergeCell ref="B23:B24"/>
    <mergeCell ref="E23:E24"/>
  </mergeCells>
  <hyperlinks>
    <hyperlink ref="C8" location="Annex!B46" display="Proporción de personas empleadas que usan computadoras con acceso a Internet rutinariamente [2]"/>
  </hyperlinks>
  <printOptions horizontalCentered="1"/>
  <pageMargins left="0.2362204724409449" right="0.2362204724409449" top="0.7480314960629921" bottom="0.7480314960629921" header="0.31496062992125984" footer="0.31496062992125984"/>
  <pageSetup fitToHeight="3" fitToWidth="3" horizontalDpi="600" verticalDpi="600" orientation="portrait" paperSize="9" scale="65" r:id="rId1"/>
  <headerFooter alignWithMargins="0">
    <oddFooter>&amp;LUNCTAD Questionnaire on ICT usage by enterprises and on the ICT sector&amp;R&amp;A
Page &amp;P of &amp;N</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codeName="Sheet3"/>
  <dimension ref="A1:Z4"/>
  <sheetViews>
    <sheetView zoomScalePageLayoutView="0" workbookViewId="0" topLeftCell="A1">
      <selection activeCell="A4" sqref="A4"/>
    </sheetView>
  </sheetViews>
  <sheetFormatPr defaultColWidth="9.140625" defaultRowHeight="12.75"/>
  <cols>
    <col min="1" max="1" width="23.8515625" style="0" customWidth="1"/>
    <col min="2" max="2" width="14.57421875" style="0" customWidth="1"/>
  </cols>
  <sheetData>
    <row r="1" spans="1:26" ht="12.75">
      <c r="A1" s="284" t="s">
        <v>423</v>
      </c>
      <c r="B1" s="284"/>
      <c r="Z1" s="195">
        <v>10</v>
      </c>
    </row>
    <row r="2" spans="1:26" ht="12.75">
      <c r="A2" s="284" t="s">
        <v>424</v>
      </c>
      <c r="B2" s="284"/>
      <c r="Z2" s="195">
        <v>12</v>
      </c>
    </row>
    <row r="3" spans="1:26" ht="12.75">
      <c r="A3" s="284" t="s">
        <v>426</v>
      </c>
      <c r="B3" s="285" t="s">
        <v>425</v>
      </c>
      <c r="Z3" s="258">
        <v>14</v>
      </c>
    </row>
    <row r="4" spans="1:26" ht="12.75">
      <c r="A4" t="s">
        <v>517</v>
      </c>
      <c r="Z4" s="259">
        <v>21</v>
      </c>
    </row>
  </sheetData>
  <sheetProtection password="FB2B" sheet="1" objects="1" scenarios="1" formatColumns="0" selectLockedCells="1"/>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assword="FB2B" sheet="1" objects="1" scenarios="1" formatColumns="0"/>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C27"/>
  <sheetViews>
    <sheetView zoomScale="75" zoomScaleNormal="75" zoomScalePageLayoutView="0" workbookViewId="0" topLeftCell="A1">
      <selection activeCell="B2" sqref="B2:C2"/>
    </sheetView>
  </sheetViews>
  <sheetFormatPr defaultColWidth="9.140625" defaultRowHeight="12.75"/>
  <cols>
    <col min="1" max="1" width="1.7109375" style="200" customWidth="1"/>
    <col min="2" max="2" width="18.00390625" style="200" customWidth="1"/>
    <col min="3" max="3" width="97.7109375" style="200" customWidth="1"/>
    <col min="4" max="16384" width="9.140625" style="200" customWidth="1"/>
  </cols>
  <sheetData>
    <row r="1" ht="6.75" customHeight="1"/>
    <row r="2" spans="2:3" s="203" customFormat="1" ht="33" customHeight="1">
      <c r="B2" s="577" t="s">
        <v>1267</v>
      </c>
      <c r="C2" s="578"/>
    </row>
    <row r="3" ht="9.75" customHeight="1"/>
    <row r="4" spans="2:3" s="199" customFormat="1" ht="14.25">
      <c r="B4" s="579" t="s">
        <v>1268</v>
      </c>
      <c r="C4" s="580"/>
    </row>
    <row r="5" spans="2:3" s="199" customFormat="1" ht="34.5" customHeight="1">
      <c r="B5" s="581" t="s">
        <v>1269</v>
      </c>
      <c r="C5" s="582"/>
    </row>
    <row r="6" spans="2:3" s="199" customFormat="1" ht="18.75" customHeight="1">
      <c r="B6" s="583" t="s">
        <v>1270</v>
      </c>
      <c r="C6" s="584"/>
    </row>
    <row r="7" spans="2:3" s="199" customFormat="1" ht="20.25" customHeight="1">
      <c r="B7" s="208" t="s">
        <v>1271</v>
      </c>
      <c r="C7" s="208" t="s">
        <v>1272</v>
      </c>
    </row>
    <row r="8" spans="2:3" s="199" customFormat="1" ht="39.75" customHeight="1">
      <c r="B8" s="209" t="s">
        <v>1273</v>
      </c>
      <c r="C8" s="210" t="s">
        <v>1274</v>
      </c>
    </row>
    <row r="9" spans="2:3" s="199" customFormat="1" ht="45">
      <c r="B9" s="209" t="s">
        <v>1275</v>
      </c>
      <c r="C9" s="210" t="s">
        <v>1276</v>
      </c>
    </row>
    <row r="10" spans="2:3" s="199" customFormat="1" ht="75">
      <c r="B10" s="209" t="s">
        <v>1277</v>
      </c>
      <c r="C10" s="210" t="s">
        <v>1278</v>
      </c>
    </row>
    <row r="11" spans="2:3" s="199" customFormat="1" ht="117.75" customHeight="1">
      <c r="B11" s="209" t="s">
        <v>1279</v>
      </c>
      <c r="C11" s="210" t="s">
        <v>1280</v>
      </c>
    </row>
    <row r="12" spans="2:3" s="205" customFormat="1" ht="91.5" customHeight="1">
      <c r="B12" s="209" t="s">
        <v>1281</v>
      </c>
      <c r="C12" s="210" t="s">
        <v>1282</v>
      </c>
    </row>
    <row r="13" spans="2:3" s="199" customFormat="1" ht="78.75" customHeight="1">
      <c r="B13" s="211" t="s">
        <v>1283</v>
      </c>
      <c r="C13" s="212" t="s">
        <v>1302</v>
      </c>
    </row>
    <row r="14" spans="2:3" s="199" customFormat="1" ht="106.5" customHeight="1">
      <c r="B14" s="211" t="s">
        <v>1284</v>
      </c>
      <c r="C14" s="213" t="s">
        <v>1301</v>
      </c>
    </row>
    <row r="15" spans="2:3" s="199" customFormat="1" ht="56.25" customHeight="1">
      <c r="B15" s="214"/>
      <c r="C15" s="215" t="s">
        <v>1300</v>
      </c>
    </row>
    <row r="16" spans="2:3" s="199" customFormat="1" ht="127.5" customHeight="1">
      <c r="B16" s="211" t="s">
        <v>1285</v>
      </c>
      <c r="C16" s="213" t="s">
        <v>1296</v>
      </c>
    </row>
    <row r="17" spans="2:3" s="199" customFormat="1" ht="47.25" customHeight="1">
      <c r="B17" s="209" t="s">
        <v>1286</v>
      </c>
      <c r="C17" s="210" t="s">
        <v>1287</v>
      </c>
    </row>
    <row r="18" spans="2:3" s="199" customFormat="1" ht="90">
      <c r="B18" s="209" t="s">
        <v>1288</v>
      </c>
      <c r="C18" s="210" t="s">
        <v>1297</v>
      </c>
    </row>
    <row r="19" spans="2:3" s="199" customFormat="1" ht="75">
      <c r="B19" s="209" t="s">
        <v>1289</v>
      </c>
      <c r="C19" s="210" t="s">
        <v>1298</v>
      </c>
    </row>
    <row r="20" spans="2:3" s="199" customFormat="1" ht="47.25" customHeight="1">
      <c r="B20" s="209" t="s">
        <v>523</v>
      </c>
      <c r="C20" s="210" t="s">
        <v>1290</v>
      </c>
    </row>
    <row r="21" spans="2:3" s="199" customFormat="1" ht="11.25" customHeight="1">
      <c r="B21" s="204"/>
      <c r="C21" s="204"/>
    </row>
    <row r="22" spans="2:3" s="199" customFormat="1" ht="26.25" customHeight="1">
      <c r="B22" s="206" t="s">
        <v>1291</v>
      </c>
      <c r="C22" s="389" t="s">
        <v>1299</v>
      </c>
    </row>
    <row r="23" spans="2:3" s="199" customFormat="1" ht="7.5" customHeight="1">
      <c r="B23" s="206"/>
      <c r="C23" s="207"/>
    </row>
    <row r="24" spans="2:3" s="199" customFormat="1" ht="20.25" customHeight="1">
      <c r="B24" s="585" t="s">
        <v>1292</v>
      </c>
      <c r="C24" s="585"/>
    </row>
    <row r="25" spans="2:3" s="199" customFormat="1" ht="25.5" customHeight="1">
      <c r="B25" s="573" t="s">
        <v>1293</v>
      </c>
      <c r="C25" s="574"/>
    </row>
    <row r="26" spans="2:3" s="199" customFormat="1" ht="25.5" customHeight="1">
      <c r="B26" s="575" t="s">
        <v>1294</v>
      </c>
      <c r="C26" s="576"/>
    </row>
    <row r="27" spans="2:3" s="199" customFormat="1" ht="25.5" customHeight="1">
      <c r="B27" s="575" t="s">
        <v>1295</v>
      </c>
      <c r="C27" s="576"/>
    </row>
    <row r="28" ht="12.75" customHeight="1"/>
  </sheetData>
  <sheetProtection password="FB2B" sheet="1" formatColumns="0" formatRows="0" selectLockedCells="1"/>
  <mergeCells count="8">
    <mergeCell ref="B25:C25"/>
    <mergeCell ref="B27:C27"/>
    <mergeCell ref="B2:C2"/>
    <mergeCell ref="B4:C4"/>
    <mergeCell ref="B5:C5"/>
    <mergeCell ref="B6:C6"/>
    <mergeCell ref="B24:C24"/>
    <mergeCell ref="B26:C26"/>
  </mergeCells>
  <hyperlinks>
    <hyperlink ref="B25:C25" r:id="rId1" display="Manual for the Production of Statistics on the Digital Economy"/>
    <hyperlink ref="B26" r:id="rId2" display="https://unstats.un.org/unsd/classifications/econ/"/>
    <hyperlink ref="B27" r:id="rId3" display="https://unctad.org/topic/ecommerce-and-digital-economy/measuring-ecommerce-digital-economy"/>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4"/>
  <headerFooter alignWithMargins="0">
    <oddFooter>&amp;LUNCTAD Questionnaire on ICT usage by enterprises and on the ICT sector&amp;R&amp;"Arial,Gras"&amp;A&amp;"Arial,Normal"
Page &amp;P of &amp;N</oddFooter>
  </headerFooter>
</worksheet>
</file>

<file path=xl/worksheets/sheet3.xml><?xml version="1.0" encoding="utf-8"?>
<worksheet xmlns="http://schemas.openxmlformats.org/spreadsheetml/2006/main" xmlns:r="http://schemas.openxmlformats.org/officeDocument/2006/relationships">
  <sheetPr codeName="SurveyVehicles">
    <pageSetUpPr fitToPage="1"/>
  </sheetPr>
  <dimension ref="A1:K35"/>
  <sheetViews>
    <sheetView zoomScale="75" zoomScaleNormal="75" zoomScalePageLayoutView="0" workbookViewId="0" topLeftCell="A1">
      <pane xSplit="4" ySplit="19" topLeftCell="E20" activePane="bottomRight" state="frozen"/>
      <selection pane="topLeft" activeCell="A1" sqref="A1"/>
      <selection pane="topRight" activeCell="E1" sqref="E1"/>
      <selection pane="bottomLeft" activeCell="A13" sqref="A13"/>
      <selection pane="bottomRight" activeCell="E20" sqref="E20"/>
    </sheetView>
  </sheetViews>
  <sheetFormatPr defaultColWidth="9.140625" defaultRowHeight="12.75"/>
  <cols>
    <col min="1" max="1" width="1.7109375" style="4" customWidth="1"/>
    <col min="2" max="2" width="5.140625" style="4" customWidth="1"/>
    <col min="3" max="3" width="6.57421875" style="4" customWidth="1"/>
    <col min="4" max="4" width="15.140625" style="5" customWidth="1"/>
    <col min="5" max="5" width="35.28125" style="4" customWidth="1"/>
    <col min="6" max="6" width="35.7109375" style="4" customWidth="1"/>
    <col min="7" max="7" width="27.8515625" style="4" customWidth="1"/>
    <col min="8" max="8" width="25.140625" style="4" customWidth="1"/>
    <col min="9" max="9" width="26.140625" style="4" customWidth="1"/>
    <col min="10" max="10" width="25.57421875" style="4" customWidth="1"/>
    <col min="11" max="16384" width="9.140625" style="4" customWidth="1"/>
  </cols>
  <sheetData>
    <row r="1" spans="2:7" ht="31.5" customHeight="1">
      <c r="B1" s="614" t="s">
        <v>1303</v>
      </c>
      <c r="C1" s="614"/>
      <c r="D1" s="614"/>
      <c r="E1" s="614"/>
      <c r="F1" s="8"/>
      <c r="G1" s="9"/>
    </row>
    <row r="2" spans="2:10" s="390" customFormat="1" ht="21.75" customHeight="1">
      <c r="B2" s="612" t="s">
        <v>1304</v>
      </c>
      <c r="C2" s="613"/>
      <c r="D2" s="613"/>
      <c r="E2" s="613"/>
      <c r="F2" s="613"/>
      <c r="G2" s="613"/>
      <c r="H2" s="613"/>
      <c r="I2" s="37"/>
      <c r="J2" s="34"/>
    </row>
    <row r="3" spans="2:10" s="391" customFormat="1" ht="6.75" customHeight="1">
      <c r="B3" s="35"/>
      <c r="C3" s="392"/>
      <c r="D3" s="392"/>
      <c r="E3" s="392"/>
      <c r="F3" s="392"/>
      <c r="G3" s="392"/>
      <c r="H3" s="393"/>
      <c r="I3" s="393"/>
      <c r="J3" s="36"/>
    </row>
    <row r="4" spans="2:10" s="394" customFormat="1" ht="15" customHeight="1">
      <c r="B4" s="603" t="s">
        <v>1305</v>
      </c>
      <c r="C4" s="607"/>
      <c r="D4" s="607"/>
      <c r="E4" s="607"/>
      <c r="F4" s="607"/>
      <c r="G4" s="607"/>
      <c r="H4" s="607"/>
      <c r="I4" s="607"/>
      <c r="J4" s="611"/>
    </row>
    <row r="5" spans="2:10" s="394" customFormat="1" ht="12.75" customHeight="1">
      <c r="B5" s="603" t="s">
        <v>1306</v>
      </c>
      <c r="C5" s="617"/>
      <c r="D5" s="617"/>
      <c r="E5" s="617"/>
      <c r="F5" s="617"/>
      <c r="G5" s="617"/>
      <c r="H5" s="617"/>
      <c r="I5" s="395"/>
      <c r="J5" s="49"/>
    </row>
    <row r="6" spans="2:10" s="394" customFormat="1" ht="14.25" customHeight="1">
      <c r="B6" s="603" t="s">
        <v>1307</v>
      </c>
      <c r="C6" s="617"/>
      <c r="D6" s="617"/>
      <c r="E6" s="617"/>
      <c r="F6" s="617"/>
      <c r="G6" s="617"/>
      <c r="H6" s="617"/>
      <c r="I6" s="395"/>
      <c r="J6" s="49"/>
    </row>
    <row r="7" spans="2:10" s="394" customFormat="1" ht="15" customHeight="1">
      <c r="B7" s="603" t="s">
        <v>1308</v>
      </c>
      <c r="C7" s="618"/>
      <c r="D7" s="618"/>
      <c r="E7" s="618"/>
      <c r="F7" s="618"/>
      <c r="G7" s="618"/>
      <c r="H7" s="395"/>
      <c r="I7" s="395"/>
      <c r="J7" s="49"/>
    </row>
    <row r="8" spans="2:10" s="394" customFormat="1" ht="14.25" customHeight="1">
      <c r="B8" s="603" t="s">
        <v>1309</v>
      </c>
      <c r="C8" s="604"/>
      <c r="D8" s="604"/>
      <c r="E8" s="604"/>
      <c r="F8" s="604"/>
      <c r="G8" s="604"/>
      <c r="H8" s="395"/>
      <c r="I8" s="395"/>
      <c r="J8" s="49"/>
    </row>
    <row r="9" spans="2:10" s="394" customFormat="1" ht="14.25" customHeight="1">
      <c r="B9" s="605" t="s">
        <v>1310</v>
      </c>
      <c r="C9" s="606"/>
      <c r="D9" s="606"/>
      <c r="E9" s="606"/>
      <c r="F9" s="606"/>
      <c r="G9" s="606"/>
      <c r="H9" s="606"/>
      <c r="I9" s="395"/>
      <c r="J9" s="49"/>
    </row>
    <row r="10" spans="2:10" s="394" customFormat="1" ht="14.25" customHeight="1">
      <c r="B10" s="50" t="s">
        <v>1311</v>
      </c>
      <c r="C10" s="396"/>
      <c r="D10" s="396"/>
      <c r="E10" s="396"/>
      <c r="F10" s="396"/>
      <c r="G10" s="396"/>
      <c r="H10" s="395"/>
      <c r="I10" s="395"/>
      <c r="J10" s="49"/>
    </row>
    <row r="11" spans="2:10" s="394" customFormat="1" ht="14.25" customHeight="1">
      <c r="B11" s="50" t="s">
        <v>1312</v>
      </c>
      <c r="C11" s="396"/>
      <c r="D11" s="396"/>
      <c r="E11" s="396"/>
      <c r="F11" s="396"/>
      <c r="G11" s="396"/>
      <c r="H11" s="395"/>
      <c r="I11" s="395"/>
      <c r="J11" s="49"/>
    </row>
    <row r="12" spans="2:10" s="394" customFormat="1" ht="15.75" customHeight="1">
      <c r="B12" s="603" t="s">
        <v>1313</v>
      </c>
      <c r="C12" s="607"/>
      <c r="D12" s="607"/>
      <c r="E12" s="607"/>
      <c r="F12" s="607"/>
      <c r="G12" s="607"/>
      <c r="H12" s="607"/>
      <c r="I12" s="607"/>
      <c r="J12" s="611"/>
    </row>
    <row r="13" spans="2:10" s="394" customFormat="1" ht="25.5" customHeight="1">
      <c r="B13" s="603" t="s">
        <v>1314</v>
      </c>
      <c r="C13" s="607"/>
      <c r="D13" s="607"/>
      <c r="E13" s="607"/>
      <c r="F13" s="607"/>
      <c r="G13" s="607"/>
      <c r="H13" s="607"/>
      <c r="I13" s="607"/>
      <c r="J13" s="611"/>
    </row>
    <row r="14" spans="2:10" s="394" customFormat="1" ht="14.25" customHeight="1">
      <c r="B14" s="603" t="s">
        <v>1315</v>
      </c>
      <c r="C14" s="607"/>
      <c r="D14" s="607"/>
      <c r="E14" s="607"/>
      <c r="F14" s="607"/>
      <c r="G14" s="607"/>
      <c r="H14" s="395"/>
      <c r="I14" s="395"/>
      <c r="J14" s="49"/>
    </row>
    <row r="15" spans="2:10" s="394" customFormat="1" ht="13.5" customHeight="1">
      <c r="B15" s="603" t="s">
        <v>1316</v>
      </c>
      <c r="C15" s="607"/>
      <c r="D15" s="607"/>
      <c r="E15" s="607"/>
      <c r="F15" s="607"/>
      <c r="G15" s="607"/>
      <c r="H15" s="395"/>
      <c r="I15" s="395"/>
      <c r="J15" s="49"/>
    </row>
    <row r="16" spans="2:10" s="394" customFormat="1" ht="15" customHeight="1">
      <c r="B16" s="603" t="s">
        <v>1317</v>
      </c>
      <c r="C16" s="607"/>
      <c r="D16" s="607"/>
      <c r="E16" s="607"/>
      <c r="F16" s="607"/>
      <c r="G16" s="607"/>
      <c r="H16" s="607"/>
      <c r="I16" s="607"/>
      <c r="J16" s="49"/>
    </row>
    <row r="17" spans="2:10" s="394" customFormat="1" ht="15" customHeight="1">
      <c r="B17" s="615" t="s">
        <v>1318</v>
      </c>
      <c r="C17" s="616"/>
      <c r="D17" s="616"/>
      <c r="E17" s="616"/>
      <c r="F17" s="616"/>
      <c r="G17" s="616"/>
      <c r="H17" s="616"/>
      <c r="I17" s="51"/>
      <c r="J17" s="52"/>
    </row>
    <row r="18" spans="2:7" s="391" customFormat="1" ht="10.5" customHeight="1" thickBot="1">
      <c r="B18" s="601"/>
      <c r="C18" s="602"/>
      <c r="D18" s="602"/>
      <c r="E18" s="602"/>
      <c r="F18" s="602"/>
      <c r="G18" s="602"/>
    </row>
    <row r="19" spans="1:10" s="391" customFormat="1" ht="30.75" customHeight="1" thickBot="1" thickTop="1">
      <c r="A19" s="397" t="s">
        <v>1152</v>
      </c>
      <c r="B19" s="291" t="s">
        <v>1319</v>
      </c>
      <c r="C19" s="146"/>
      <c r="D19" s="398" t="s">
        <v>1320</v>
      </c>
      <c r="E19" s="39" t="s">
        <v>581</v>
      </c>
      <c r="F19" s="40" t="s">
        <v>582</v>
      </c>
      <c r="G19" s="40" t="s">
        <v>583</v>
      </c>
      <c r="H19" s="40" t="s">
        <v>588</v>
      </c>
      <c r="I19" s="40" t="s">
        <v>590</v>
      </c>
      <c r="J19" s="53" t="s">
        <v>591</v>
      </c>
    </row>
    <row r="20" spans="1:10" s="403" customFormat="1" ht="34.5" customHeight="1" thickTop="1">
      <c r="A20" s="399" t="s">
        <v>1099</v>
      </c>
      <c r="B20" s="608" t="s">
        <v>1321</v>
      </c>
      <c r="C20" s="609"/>
      <c r="D20" s="610"/>
      <c r="E20" s="400"/>
      <c r="F20" s="401"/>
      <c r="G20" s="401"/>
      <c r="H20" s="401"/>
      <c r="I20" s="401"/>
      <c r="J20" s="402"/>
    </row>
    <row r="21" spans="1:10" s="403" customFormat="1" ht="43.5" customHeight="1">
      <c r="A21" s="399" t="s">
        <v>514</v>
      </c>
      <c r="B21" s="586" t="s">
        <v>1322</v>
      </c>
      <c r="C21" s="587"/>
      <c r="D21" s="588"/>
      <c r="E21" s="404"/>
      <c r="F21" s="405"/>
      <c r="G21" s="405"/>
      <c r="H21" s="405"/>
      <c r="I21" s="405"/>
      <c r="J21" s="406"/>
    </row>
    <row r="22" spans="1:10" s="403" customFormat="1" ht="30.75" customHeight="1">
      <c r="A22" s="399" t="s">
        <v>1150</v>
      </c>
      <c r="B22" s="586" t="s">
        <v>1323</v>
      </c>
      <c r="C22" s="592"/>
      <c r="D22" s="593"/>
      <c r="E22" s="407"/>
      <c r="F22" s="405"/>
      <c r="G22" s="405"/>
      <c r="H22" s="405"/>
      <c r="I22" s="405"/>
      <c r="J22" s="406"/>
    </row>
    <row r="23" spans="1:10" s="403" customFormat="1" ht="34.5" customHeight="1">
      <c r="A23" s="399" t="s">
        <v>584</v>
      </c>
      <c r="B23" s="586" t="s">
        <v>1324</v>
      </c>
      <c r="C23" s="587"/>
      <c r="D23" s="588"/>
      <c r="E23" s="407"/>
      <c r="F23" s="405"/>
      <c r="G23" s="405"/>
      <c r="H23" s="405"/>
      <c r="I23" s="405"/>
      <c r="J23" s="406"/>
    </row>
    <row r="24" spans="1:10" ht="34.5" customHeight="1">
      <c r="A24" s="408" t="s">
        <v>1098</v>
      </c>
      <c r="B24" s="586" t="s">
        <v>1325</v>
      </c>
      <c r="C24" s="587"/>
      <c r="D24" s="588"/>
      <c r="E24" s="407"/>
      <c r="F24" s="405"/>
      <c r="G24" s="405"/>
      <c r="H24" s="405"/>
      <c r="I24" s="405"/>
      <c r="J24" s="406"/>
    </row>
    <row r="25" spans="1:10" ht="30.75" customHeight="1">
      <c r="A25" s="408" t="s">
        <v>589</v>
      </c>
      <c r="B25" s="586" t="s">
        <v>1326</v>
      </c>
      <c r="C25" s="587"/>
      <c r="D25" s="588"/>
      <c r="E25" s="407"/>
      <c r="F25" s="405"/>
      <c r="G25" s="405"/>
      <c r="H25" s="405"/>
      <c r="I25" s="405"/>
      <c r="J25" s="406"/>
    </row>
    <row r="26" spans="1:10" ht="30.75" customHeight="1">
      <c r="A26" s="408" t="s">
        <v>585</v>
      </c>
      <c r="B26" s="586" t="s">
        <v>1327</v>
      </c>
      <c r="C26" s="587"/>
      <c r="D26" s="588"/>
      <c r="E26" s="400"/>
      <c r="F26" s="401"/>
      <c r="G26" s="401"/>
      <c r="H26" s="401"/>
      <c r="I26" s="401"/>
      <c r="J26" s="409"/>
    </row>
    <row r="27" spans="1:10" ht="43.5" customHeight="1">
      <c r="A27" s="408" t="s">
        <v>578</v>
      </c>
      <c r="B27" s="586" t="s">
        <v>1328</v>
      </c>
      <c r="C27" s="587"/>
      <c r="D27" s="588"/>
      <c r="E27" s="407"/>
      <c r="F27" s="405"/>
      <c r="G27" s="405"/>
      <c r="H27" s="405"/>
      <c r="I27" s="405"/>
      <c r="J27" s="406"/>
    </row>
    <row r="28" spans="1:10" ht="60" customHeight="1">
      <c r="A28" s="408" t="s">
        <v>1097</v>
      </c>
      <c r="B28" s="586" t="s">
        <v>1329</v>
      </c>
      <c r="C28" s="587"/>
      <c r="D28" s="588"/>
      <c r="E28" s="407"/>
      <c r="F28" s="405"/>
      <c r="G28" s="405"/>
      <c r="H28" s="405"/>
      <c r="I28" s="405"/>
      <c r="J28" s="406"/>
    </row>
    <row r="29" spans="1:10" ht="60" customHeight="1">
      <c r="A29" s="408" t="s">
        <v>671</v>
      </c>
      <c r="B29" s="589" t="s">
        <v>1330</v>
      </c>
      <c r="C29" s="590"/>
      <c r="D29" s="591"/>
      <c r="E29" s="410"/>
      <c r="F29" s="411"/>
      <c r="G29" s="411"/>
      <c r="H29" s="411"/>
      <c r="I29" s="411"/>
      <c r="J29" s="409"/>
    </row>
    <row r="30" spans="1:10" ht="29.25" customHeight="1">
      <c r="A30" s="408" t="s">
        <v>579</v>
      </c>
      <c r="B30" s="586" t="s">
        <v>1331</v>
      </c>
      <c r="C30" s="587"/>
      <c r="D30" s="588"/>
      <c r="E30" s="412"/>
      <c r="F30" s="411"/>
      <c r="G30" s="411"/>
      <c r="H30" s="411"/>
      <c r="I30" s="411"/>
      <c r="J30" s="409"/>
    </row>
    <row r="31" spans="1:11" ht="34.5" customHeight="1">
      <c r="A31" s="408" t="s">
        <v>587</v>
      </c>
      <c r="B31" s="586" t="s">
        <v>1332</v>
      </c>
      <c r="C31" s="587"/>
      <c r="D31" s="588"/>
      <c r="E31" s="407"/>
      <c r="F31" s="405"/>
      <c r="G31" s="405"/>
      <c r="H31" s="405"/>
      <c r="I31" s="405"/>
      <c r="J31" s="406"/>
      <c r="K31" s="403"/>
    </row>
    <row r="32" spans="1:11" ht="37.5" customHeight="1">
      <c r="A32" s="408" t="s">
        <v>580</v>
      </c>
      <c r="B32" s="586" t="s">
        <v>1333</v>
      </c>
      <c r="C32" s="587"/>
      <c r="D32" s="588"/>
      <c r="E32" s="404"/>
      <c r="F32" s="405"/>
      <c r="G32" s="405"/>
      <c r="H32" s="405"/>
      <c r="I32" s="405"/>
      <c r="J32" s="406"/>
      <c r="K32" s="403"/>
    </row>
    <row r="33" spans="1:10" ht="34.5" customHeight="1" thickBot="1">
      <c r="A33" s="408" t="s">
        <v>1151</v>
      </c>
      <c r="B33" s="596" t="s">
        <v>1334</v>
      </c>
      <c r="C33" s="597"/>
      <c r="D33" s="598"/>
      <c r="E33" s="413"/>
      <c r="F33" s="414"/>
      <c r="G33" s="414"/>
      <c r="H33" s="414"/>
      <c r="I33" s="414"/>
      <c r="J33" s="415"/>
    </row>
    <row r="34" spans="2:4" ht="15.75" customHeight="1" thickTop="1">
      <c r="B34" s="599"/>
      <c r="C34" s="600"/>
      <c r="D34" s="600"/>
    </row>
    <row r="35" spans="2:4" s="416" customFormat="1" ht="30.75" customHeight="1">
      <c r="B35" s="417"/>
      <c r="C35" s="594"/>
      <c r="D35" s="595"/>
    </row>
  </sheetData>
  <sheetProtection password="FB2B" sheet="1" formatColumns="0" selectLockedCells="1"/>
  <mergeCells count="31">
    <mergeCell ref="B2:H2"/>
    <mergeCell ref="B1:E1"/>
    <mergeCell ref="B17:H17"/>
    <mergeCell ref="B16:I16"/>
    <mergeCell ref="B4:J4"/>
    <mergeCell ref="B12:J12"/>
    <mergeCell ref="B5:H5"/>
    <mergeCell ref="B7:G7"/>
    <mergeCell ref="B6:H6"/>
    <mergeCell ref="B18:G18"/>
    <mergeCell ref="B25:D25"/>
    <mergeCell ref="B8:G8"/>
    <mergeCell ref="B9:H9"/>
    <mergeCell ref="B14:G14"/>
    <mergeCell ref="B15:G15"/>
    <mergeCell ref="B20:D20"/>
    <mergeCell ref="B13:J13"/>
    <mergeCell ref="B24:D24"/>
    <mergeCell ref="B21:D21"/>
    <mergeCell ref="C35:D35"/>
    <mergeCell ref="B33:D33"/>
    <mergeCell ref="B34:D34"/>
    <mergeCell ref="B31:D31"/>
    <mergeCell ref="B32:D32"/>
    <mergeCell ref="B28:D28"/>
    <mergeCell ref="B27:D27"/>
    <mergeCell ref="B26:D26"/>
    <mergeCell ref="B30:D30"/>
    <mergeCell ref="B29:D29"/>
    <mergeCell ref="B23:D23"/>
    <mergeCell ref="B22:D22"/>
  </mergeCells>
  <printOptions horizontalCentered="1" verticalCentered="1"/>
  <pageMargins left="0.7480314960629921" right="0.7480314960629921" top="0.7874015748031497" bottom="0.984251968503937" header="0.03937007874015748" footer="0.5118110236220472"/>
  <pageSetup fitToHeight="1" fitToWidth="1" horizontalDpi="300" verticalDpi="300" orientation="landscape" paperSize="9" scale="55" r:id="rId1"/>
  <headerFooter alignWithMargins="0">
    <oddFooter>&amp;LUNCTAD Questionnaire on ICT usage by enterprises and on the ICT sector&amp;R&amp;"Arial,Gras"&amp;A &amp;"Arial,Normal"
Page &amp;P of &amp;N</oddFooter>
  </headerFooter>
  <ignoredErrors>
    <ignoredError sqref="E19:J19" numberStoredAsText="1"/>
  </ignoredErrors>
</worksheet>
</file>

<file path=xl/worksheets/sheet4.xml><?xml version="1.0" encoding="utf-8"?>
<worksheet xmlns="http://schemas.openxmlformats.org/spreadsheetml/2006/main" xmlns:r="http://schemas.openxmlformats.org/officeDocument/2006/relationships">
  <sheetPr codeName="Aa"/>
  <dimension ref="B1:Z39"/>
  <sheetViews>
    <sheetView showGridLines="0" zoomScalePageLayoutView="0" workbookViewId="0" topLeftCell="A1">
      <pane xSplit="4" ySplit="9" topLeftCell="E10" activePane="bottomRight" state="frozen"/>
      <selection pane="topLeft" activeCell="A1" sqref="A1"/>
      <selection pane="topRight" activeCell="D1" sqref="D1"/>
      <selection pane="bottomLeft" activeCell="A6" sqref="A6"/>
      <selection pane="bottomRight" activeCell="I10" sqref="I10:L10"/>
    </sheetView>
  </sheetViews>
  <sheetFormatPr defaultColWidth="9.140625" defaultRowHeight="12.75"/>
  <cols>
    <col min="1" max="1" width="1.7109375" style="56" customWidth="1"/>
    <col min="2" max="2" width="5.140625" style="103" customWidth="1"/>
    <col min="3" max="3" width="4.8515625" style="103" customWidth="1"/>
    <col min="4" max="4" width="60.00390625" style="108" customWidth="1"/>
    <col min="5" max="5" width="3.57421875" style="108" customWidth="1"/>
    <col min="6" max="6" width="3.421875" style="108" customWidth="1"/>
    <col min="7" max="7" width="3.57421875" style="108" customWidth="1"/>
    <col min="8" max="8" width="12.57421875" style="103" customWidth="1"/>
    <col min="9" max="9" width="8.8515625" style="103" customWidth="1"/>
    <col min="10" max="10" width="8.28125" style="103" customWidth="1"/>
    <col min="11" max="11" width="8.7109375" style="103" customWidth="1"/>
    <col min="12" max="12" width="9.28125" style="103" customWidth="1"/>
    <col min="13" max="13" width="10.00390625" style="103" customWidth="1"/>
    <col min="14" max="17" width="9.140625" style="56" customWidth="1"/>
    <col min="18" max="19" width="9.140625" style="56" hidden="1" customWidth="1"/>
    <col min="20" max="20" width="12.140625" style="56" hidden="1" customWidth="1"/>
    <col min="21" max="21" width="9.140625" style="56" hidden="1" customWidth="1"/>
    <col min="22" max="26" width="0" style="56" hidden="1" customWidth="1"/>
    <col min="27" max="16384" width="9.140625" style="56" customWidth="1"/>
  </cols>
  <sheetData>
    <row r="1" spans="2:20" ht="27.75" customHeight="1">
      <c r="B1" s="628" t="s">
        <v>1335</v>
      </c>
      <c r="C1" s="627"/>
      <c r="D1" s="627"/>
      <c r="E1" s="182"/>
      <c r="F1" s="182"/>
      <c r="G1" s="627"/>
      <c r="H1" s="54"/>
      <c r="I1" s="54"/>
      <c r="J1" s="54"/>
      <c r="K1" s="55"/>
      <c r="L1" s="54"/>
      <c r="M1" s="55"/>
      <c r="S1" s="56" t="s">
        <v>549</v>
      </c>
      <c r="T1" s="56">
        <v>1</v>
      </c>
    </row>
    <row r="2" spans="2:20" s="58" customFormat="1" ht="25.5" customHeight="1">
      <c r="B2" s="625" t="s">
        <v>1336</v>
      </c>
      <c r="C2" s="626"/>
      <c r="D2" s="626"/>
      <c r="E2" s="181"/>
      <c r="F2" s="181"/>
      <c r="G2" s="627"/>
      <c r="H2" s="57"/>
      <c r="I2" s="54"/>
      <c r="J2" s="54"/>
      <c r="K2" s="54"/>
      <c r="L2" s="54"/>
      <c r="M2" s="54"/>
      <c r="S2" s="58" t="s">
        <v>550</v>
      </c>
      <c r="T2" s="58">
        <v>2</v>
      </c>
    </row>
    <row r="3" spans="2:20" s="63" customFormat="1" ht="5.25" customHeight="1">
      <c r="B3" s="59"/>
      <c r="C3" s="60"/>
      <c r="D3" s="60"/>
      <c r="E3" s="60"/>
      <c r="F3" s="60"/>
      <c r="G3" s="60"/>
      <c r="H3" s="61"/>
      <c r="I3" s="62"/>
      <c r="J3" s="61"/>
      <c r="K3" s="61"/>
      <c r="L3" s="61"/>
      <c r="M3" s="61"/>
      <c r="S3" s="63" t="s">
        <v>551</v>
      </c>
      <c r="T3" s="63">
        <v>3</v>
      </c>
    </row>
    <row r="4" spans="2:20" s="63" customFormat="1" ht="49.5" customHeight="1">
      <c r="B4" s="164"/>
      <c r="C4" s="622" t="s">
        <v>1338</v>
      </c>
      <c r="D4" s="623"/>
      <c r="E4" s="623"/>
      <c r="F4" s="623"/>
      <c r="G4" s="623"/>
      <c r="H4" s="623"/>
      <c r="I4" s="623"/>
      <c r="J4" s="623"/>
      <c r="K4" s="623"/>
      <c r="L4" s="624"/>
      <c r="S4" s="63" t="s">
        <v>553</v>
      </c>
      <c r="T4" s="63">
        <v>4</v>
      </c>
    </row>
    <row r="5" spans="2:20" s="63" customFormat="1" ht="6" customHeight="1" thickBot="1">
      <c r="B5" s="59"/>
      <c r="C5" s="60"/>
      <c r="D5" s="60"/>
      <c r="E5" s="60"/>
      <c r="F5" s="60"/>
      <c r="G5" s="60"/>
      <c r="H5" s="61"/>
      <c r="I5" s="62"/>
      <c r="J5" s="61"/>
      <c r="K5" s="61"/>
      <c r="L5" s="61"/>
      <c r="M5" s="61"/>
      <c r="S5" s="63" t="s">
        <v>554</v>
      </c>
      <c r="T5" s="63">
        <v>5</v>
      </c>
    </row>
    <row r="6" spans="2:20" s="63" customFormat="1" ht="33" customHeight="1" thickBot="1" thickTop="1">
      <c r="B6" s="64" t="s">
        <v>1079</v>
      </c>
      <c r="C6" s="38"/>
      <c r="D6" s="65" t="s">
        <v>1337</v>
      </c>
      <c r="E6" s="65"/>
      <c r="F6" s="65"/>
      <c r="G6" s="66"/>
      <c r="H6" s="67"/>
      <c r="I6" s="68"/>
      <c r="S6" s="63" t="s">
        <v>554</v>
      </c>
      <c r="T6" s="63">
        <v>6</v>
      </c>
    </row>
    <row r="7" spans="2:19" s="63" customFormat="1" ht="6" customHeight="1" thickBot="1" thickTop="1">
      <c r="B7" s="69"/>
      <c r="C7" s="60"/>
      <c r="D7" s="70"/>
      <c r="E7" s="70"/>
      <c r="F7" s="70"/>
      <c r="G7" s="71"/>
      <c r="H7" s="67"/>
      <c r="I7" s="68"/>
      <c r="S7" s="63" t="s">
        <v>555</v>
      </c>
    </row>
    <row r="8" spans="2:19" s="75" customFormat="1" ht="17.25" customHeight="1" thickTop="1">
      <c r="B8" s="72"/>
      <c r="C8" s="73"/>
      <c r="D8" s="74"/>
      <c r="E8" s="619" t="s">
        <v>1367</v>
      </c>
      <c r="F8" s="620"/>
      <c r="G8" s="621"/>
      <c r="H8" s="307" t="s">
        <v>639</v>
      </c>
      <c r="I8" s="632" t="s">
        <v>1368</v>
      </c>
      <c r="J8" s="633"/>
      <c r="K8" s="633"/>
      <c r="L8" s="634"/>
      <c r="S8" s="75" t="s">
        <v>574</v>
      </c>
    </row>
    <row r="9" spans="2:23" s="80" customFormat="1" ht="17.25" customHeight="1" thickBot="1">
      <c r="B9" s="76" t="s">
        <v>547</v>
      </c>
      <c r="C9" s="77"/>
      <c r="D9" s="418" t="s">
        <v>1339</v>
      </c>
      <c r="E9" s="292" t="s">
        <v>1145</v>
      </c>
      <c r="F9" s="293" t="s">
        <v>1146</v>
      </c>
      <c r="G9" s="294" t="s">
        <v>1147</v>
      </c>
      <c r="H9" s="306" t="s">
        <v>639</v>
      </c>
      <c r="I9" s="78" t="s">
        <v>0</v>
      </c>
      <c r="J9" s="78" t="s">
        <v>569</v>
      </c>
      <c r="K9" s="78" t="s">
        <v>570</v>
      </c>
      <c r="L9" s="79" t="s">
        <v>571</v>
      </c>
      <c r="M9" s="295" t="s">
        <v>1101</v>
      </c>
      <c r="N9" s="295" t="s">
        <v>1102</v>
      </c>
      <c r="O9" s="295" t="s">
        <v>1103</v>
      </c>
      <c r="P9" s="295" t="s">
        <v>1104</v>
      </c>
      <c r="Q9" s="295" t="s">
        <v>1105</v>
      </c>
      <c r="R9" s="295" t="s">
        <v>1106</v>
      </c>
      <c r="S9" s="80" t="s">
        <v>556</v>
      </c>
      <c r="T9" s="300" t="s">
        <v>1142</v>
      </c>
      <c r="U9" s="300" t="s">
        <v>1143</v>
      </c>
      <c r="V9" s="301" t="s">
        <v>1144</v>
      </c>
      <c r="W9" s="301" t="s">
        <v>513</v>
      </c>
    </row>
    <row r="10" spans="2:23" s="58" customFormat="1" ht="15.75" customHeight="1" thickTop="1">
      <c r="B10" s="176"/>
      <c r="C10" s="177"/>
      <c r="D10" s="419" t="s">
        <v>1340</v>
      </c>
      <c r="E10" s="240"/>
      <c r="F10" s="226"/>
      <c r="G10" s="226"/>
      <c r="H10" s="287">
        <f>SUM(I10:L10)</f>
        <v>0</v>
      </c>
      <c r="I10" s="270"/>
      <c r="J10" s="271"/>
      <c r="K10" s="271"/>
      <c r="L10" s="272"/>
      <c r="M10" s="296" t="s">
        <v>1107</v>
      </c>
      <c r="N10" s="296"/>
      <c r="O10" s="296" t="s">
        <v>1096</v>
      </c>
      <c r="P10" s="296" t="s">
        <v>1107</v>
      </c>
      <c r="Q10" s="296" t="e">
        <f>VLOOKUP(Cover!$C$8,Cover!$Y$1:$AA$233,3,FALSE)</f>
        <v>#N/A</v>
      </c>
      <c r="R10" s="297" t="str">
        <f>Cover!$C$8</f>
        <v>Por favor escoja un país</v>
      </c>
      <c r="S10" s="58" t="s">
        <v>575</v>
      </c>
      <c r="T10" s="302" t="e">
        <f>INDEX('Survey Information'!$E$25:$J$25,1,V10)</f>
        <v>#VALUE!</v>
      </c>
      <c r="U10" s="302">
        <f>Cover!$C$9</f>
        <v>2021</v>
      </c>
      <c r="V10" s="303">
        <f aca="true" t="shared" si="0" ref="V10:V36">C$6</f>
        <v>0</v>
      </c>
      <c r="W10" s="304" t="s">
        <v>1153</v>
      </c>
    </row>
    <row r="11" spans="2:23" s="58" customFormat="1" ht="26.25" thickBot="1">
      <c r="B11" s="178"/>
      <c r="C11" s="179"/>
      <c r="D11" s="420" t="s">
        <v>1341</v>
      </c>
      <c r="E11" s="241"/>
      <c r="F11" s="229"/>
      <c r="G11" s="229"/>
      <c r="H11" s="217">
        <f aca="true" t="shared" si="1" ref="H11:H36">SUM(I11:L11)</f>
        <v>0</v>
      </c>
      <c r="I11" s="256"/>
      <c r="J11" s="256"/>
      <c r="K11" s="256"/>
      <c r="L11" s="257"/>
      <c r="M11" s="296" t="s">
        <v>1108</v>
      </c>
      <c r="N11" s="296"/>
      <c r="O11" s="296" t="s">
        <v>1096</v>
      </c>
      <c r="P11" s="296" t="s">
        <v>1108</v>
      </c>
      <c r="Q11" s="296" t="e">
        <f>VLOOKUP(Cover!$C$8,Cover!$Y$1:$AA$233,3,FALSE)</f>
        <v>#N/A</v>
      </c>
      <c r="R11" s="297" t="str">
        <f>Cover!$C$8</f>
        <v>Por favor escoja un país</v>
      </c>
      <c r="S11" s="58" t="s">
        <v>576</v>
      </c>
      <c r="T11" s="302" t="e">
        <f>INDEX('Survey Information'!$E$25:$J$25,1,V11)</f>
        <v>#VALUE!</v>
      </c>
      <c r="U11" s="302">
        <f>Cover!$C$9</f>
        <v>2021</v>
      </c>
      <c r="V11" s="303">
        <f t="shared" si="0"/>
        <v>0</v>
      </c>
      <c r="W11" s="304" t="s">
        <v>1154</v>
      </c>
    </row>
    <row r="12" spans="2:26" s="58" customFormat="1" ht="15.75" customHeight="1" thickTop="1">
      <c r="B12" s="82" t="s">
        <v>572</v>
      </c>
      <c r="C12" s="83"/>
      <c r="D12" s="421" t="s">
        <v>1342</v>
      </c>
      <c r="E12" s="240"/>
      <c r="F12" s="226"/>
      <c r="G12" s="226"/>
      <c r="H12" s="216">
        <f t="shared" si="1"/>
        <v>0</v>
      </c>
      <c r="I12" s="193"/>
      <c r="J12" s="193"/>
      <c r="K12" s="193"/>
      <c r="L12" s="194"/>
      <c r="M12" s="296" t="s">
        <v>572</v>
      </c>
      <c r="N12" s="296" t="s">
        <v>656</v>
      </c>
      <c r="O12" s="296" t="s">
        <v>1096</v>
      </c>
      <c r="P12" s="296" t="s">
        <v>1107</v>
      </c>
      <c r="Q12" s="296" t="e">
        <f>VLOOKUP(Cover!$C$8,Cover!$Y$1:$AA$233,3,FALSE)</f>
        <v>#N/A</v>
      </c>
      <c r="R12" s="297" t="str">
        <f>Cover!$C$8</f>
        <v>Por favor escoja un país</v>
      </c>
      <c r="S12" s="58" t="s">
        <v>577</v>
      </c>
      <c r="T12" s="302" t="e">
        <f>INDEX('Survey Information'!$E$25:$J$25,1,V12)</f>
        <v>#VALUE!</v>
      </c>
      <c r="U12" s="302">
        <f>Cover!$C$9</f>
        <v>2021</v>
      </c>
      <c r="V12" s="303">
        <f t="shared" si="0"/>
        <v>0</v>
      </c>
      <c r="W12" s="304" t="s">
        <v>1155</v>
      </c>
      <c r="Z12" s="334" t="s">
        <v>1234</v>
      </c>
    </row>
    <row r="13" spans="2:26" s="58" customFormat="1" ht="15.75" customHeight="1">
      <c r="B13" s="84" t="s">
        <v>560</v>
      </c>
      <c r="C13" s="85"/>
      <c r="D13" s="422" t="s">
        <v>1343</v>
      </c>
      <c r="E13" s="232"/>
      <c r="F13" s="232"/>
      <c r="G13" s="232"/>
      <c r="H13" s="216">
        <f t="shared" si="1"/>
        <v>0</v>
      </c>
      <c r="I13" s="195"/>
      <c r="J13" s="195"/>
      <c r="K13" s="195"/>
      <c r="L13" s="196"/>
      <c r="M13" s="296" t="s">
        <v>560</v>
      </c>
      <c r="N13" s="296" t="s">
        <v>1109</v>
      </c>
      <c r="O13" s="296" t="s">
        <v>1096</v>
      </c>
      <c r="P13" s="296" t="s">
        <v>1108</v>
      </c>
      <c r="Q13" s="296" t="e">
        <f>VLOOKUP(Cover!$C$8,Cover!$Y$1:$AA$233,3,FALSE)</f>
        <v>#N/A</v>
      </c>
      <c r="R13" s="297" t="str">
        <f>Cover!$C$8</f>
        <v>Por favor escoja un país</v>
      </c>
      <c r="S13" s="58" t="s">
        <v>1080</v>
      </c>
      <c r="T13" s="302" t="e">
        <f>INDEX('Survey Information'!$E$25:$J$25,1,V13)</f>
        <v>#VALUE!</v>
      </c>
      <c r="U13" s="302">
        <f>Cover!$C$9</f>
        <v>2021</v>
      </c>
      <c r="V13" s="303">
        <f t="shared" si="0"/>
        <v>0</v>
      </c>
      <c r="W13" s="304" t="s">
        <v>1156</v>
      </c>
      <c r="Z13" s="334" t="s">
        <v>1235</v>
      </c>
    </row>
    <row r="14" spans="2:26" s="68" customFormat="1" ht="15.75" customHeight="1">
      <c r="B14" s="84" t="s">
        <v>561</v>
      </c>
      <c r="C14" s="86"/>
      <c r="D14" s="422" t="s">
        <v>1344</v>
      </c>
      <c r="E14" s="232"/>
      <c r="F14" s="232"/>
      <c r="G14" s="232"/>
      <c r="H14" s="216">
        <f t="shared" si="1"/>
        <v>0</v>
      </c>
      <c r="I14" s="195"/>
      <c r="J14" s="195"/>
      <c r="K14" s="195"/>
      <c r="L14" s="196"/>
      <c r="M14" s="297" t="s">
        <v>561</v>
      </c>
      <c r="N14" s="297" t="s">
        <v>711</v>
      </c>
      <c r="O14" s="296" t="s">
        <v>1096</v>
      </c>
      <c r="P14" s="296" t="s">
        <v>1107</v>
      </c>
      <c r="Q14" s="296" t="e">
        <f>VLOOKUP(Cover!$C$8,Cover!$Y$1:$AA$233,3,FALSE)</f>
        <v>#N/A</v>
      </c>
      <c r="R14" s="297" t="str">
        <f>Cover!$C$8</f>
        <v>Por favor escoja un país</v>
      </c>
      <c r="S14" s="68" t="s">
        <v>1081</v>
      </c>
      <c r="T14" s="302" t="e">
        <f>INDEX('Survey Information'!$E$25:$J$25,1,V14)</f>
        <v>#VALUE!</v>
      </c>
      <c r="U14" s="302">
        <f>Cover!$C$9</f>
        <v>2021</v>
      </c>
      <c r="V14" s="303">
        <f t="shared" si="0"/>
        <v>0</v>
      </c>
      <c r="W14" s="304" t="s">
        <v>1157</v>
      </c>
      <c r="Z14" s="334" t="s">
        <v>1236</v>
      </c>
    </row>
    <row r="15" spans="2:26" s="68" customFormat="1" ht="15.75" customHeight="1">
      <c r="B15" s="84" t="s">
        <v>562</v>
      </c>
      <c r="C15" s="86"/>
      <c r="D15" s="422" t="s">
        <v>1345</v>
      </c>
      <c r="E15" s="232"/>
      <c r="F15" s="232"/>
      <c r="G15" s="232"/>
      <c r="H15" s="216">
        <f t="shared" si="1"/>
        <v>0</v>
      </c>
      <c r="I15" s="195"/>
      <c r="J15" s="195"/>
      <c r="K15" s="195"/>
      <c r="L15" s="196"/>
      <c r="M15" s="297" t="s">
        <v>562</v>
      </c>
      <c r="N15" s="297" t="s">
        <v>1110</v>
      </c>
      <c r="O15" s="296" t="s">
        <v>1096</v>
      </c>
      <c r="P15" s="296" t="s">
        <v>1108</v>
      </c>
      <c r="Q15" s="296" t="e">
        <f>VLOOKUP(Cover!$C$8,Cover!$Y$1:$AA$233,3,FALSE)</f>
        <v>#N/A</v>
      </c>
      <c r="R15" s="297" t="str">
        <f>Cover!$C$8</f>
        <v>Por favor escoja un país</v>
      </c>
      <c r="S15" s="68" t="s">
        <v>1082</v>
      </c>
      <c r="T15" s="302" t="e">
        <f>INDEX('Survey Information'!$E$25:$J$25,1,V15)</f>
        <v>#VALUE!</v>
      </c>
      <c r="U15" s="302">
        <f>Cover!$C$9</f>
        <v>2021</v>
      </c>
      <c r="V15" s="303">
        <f t="shared" si="0"/>
        <v>0</v>
      </c>
      <c r="W15" s="304" t="s">
        <v>1158</v>
      </c>
      <c r="Z15" s="334" t="s">
        <v>1237</v>
      </c>
    </row>
    <row r="16" spans="2:26" s="68" customFormat="1" ht="25.5" customHeight="1">
      <c r="B16" s="87" t="s">
        <v>563</v>
      </c>
      <c r="C16" s="88"/>
      <c r="D16" s="423" t="s">
        <v>1346</v>
      </c>
      <c r="E16" s="232"/>
      <c r="F16" s="232"/>
      <c r="G16" s="232"/>
      <c r="H16" s="216">
        <f t="shared" si="1"/>
        <v>0</v>
      </c>
      <c r="I16" s="195"/>
      <c r="J16" s="195"/>
      <c r="K16" s="195"/>
      <c r="L16" s="198"/>
      <c r="M16" s="297" t="s">
        <v>563</v>
      </c>
      <c r="N16" s="297" t="s">
        <v>1111</v>
      </c>
      <c r="O16" s="296" t="s">
        <v>1096</v>
      </c>
      <c r="P16" s="296" t="s">
        <v>1107</v>
      </c>
      <c r="Q16" s="296" t="e">
        <f>VLOOKUP(Cover!$C$8,Cover!$Y$1:$AA$233,3,FALSE)</f>
        <v>#N/A</v>
      </c>
      <c r="R16" s="297" t="str">
        <f>Cover!$C$8</f>
        <v>Por favor escoja un país</v>
      </c>
      <c r="S16" s="68" t="s">
        <v>1083</v>
      </c>
      <c r="T16" s="302" t="e">
        <f>INDEX('Survey Information'!$E$25:$J$25,1,V16)</f>
        <v>#VALUE!</v>
      </c>
      <c r="U16" s="302">
        <f>Cover!$C$9</f>
        <v>2021</v>
      </c>
      <c r="V16" s="303">
        <f t="shared" si="0"/>
        <v>0</v>
      </c>
      <c r="W16" s="304" t="s">
        <v>1159</v>
      </c>
      <c r="Z16" s="335" t="s">
        <v>1238</v>
      </c>
    </row>
    <row r="17" spans="2:26" s="68" customFormat="1" ht="15.75" customHeight="1">
      <c r="B17" s="84" t="s">
        <v>564</v>
      </c>
      <c r="C17" s="86"/>
      <c r="D17" s="422" t="s">
        <v>1347</v>
      </c>
      <c r="E17" s="232"/>
      <c r="F17" s="232"/>
      <c r="G17" s="232"/>
      <c r="H17" s="216">
        <f t="shared" si="1"/>
        <v>0</v>
      </c>
      <c r="I17" s="195"/>
      <c r="J17" s="195"/>
      <c r="K17" s="195"/>
      <c r="L17" s="196"/>
      <c r="M17" s="297" t="s">
        <v>564</v>
      </c>
      <c r="N17" s="297" t="s">
        <v>1112</v>
      </c>
      <c r="O17" s="296" t="s">
        <v>1096</v>
      </c>
      <c r="P17" s="296" t="s">
        <v>1107</v>
      </c>
      <c r="Q17" s="296" t="e">
        <f>VLOOKUP(Cover!$C$8,Cover!$Y$1:$AA$233,3,FALSE)</f>
        <v>#N/A</v>
      </c>
      <c r="R17" s="297" t="str">
        <f>Cover!$C$8</f>
        <v>Por favor escoja un país</v>
      </c>
      <c r="S17" s="68" t="s">
        <v>1084</v>
      </c>
      <c r="T17" s="302" t="e">
        <f>INDEX('Survey Information'!$E$25:$J$25,1,V17)</f>
        <v>#VALUE!</v>
      </c>
      <c r="U17" s="302">
        <f>Cover!$C$9</f>
        <v>2021</v>
      </c>
      <c r="V17" s="303">
        <f t="shared" si="0"/>
        <v>0</v>
      </c>
      <c r="W17" s="304" t="s">
        <v>1160</v>
      </c>
      <c r="Z17" s="4" t="s">
        <v>1239</v>
      </c>
    </row>
    <row r="18" spans="2:26" s="68" customFormat="1" ht="15.75" customHeight="1">
      <c r="B18" s="84" t="s">
        <v>565</v>
      </c>
      <c r="C18" s="86"/>
      <c r="D18" s="422" t="s">
        <v>1348</v>
      </c>
      <c r="E18" s="232"/>
      <c r="F18" s="232"/>
      <c r="G18" s="232"/>
      <c r="H18" s="216">
        <f t="shared" si="1"/>
        <v>0</v>
      </c>
      <c r="I18" s="195"/>
      <c r="J18" s="195"/>
      <c r="K18" s="195"/>
      <c r="L18" s="196"/>
      <c r="M18" s="297" t="s">
        <v>565</v>
      </c>
      <c r="N18" s="297" t="s">
        <v>767</v>
      </c>
      <c r="O18" s="296" t="s">
        <v>1096</v>
      </c>
      <c r="P18" s="296" t="s">
        <v>1107</v>
      </c>
      <c r="Q18" s="296" t="e">
        <f>VLOOKUP(Cover!$C$8,Cover!$Y$1:$AA$233,3,FALSE)</f>
        <v>#N/A</v>
      </c>
      <c r="R18" s="297" t="str">
        <f>Cover!$C$8</f>
        <v>Por favor escoja un país</v>
      </c>
      <c r="S18" s="68" t="s">
        <v>1085</v>
      </c>
      <c r="T18" s="302" t="e">
        <f>INDEX('Survey Information'!$E$25:$J$25,1,V18)</f>
        <v>#VALUE!</v>
      </c>
      <c r="U18" s="302">
        <f>Cover!$C$9</f>
        <v>2021</v>
      </c>
      <c r="V18" s="303">
        <f t="shared" si="0"/>
        <v>0</v>
      </c>
      <c r="W18" s="304" t="s">
        <v>1161</v>
      </c>
      <c r="Z18" s="4" t="s">
        <v>1240</v>
      </c>
    </row>
    <row r="19" spans="2:26" s="68" customFormat="1" ht="15.75" customHeight="1" thickBot="1">
      <c r="B19" s="89" t="s">
        <v>566</v>
      </c>
      <c r="C19" s="90"/>
      <c r="D19" s="424" t="s">
        <v>1349</v>
      </c>
      <c r="E19" s="229"/>
      <c r="F19" s="229"/>
      <c r="G19" s="229"/>
      <c r="H19" s="217">
        <f t="shared" si="1"/>
        <v>0</v>
      </c>
      <c r="I19" s="273"/>
      <c r="J19" s="273"/>
      <c r="K19" s="273"/>
      <c r="L19" s="268"/>
      <c r="M19" s="297" t="s">
        <v>566</v>
      </c>
      <c r="N19" s="297" t="s">
        <v>1113</v>
      </c>
      <c r="O19" s="296" t="s">
        <v>1096</v>
      </c>
      <c r="P19" s="296" t="s">
        <v>1107</v>
      </c>
      <c r="Q19" s="296" t="e">
        <f>VLOOKUP(Cover!$C$8,Cover!$Y$1:$AA$233,3,FALSE)</f>
        <v>#N/A</v>
      </c>
      <c r="R19" s="297" t="str">
        <f>Cover!$C$8</f>
        <v>Por favor escoja un país</v>
      </c>
      <c r="S19" s="68" t="s">
        <v>1086</v>
      </c>
      <c r="T19" s="302" t="e">
        <f>INDEX('Survey Information'!$E$25:$J$25,1,V19)</f>
        <v>#VALUE!</v>
      </c>
      <c r="U19" s="302">
        <f>Cover!$C$9</f>
        <v>2021</v>
      </c>
      <c r="V19" s="303">
        <f t="shared" si="0"/>
        <v>0</v>
      </c>
      <c r="W19" s="304" t="s">
        <v>1162</v>
      </c>
      <c r="Z19" s="4" t="s">
        <v>1241</v>
      </c>
    </row>
    <row r="20" spans="2:26" s="68" customFormat="1" ht="48.75" thickTop="1">
      <c r="B20" s="629" t="s">
        <v>524</v>
      </c>
      <c r="C20" s="201" t="s">
        <v>1369</v>
      </c>
      <c r="D20" s="425" t="s">
        <v>1350</v>
      </c>
      <c r="E20" s="226"/>
      <c r="F20" s="226"/>
      <c r="G20" s="226"/>
      <c r="H20" s="216">
        <f t="shared" si="1"/>
        <v>0</v>
      </c>
      <c r="I20" s="274"/>
      <c r="J20" s="274"/>
      <c r="K20" s="274"/>
      <c r="L20" s="269"/>
      <c r="M20" s="296" t="s">
        <v>1114</v>
      </c>
      <c r="N20" s="296" t="s">
        <v>1115</v>
      </c>
      <c r="O20" s="296" t="s">
        <v>1096</v>
      </c>
      <c r="P20" s="296" t="s">
        <v>1107</v>
      </c>
      <c r="Q20" s="296" t="e">
        <f>VLOOKUP(Cover!$C$8,Cover!$Y$1:$AA$233,3,FALSE)</f>
        <v>#N/A</v>
      </c>
      <c r="R20" s="297" t="str">
        <f>Cover!$C$8</f>
        <v>Por favor escoja un país</v>
      </c>
      <c r="S20" s="68" t="s">
        <v>1087</v>
      </c>
      <c r="T20" s="302" t="e">
        <f>INDEX('Survey Information'!$E$25:$J$25,1,V20)</f>
        <v>#VALUE!</v>
      </c>
      <c r="U20" s="302">
        <f>Cover!$C$9</f>
        <v>2021</v>
      </c>
      <c r="V20" s="303">
        <f t="shared" si="0"/>
        <v>0</v>
      </c>
      <c r="W20" s="304" t="s">
        <v>1163</v>
      </c>
      <c r="Z20" s="4" t="s">
        <v>1242</v>
      </c>
    </row>
    <row r="21" spans="2:26" s="68" customFormat="1" ht="72">
      <c r="B21" s="635"/>
      <c r="C21" s="637" t="s">
        <v>1370</v>
      </c>
      <c r="D21" s="426" t="s">
        <v>1351</v>
      </c>
      <c r="E21" s="232"/>
      <c r="F21" s="232"/>
      <c r="G21" s="232"/>
      <c r="H21" s="216">
        <f t="shared" si="1"/>
        <v>0</v>
      </c>
      <c r="I21" s="195"/>
      <c r="J21" s="195"/>
      <c r="K21" s="195"/>
      <c r="L21" s="196"/>
      <c r="M21" s="296" t="s">
        <v>1116</v>
      </c>
      <c r="N21" s="296" t="s">
        <v>1117</v>
      </c>
      <c r="O21" s="296" t="s">
        <v>1096</v>
      </c>
      <c r="P21" s="296" t="s">
        <v>1107</v>
      </c>
      <c r="Q21" s="296" t="e">
        <f>VLOOKUP(Cover!$C$8,Cover!$Y$1:$AA$233,3,FALSE)</f>
        <v>#N/A</v>
      </c>
      <c r="R21" s="297" t="str">
        <f>Cover!$C$8</f>
        <v>Por favor escoja un país</v>
      </c>
      <c r="S21" s="68" t="s">
        <v>1088</v>
      </c>
      <c r="T21" s="302" t="e">
        <f>INDEX('Survey Information'!$E$25:$J$25,1,V21)</f>
        <v>#VALUE!</v>
      </c>
      <c r="U21" s="302">
        <f>Cover!$C$9</f>
        <v>2021</v>
      </c>
      <c r="V21" s="303">
        <f t="shared" si="0"/>
        <v>0</v>
      </c>
      <c r="W21" s="304" t="s">
        <v>1164</v>
      </c>
      <c r="Z21" s="4" t="s">
        <v>1242</v>
      </c>
    </row>
    <row r="22" spans="2:26" s="68" customFormat="1" ht="60.75" thickBot="1">
      <c r="B22" s="636"/>
      <c r="C22" s="638"/>
      <c r="D22" s="427" t="s">
        <v>1352</v>
      </c>
      <c r="E22" s="232"/>
      <c r="F22" s="232"/>
      <c r="G22" s="232"/>
      <c r="H22" s="217">
        <f t="shared" si="1"/>
        <v>0</v>
      </c>
      <c r="I22" s="195"/>
      <c r="J22" s="195"/>
      <c r="K22" s="195"/>
      <c r="L22" s="196"/>
      <c r="M22" s="297" t="s">
        <v>1118</v>
      </c>
      <c r="N22" s="297" t="s">
        <v>769</v>
      </c>
      <c r="O22" s="296" t="s">
        <v>1096</v>
      </c>
      <c r="P22" s="296" t="s">
        <v>1107</v>
      </c>
      <c r="Q22" s="296" t="e">
        <f>VLOOKUP(Cover!$C$8,Cover!$Y$1:$AA$233,3,FALSE)</f>
        <v>#N/A</v>
      </c>
      <c r="R22" s="297" t="str">
        <f>Cover!$C$8</f>
        <v>Por favor escoja un país</v>
      </c>
      <c r="S22" s="68" t="s">
        <v>1089</v>
      </c>
      <c r="T22" s="302" t="e">
        <f>INDEX('Survey Information'!$E$25:$J$25,1,V22)</f>
        <v>#VALUE!</v>
      </c>
      <c r="U22" s="302">
        <f>Cover!$C$9</f>
        <v>2021</v>
      </c>
      <c r="V22" s="303">
        <f t="shared" si="0"/>
        <v>0</v>
      </c>
      <c r="W22" s="304" t="s">
        <v>1165</v>
      </c>
      <c r="Z22" s="4" t="s">
        <v>1242</v>
      </c>
    </row>
    <row r="23" spans="2:26" s="68" customFormat="1" ht="32.25" customHeight="1" thickTop="1">
      <c r="B23" s="87" t="s">
        <v>567</v>
      </c>
      <c r="C23" s="88"/>
      <c r="D23" s="423" t="s">
        <v>1353</v>
      </c>
      <c r="E23" s="232"/>
      <c r="F23" s="232"/>
      <c r="G23" s="232"/>
      <c r="H23" s="216">
        <f t="shared" si="1"/>
        <v>0</v>
      </c>
      <c r="I23" s="195"/>
      <c r="J23" s="195"/>
      <c r="K23" s="195"/>
      <c r="L23" s="196"/>
      <c r="M23" s="296" t="s">
        <v>567</v>
      </c>
      <c r="N23" s="296" t="s">
        <v>1119</v>
      </c>
      <c r="O23" s="296" t="s">
        <v>1096</v>
      </c>
      <c r="P23" s="296" t="s">
        <v>1107</v>
      </c>
      <c r="Q23" s="296" t="e">
        <f>VLOOKUP(Cover!$C$8,Cover!$Y$1:$AA$233,3,FALSE)</f>
        <v>#N/A</v>
      </c>
      <c r="R23" s="297" t="str">
        <f>Cover!$C$8</f>
        <v>Por favor escoja un país</v>
      </c>
      <c r="S23" s="68" t="s">
        <v>1090</v>
      </c>
      <c r="T23" s="302" t="e">
        <f>INDEX('Survey Information'!$E$25:$J$25,1,V23)</f>
        <v>#VALUE!</v>
      </c>
      <c r="U23" s="302">
        <f>Cover!$C$9</f>
        <v>2021</v>
      </c>
      <c r="V23" s="303">
        <f t="shared" si="0"/>
        <v>0</v>
      </c>
      <c r="W23" s="304" t="s">
        <v>1166</v>
      </c>
      <c r="Z23" s="4" t="s">
        <v>1243</v>
      </c>
    </row>
    <row r="24" spans="2:26" s="68" customFormat="1" ht="32.25" customHeight="1" thickBot="1">
      <c r="B24" s="89" t="s">
        <v>568</v>
      </c>
      <c r="C24" s="94"/>
      <c r="D24" s="424" t="s">
        <v>1354</v>
      </c>
      <c r="E24" s="229"/>
      <c r="F24" s="229"/>
      <c r="G24" s="229"/>
      <c r="H24" s="217">
        <f t="shared" si="1"/>
        <v>0</v>
      </c>
      <c r="I24" s="256"/>
      <c r="J24" s="256"/>
      <c r="K24" s="256"/>
      <c r="L24" s="257"/>
      <c r="M24" s="296" t="s">
        <v>568</v>
      </c>
      <c r="N24" s="296" t="s">
        <v>1120</v>
      </c>
      <c r="O24" s="296" t="s">
        <v>1096</v>
      </c>
      <c r="P24" s="296" t="s">
        <v>1107</v>
      </c>
      <c r="Q24" s="296" t="e">
        <f>VLOOKUP(Cover!$C$8,Cover!$Y$1:$AA$233,3,FALSE)</f>
        <v>#N/A</v>
      </c>
      <c r="R24" s="297" t="str">
        <f>Cover!$C$8</f>
        <v>Por favor escoja un país</v>
      </c>
      <c r="S24" s="68" t="s">
        <v>1091</v>
      </c>
      <c r="T24" s="302" t="e">
        <f>INDEX('Survey Information'!$E$25:$J$25,1,V24)</f>
        <v>#VALUE!</v>
      </c>
      <c r="U24" s="302">
        <f>Cover!$C$9</f>
        <v>2021</v>
      </c>
      <c r="V24" s="303">
        <f t="shared" si="0"/>
        <v>0</v>
      </c>
      <c r="W24" s="304" t="s">
        <v>1167</v>
      </c>
      <c r="Z24" s="4" t="s">
        <v>1244</v>
      </c>
    </row>
    <row r="25" spans="2:26" s="68" customFormat="1" ht="27.75" customHeight="1" thickTop="1">
      <c r="B25" s="629" t="s">
        <v>573</v>
      </c>
      <c r="C25" s="91" t="s">
        <v>549</v>
      </c>
      <c r="D25" s="428" t="s">
        <v>1355</v>
      </c>
      <c r="E25" s="226"/>
      <c r="F25" s="226"/>
      <c r="G25" s="226"/>
      <c r="H25" s="216">
        <f t="shared" si="1"/>
        <v>0</v>
      </c>
      <c r="I25" s="197"/>
      <c r="J25" s="197"/>
      <c r="K25" s="197"/>
      <c r="L25" s="198"/>
      <c r="M25" s="297" t="s">
        <v>1121</v>
      </c>
      <c r="N25" s="297" t="s">
        <v>1122</v>
      </c>
      <c r="O25" s="296" t="s">
        <v>1096</v>
      </c>
      <c r="P25" s="296" t="s">
        <v>1107</v>
      </c>
      <c r="Q25" s="296" t="e">
        <f>VLOOKUP(Cover!$C$8,Cover!$Y$1:$AA$233,3,FALSE)</f>
        <v>#N/A</v>
      </c>
      <c r="R25" s="297" t="str">
        <f>Cover!$C$8</f>
        <v>Por favor escoja un país</v>
      </c>
      <c r="S25" s="68" t="s">
        <v>1092</v>
      </c>
      <c r="T25" s="302" t="e">
        <f>INDEX('Survey Information'!$E$25:$J$25,1,V25)</f>
        <v>#VALUE!</v>
      </c>
      <c r="U25" s="302">
        <f>Cover!$C$9</f>
        <v>2021</v>
      </c>
      <c r="V25" s="303">
        <f t="shared" si="0"/>
        <v>0</v>
      </c>
      <c r="W25" s="304" t="s">
        <v>1168</v>
      </c>
      <c r="Z25" s="4" t="s">
        <v>1245</v>
      </c>
    </row>
    <row r="26" spans="2:26" s="58" customFormat="1" ht="25.5" customHeight="1">
      <c r="B26" s="630"/>
      <c r="C26" s="92" t="s">
        <v>531</v>
      </c>
      <c r="D26" s="422" t="s">
        <v>1356</v>
      </c>
      <c r="E26" s="231"/>
      <c r="F26" s="232"/>
      <c r="G26" s="232"/>
      <c r="H26" s="216">
        <f t="shared" si="1"/>
        <v>0</v>
      </c>
      <c r="I26" s="195"/>
      <c r="J26" s="195"/>
      <c r="K26" s="195"/>
      <c r="L26" s="196"/>
      <c r="M26" s="296" t="s">
        <v>1123</v>
      </c>
      <c r="N26" s="296" t="s">
        <v>1124</v>
      </c>
      <c r="O26" s="296" t="s">
        <v>1096</v>
      </c>
      <c r="P26" s="296" t="s">
        <v>1107</v>
      </c>
      <c r="Q26" s="296" t="e">
        <f>VLOOKUP(Cover!$C$8,Cover!$Y$1:$AA$233,3,FALSE)</f>
        <v>#N/A</v>
      </c>
      <c r="R26" s="297" t="str">
        <f>Cover!$C$8</f>
        <v>Por favor escoja un país</v>
      </c>
      <c r="S26" s="58" t="s">
        <v>1093</v>
      </c>
      <c r="T26" s="302" t="e">
        <f>INDEX('Survey Information'!$E$25:$J$25,1,V26)</f>
        <v>#VALUE!</v>
      </c>
      <c r="U26" s="302">
        <f>Cover!$C$9</f>
        <v>2021</v>
      </c>
      <c r="V26" s="303">
        <f t="shared" si="0"/>
        <v>0</v>
      </c>
      <c r="W26" s="305" t="s">
        <v>1169</v>
      </c>
      <c r="Z26" s="4" t="s">
        <v>1245</v>
      </c>
    </row>
    <row r="27" spans="2:26" s="68" customFormat="1" ht="25.5" customHeight="1">
      <c r="B27" s="630"/>
      <c r="C27" s="92" t="s">
        <v>532</v>
      </c>
      <c r="D27" s="422" t="s">
        <v>1357</v>
      </c>
      <c r="E27" s="246"/>
      <c r="F27" s="246"/>
      <c r="G27" s="246"/>
      <c r="H27" s="216">
        <f t="shared" si="1"/>
        <v>0</v>
      </c>
      <c r="I27" s="193"/>
      <c r="J27" s="193"/>
      <c r="K27" s="193"/>
      <c r="L27" s="194"/>
      <c r="M27" s="297" t="s">
        <v>1125</v>
      </c>
      <c r="N27" s="297" t="s">
        <v>710</v>
      </c>
      <c r="O27" s="296" t="s">
        <v>1096</v>
      </c>
      <c r="P27" s="296" t="s">
        <v>1107</v>
      </c>
      <c r="Q27" s="296" t="e">
        <f>VLOOKUP(Cover!$C$8,Cover!$Y$1:$AA$233,3,FALSE)</f>
        <v>#N/A</v>
      </c>
      <c r="R27" s="297" t="str">
        <f>Cover!$C$8</f>
        <v>Por favor escoja un país</v>
      </c>
      <c r="S27" s="68" t="s">
        <v>1094</v>
      </c>
      <c r="T27" s="302" t="e">
        <f>INDEX('Survey Information'!$E$25:$J$25,1,V27)</f>
        <v>#VALUE!</v>
      </c>
      <c r="U27" s="302">
        <f>Cover!$C$9</f>
        <v>2021</v>
      </c>
      <c r="V27" s="303">
        <f t="shared" si="0"/>
        <v>0</v>
      </c>
      <c r="W27" s="304" t="s">
        <v>1170</v>
      </c>
      <c r="Z27" s="4" t="s">
        <v>1245</v>
      </c>
    </row>
    <row r="28" spans="2:26" s="68" customFormat="1" ht="25.5" customHeight="1">
      <c r="B28" s="630"/>
      <c r="C28" s="92" t="s">
        <v>515</v>
      </c>
      <c r="D28" s="422" t="s">
        <v>1358</v>
      </c>
      <c r="E28" s="232"/>
      <c r="F28" s="232"/>
      <c r="G28" s="232"/>
      <c r="H28" s="216">
        <f t="shared" si="1"/>
        <v>0</v>
      </c>
      <c r="I28" s="195"/>
      <c r="J28" s="195"/>
      <c r="K28" s="197"/>
      <c r="L28" s="196"/>
      <c r="M28" s="297" t="s">
        <v>1126</v>
      </c>
      <c r="N28" s="297" t="s">
        <v>1127</v>
      </c>
      <c r="O28" s="296" t="s">
        <v>1096</v>
      </c>
      <c r="P28" s="296" t="s">
        <v>1107</v>
      </c>
      <c r="Q28" s="296" t="e">
        <f>VLOOKUP(Cover!$C$8,Cover!$Y$1:$AA$233,3,FALSE)</f>
        <v>#N/A</v>
      </c>
      <c r="R28" s="297" t="str">
        <f>Cover!$C$8</f>
        <v>Por favor escoja un país</v>
      </c>
      <c r="T28" s="302" t="e">
        <f>INDEX('Survey Information'!$E$25:$J$25,1,V28)</f>
        <v>#VALUE!</v>
      </c>
      <c r="U28" s="302">
        <f>Cover!$C$9</f>
        <v>2021</v>
      </c>
      <c r="V28" s="303">
        <f t="shared" si="0"/>
        <v>0</v>
      </c>
      <c r="W28" s="304" t="s">
        <v>1171</v>
      </c>
      <c r="Z28" s="4" t="s">
        <v>1245</v>
      </c>
    </row>
    <row r="29" spans="2:26" s="68" customFormat="1" ht="25.5" customHeight="1">
      <c r="B29" s="630"/>
      <c r="C29" s="92" t="s">
        <v>516</v>
      </c>
      <c r="D29" s="422" t="s">
        <v>1359</v>
      </c>
      <c r="E29" s="232"/>
      <c r="F29" s="232"/>
      <c r="G29" s="232"/>
      <c r="H29" s="216">
        <f t="shared" si="1"/>
        <v>0</v>
      </c>
      <c r="I29" s="195"/>
      <c r="J29" s="195"/>
      <c r="K29" s="195"/>
      <c r="L29" s="196"/>
      <c r="M29" s="297" t="s">
        <v>1128</v>
      </c>
      <c r="N29" s="297" t="s">
        <v>1129</v>
      </c>
      <c r="O29" s="296" t="s">
        <v>1096</v>
      </c>
      <c r="P29" s="296" t="s">
        <v>1107</v>
      </c>
      <c r="Q29" s="296" t="e">
        <f>VLOOKUP(Cover!$C$8,Cover!$Y$1:$AA$233,3,FALSE)</f>
        <v>#N/A</v>
      </c>
      <c r="R29" s="297" t="str">
        <f>Cover!$C$8</f>
        <v>Por favor escoja un país</v>
      </c>
      <c r="T29" s="302" t="e">
        <f>INDEX('Survey Information'!$E$25:$J$25,1,V29)</f>
        <v>#VALUE!</v>
      </c>
      <c r="U29" s="302">
        <f>Cover!$C$9</f>
        <v>2021</v>
      </c>
      <c r="V29" s="303">
        <f t="shared" si="0"/>
        <v>0</v>
      </c>
      <c r="W29" s="304" t="s">
        <v>1172</v>
      </c>
      <c r="Z29" s="4" t="s">
        <v>1245</v>
      </c>
    </row>
    <row r="30" spans="2:26" s="68" customFormat="1" ht="39" customHeight="1">
      <c r="B30" s="630"/>
      <c r="C30" s="92" t="s">
        <v>553</v>
      </c>
      <c r="D30" s="422" t="s">
        <v>1360</v>
      </c>
      <c r="E30" s="232"/>
      <c r="F30" s="232"/>
      <c r="G30" s="232"/>
      <c r="H30" s="216">
        <f t="shared" si="1"/>
        <v>0</v>
      </c>
      <c r="I30" s="195"/>
      <c r="J30" s="195"/>
      <c r="K30" s="195"/>
      <c r="L30" s="196"/>
      <c r="M30" s="297" t="s">
        <v>1130</v>
      </c>
      <c r="N30" s="297" t="s">
        <v>1131</v>
      </c>
      <c r="O30" s="296" t="s">
        <v>1096</v>
      </c>
      <c r="P30" s="296" t="s">
        <v>1107</v>
      </c>
      <c r="Q30" s="296" t="e">
        <f>VLOOKUP(Cover!$C$8,Cover!$Y$1:$AA$233,3,FALSE)</f>
        <v>#N/A</v>
      </c>
      <c r="R30" s="297" t="str">
        <f>Cover!$C$8</f>
        <v>Por favor escoja un país</v>
      </c>
      <c r="T30" s="302" t="e">
        <f>INDEX('Survey Information'!$E$25:$J$25,1,V30)</f>
        <v>#VALUE!</v>
      </c>
      <c r="U30" s="302">
        <f>Cover!$C$9</f>
        <v>2021</v>
      </c>
      <c r="V30" s="303">
        <f t="shared" si="0"/>
        <v>0</v>
      </c>
      <c r="W30" s="304" t="s">
        <v>1173</v>
      </c>
      <c r="Z30" s="4" t="s">
        <v>1245</v>
      </c>
    </row>
    <row r="31" spans="2:26" s="68" customFormat="1" ht="25.5">
      <c r="B31" s="630"/>
      <c r="C31" s="92" t="s">
        <v>554</v>
      </c>
      <c r="D31" s="422" t="s">
        <v>1361</v>
      </c>
      <c r="E31" s="232"/>
      <c r="F31" s="232"/>
      <c r="G31" s="232"/>
      <c r="H31" s="216">
        <f t="shared" si="1"/>
        <v>0</v>
      </c>
      <c r="I31" s="195"/>
      <c r="J31" s="195"/>
      <c r="K31" s="195"/>
      <c r="L31" s="196"/>
      <c r="M31" s="297" t="s">
        <v>1132</v>
      </c>
      <c r="N31" s="297" t="s">
        <v>1133</v>
      </c>
      <c r="O31" s="296" t="s">
        <v>1096</v>
      </c>
      <c r="P31" s="296" t="s">
        <v>1107</v>
      </c>
      <c r="Q31" s="296" t="e">
        <f>VLOOKUP(Cover!$C$8,Cover!$Y$1:$AA$233,3,FALSE)</f>
        <v>#N/A</v>
      </c>
      <c r="R31" s="297" t="str">
        <f>Cover!$C$8</f>
        <v>Por favor escoja un país</v>
      </c>
      <c r="T31" s="302" t="e">
        <f>INDEX('Survey Information'!$E$25:$J$25,1,V31)</f>
        <v>#VALUE!</v>
      </c>
      <c r="U31" s="302">
        <f>Cover!$C$9</f>
        <v>2021</v>
      </c>
      <c r="V31" s="303">
        <f t="shared" si="0"/>
        <v>0</v>
      </c>
      <c r="W31" s="304" t="s">
        <v>1174</v>
      </c>
      <c r="Z31" s="4" t="s">
        <v>1245</v>
      </c>
    </row>
    <row r="32" spans="2:26" s="68" customFormat="1" ht="25.5" customHeight="1">
      <c r="B32" s="630"/>
      <c r="C32" s="92" t="s">
        <v>555</v>
      </c>
      <c r="D32" s="422" t="s">
        <v>1362</v>
      </c>
      <c r="E32" s="232"/>
      <c r="F32" s="232"/>
      <c r="G32" s="232"/>
      <c r="H32" s="216">
        <f t="shared" si="1"/>
        <v>0</v>
      </c>
      <c r="I32" s="195"/>
      <c r="J32" s="195"/>
      <c r="K32" s="195"/>
      <c r="L32" s="196"/>
      <c r="M32" s="297" t="s">
        <v>1134</v>
      </c>
      <c r="N32" s="297" t="s">
        <v>713</v>
      </c>
      <c r="O32" s="296" t="s">
        <v>1096</v>
      </c>
      <c r="P32" s="296" t="s">
        <v>1107</v>
      </c>
      <c r="Q32" s="296" t="e">
        <f>VLOOKUP(Cover!$C$8,Cover!$Y$1:$AA$233,3,FALSE)</f>
        <v>#N/A</v>
      </c>
      <c r="R32" s="297" t="str">
        <f>Cover!$C$8</f>
        <v>Por favor escoja un país</v>
      </c>
      <c r="T32" s="302" t="e">
        <f>INDEX('Survey Information'!$E$25:$J$25,1,V32)</f>
        <v>#VALUE!</v>
      </c>
      <c r="U32" s="302">
        <f>Cover!$C$9</f>
        <v>2021</v>
      </c>
      <c r="V32" s="303">
        <f t="shared" si="0"/>
        <v>0</v>
      </c>
      <c r="W32" s="304" t="s">
        <v>1175</v>
      </c>
      <c r="Z32" s="4" t="s">
        <v>1245</v>
      </c>
    </row>
    <row r="33" spans="2:26" s="68" customFormat="1" ht="25.5" customHeight="1">
      <c r="B33" s="630"/>
      <c r="C33" s="202" t="s">
        <v>556</v>
      </c>
      <c r="D33" s="422" t="s">
        <v>1363</v>
      </c>
      <c r="E33" s="232"/>
      <c r="F33" s="232"/>
      <c r="G33" s="232"/>
      <c r="H33" s="216">
        <f t="shared" si="1"/>
        <v>0</v>
      </c>
      <c r="I33" s="195"/>
      <c r="J33" s="195"/>
      <c r="K33" s="195"/>
      <c r="L33" s="196"/>
      <c r="M33" s="297" t="s">
        <v>1135</v>
      </c>
      <c r="N33" s="297" t="s">
        <v>1136</v>
      </c>
      <c r="O33" s="296" t="s">
        <v>1096</v>
      </c>
      <c r="P33" s="296" t="s">
        <v>1107</v>
      </c>
      <c r="Q33" s="296" t="e">
        <f>VLOOKUP(Cover!$C$8,Cover!$Y$1:$AA$233,3,FALSE)</f>
        <v>#N/A</v>
      </c>
      <c r="R33" s="297" t="str">
        <f>Cover!$C$8</f>
        <v>Por favor escoja un país</v>
      </c>
      <c r="T33" s="302" t="e">
        <f>INDEX('Survey Information'!$E$25:$J$25,1,V33)</f>
        <v>#VALUE!</v>
      </c>
      <c r="U33" s="302">
        <f>Cover!$C$9</f>
        <v>2021</v>
      </c>
      <c r="V33" s="303">
        <f t="shared" si="0"/>
        <v>0</v>
      </c>
      <c r="W33" s="304" t="s">
        <v>1176</v>
      </c>
      <c r="Z33" s="4" t="s">
        <v>1245</v>
      </c>
    </row>
    <row r="34" spans="2:26" s="68" customFormat="1" ht="25.5" customHeight="1">
      <c r="B34" s="630"/>
      <c r="C34" s="202" t="s">
        <v>575</v>
      </c>
      <c r="D34" s="422" t="s">
        <v>1364</v>
      </c>
      <c r="E34" s="232"/>
      <c r="F34" s="232"/>
      <c r="G34" s="232"/>
      <c r="H34" s="216">
        <f t="shared" si="1"/>
        <v>0</v>
      </c>
      <c r="I34" s="195"/>
      <c r="J34" s="195"/>
      <c r="K34" s="195"/>
      <c r="L34" s="196"/>
      <c r="M34" s="297" t="s">
        <v>1137</v>
      </c>
      <c r="N34" s="297" t="s">
        <v>1138</v>
      </c>
      <c r="O34" s="296" t="s">
        <v>1096</v>
      </c>
      <c r="P34" s="296" t="s">
        <v>1107</v>
      </c>
      <c r="Q34" s="296" t="e">
        <f>VLOOKUP(Cover!$C$8,Cover!$Y$1:$AA$233,3,FALSE)</f>
        <v>#N/A</v>
      </c>
      <c r="R34" s="297" t="str">
        <f>Cover!$C$8</f>
        <v>Por favor escoja un país</v>
      </c>
      <c r="T34" s="302" t="e">
        <f>INDEX('Survey Information'!$E$25:$J$25,1,V34)</f>
        <v>#VALUE!</v>
      </c>
      <c r="U34" s="302">
        <f>Cover!$C$9</f>
        <v>2021</v>
      </c>
      <c r="V34" s="303">
        <f t="shared" si="0"/>
        <v>0</v>
      </c>
      <c r="W34" s="304" t="s">
        <v>1177</v>
      </c>
      <c r="Z34" s="4" t="s">
        <v>1245</v>
      </c>
    </row>
    <row r="35" spans="2:26" s="68" customFormat="1" ht="25.5" customHeight="1">
      <c r="B35" s="630"/>
      <c r="C35" s="202" t="s">
        <v>576</v>
      </c>
      <c r="D35" s="422" t="s">
        <v>1365</v>
      </c>
      <c r="E35" s="231"/>
      <c r="F35" s="232"/>
      <c r="G35" s="232"/>
      <c r="H35" s="216">
        <f t="shared" si="1"/>
        <v>0</v>
      </c>
      <c r="I35" s="195"/>
      <c r="J35" s="195"/>
      <c r="K35" s="195"/>
      <c r="L35" s="196"/>
      <c r="M35" s="297" t="s">
        <v>1139</v>
      </c>
      <c r="N35" s="297" t="s">
        <v>1140</v>
      </c>
      <c r="O35" s="296" t="s">
        <v>1096</v>
      </c>
      <c r="P35" s="296" t="s">
        <v>1107</v>
      </c>
      <c r="Q35" s="296" t="e">
        <f>VLOOKUP(Cover!$C$8,Cover!$Y$1:$AA$233,3,FALSE)</f>
        <v>#N/A</v>
      </c>
      <c r="R35" s="297" t="str">
        <f>Cover!$C$8</f>
        <v>Por favor escoja un país</v>
      </c>
      <c r="T35" s="302" t="e">
        <f>INDEX('Survey Information'!$E$25:$J$25,1,V35)</f>
        <v>#VALUE!</v>
      </c>
      <c r="U35" s="302">
        <f>Cover!$C$9</f>
        <v>2021</v>
      </c>
      <c r="V35" s="303">
        <f t="shared" si="0"/>
        <v>0</v>
      </c>
      <c r="W35" s="304" t="s">
        <v>1178</v>
      </c>
      <c r="Z35" s="4" t="s">
        <v>1245</v>
      </c>
    </row>
    <row r="36" spans="2:26" ht="29.25" customHeight="1" thickBot="1">
      <c r="B36" s="631"/>
      <c r="C36" s="93" t="s">
        <v>577</v>
      </c>
      <c r="D36" s="429" t="s">
        <v>1366</v>
      </c>
      <c r="E36" s="228"/>
      <c r="F36" s="229"/>
      <c r="G36" s="229"/>
      <c r="H36" s="217">
        <f t="shared" si="1"/>
        <v>0</v>
      </c>
      <c r="I36" s="275"/>
      <c r="J36" s="275"/>
      <c r="K36" s="275"/>
      <c r="L36" s="276"/>
      <c r="M36" s="298" t="s">
        <v>1141</v>
      </c>
      <c r="N36" s="299" t="s">
        <v>717</v>
      </c>
      <c r="O36" s="296" t="s">
        <v>1096</v>
      </c>
      <c r="P36" s="296" t="s">
        <v>1107</v>
      </c>
      <c r="Q36" s="296" t="e">
        <f>VLOOKUP(Cover!$C$8,Cover!$Y$1:$AA$233,3,FALSE)</f>
        <v>#N/A</v>
      </c>
      <c r="R36" s="297" t="str">
        <f>Cover!$C$8</f>
        <v>Por favor escoja un país</v>
      </c>
      <c r="T36" s="302" t="e">
        <f>INDEX('Survey Information'!$E$25:$J$25,1,V36)</f>
        <v>#VALUE!</v>
      </c>
      <c r="U36" s="302">
        <f>Cover!$C$9</f>
        <v>2021</v>
      </c>
      <c r="V36" s="303">
        <f t="shared" si="0"/>
        <v>0</v>
      </c>
      <c r="W36" s="304" t="s">
        <v>1179</v>
      </c>
      <c r="Z36" s="4" t="s">
        <v>1245</v>
      </c>
    </row>
    <row r="37" spans="2:7" ht="12.75" thickTop="1">
      <c r="B37" s="104"/>
      <c r="C37" s="104"/>
      <c r="D37" s="102"/>
      <c r="E37" s="102"/>
      <c r="F37" s="102"/>
      <c r="G37" s="102"/>
    </row>
    <row r="38" spans="2:13" ht="12">
      <c r="B38" s="104"/>
      <c r="C38" s="104"/>
      <c r="D38" s="105"/>
      <c r="E38" s="105"/>
      <c r="F38" s="105"/>
      <c r="G38" s="105"/>
      <c r="H38" s="106"/>
      <c r="I38" s="106"/>
      <c r="J38" s="106"/>
      <c r="K38" s="106"/>
      <c r="L38" s="106"/>
      <c r="M38" s="106"/>
    </row>
    <row r="39" spans="2:13" ht="12">
      <c r="B39" s="107"/>
      <c r="C39" s="107"/>
      <c r="D39" s="105"/>
      <c r="E39" s="105"/>
      <c r="F39" s="105"/>
      <c r="G39" s="105"/>
      <c r="H39" s="106"/>
      <c r="I39" s="106"/>
      <c r="J39" s="106"/>
      <c r="K39" s="106"/>
      <c r="L39" s="106"/>
      <c r="M39" s="106"/>
    </row>
  </sheetData>
  <sheetProtection password="FB2B" sheet="1" formatColumns="0" formatRows="0" selectLockedCells="1"/>
  <mergeCells count="9">
    <mergeCell ref="E8:G8"/>
    <mergeCell ref="C4:L4"/>
    <mergeCell ref="B2:D2"/>
    <mergeCell ref="G1:G2"/>
    <mergeCell ref="B1:D1"/>
    <mergeCell ref="B25:B36"/>
    <mergeCell ref="I8:L8"/>
    <mergeCell ref="B20:B22"/>
    <mergeCell ref="C21:C22"/>
  </mergeCells>
  <dataValidations count="43">
    <dataValidation type="list" allowBlank="1" showInputMessage="1" showErrorMessage="1" sqref="E10:G36">
      <formula1>abc</formula1>
    </dataValidation>
    <dataValidation type="list" allowBlank="1" showInputMessage="1" showErrorMessage="1" sqref="C6">
      <formula1>Ref1a</formula1>
    </dataValidation>
    <dataValidation errorStyle="warning" type="custom" allowBlank="1" showInputMessage="1" showErrorMessage="1" error="This value can not be greater than Total number of enterprises." sqref="J12">
      <formula1>J12&lt;=J10</formula1>
    </dataValidation>
    <dataValidation errorStyle="warning" type="custom" allowBlank="1" showInputMessage="1" showErrorMessage="1" error="This value can not be greater than Total number of enterprises." sqref="K12">
      <formula1>K12&lt;=K10</formula1>
    </dataValidation>
    <dataValidation errorStyle="warning" type="custom" allowBlank="1" showInputMessage="1" showErrorMessage="1" error="This value can not be greater than Total number of enterprises." sqref="L12">
      <formula1>L12&lt;=L10</formula1>
    </dataValidation>
    <dataValidation errorStyle="warning" type="custom" allowBlank="1" showInputMessage="1" showErrorMessage="1" error="This value can not be greater than Total number of persons employed." sqref="K13">
      <formula1>K13&lt;=K11</formula1>
    </dataValidation>
    <dataValidation errorStyle="warning" type="custom" allowBlank="1" showInputMessage="1" showErrorMessage="1" error="This value can not be greater than Total number of persons employed." sqref="L13">
      <formula1>L13&lt;=L11</formula1>
    </dataValidation>
    <dataValidation errorStyle="warning" type="custom" allowBlank="1" showInputMessage="1" showErrorMessage="1" error="This value can not be greater than B1." sqref="I14">
      <formula1>I14&lt;=I12</formula1>
    </dataValidation>
    <dataValidation errorStyle="warning" type="custom" allowBlank="1" showInputMessage="1" showErrorMessage="1" error="This value can not be greater than B1." sqref="J14">
      <formula1>J14&lt;=J12</formula1>
    </dataValidation>
    <dataValidation errorStyle="warning" type="custom" allowBlank="1" showInputMessage="1" showErrorMessage="1" error="This value can not be greater than B1." sqref="K14">
      <formula1>K14&lt;=K12</formula1>
    </dataValidation>
    <dataValidation errorStyle="warning" type="custom" allowBlank="1" showInputMessage="1" showErrorMessage="1" error="This value can not be greater than B1." sqref="L14">
      <formula1>L14&lt;=L12</formula1>
    </dataValidation>
    <dataValidation errorStyle="warning" type="custom" allowBlank="1" showInputMessage="1" showErrorMessage="1" error="This value can not be greater than B2." sqref="I15">
      <formula1>I15&lt;=I13</formula1>
    </dataValidation>
    <dataValidation errorStyle="warning" type="custom" allowBlank="1" showInputMessage="1" showErrorMessage="1" error="This value can not be greater than B2." sqref="J15">
      <formula1>J15&lt;=J13</formula1>
    </dataValidation>
    <dataValidation errorStyle="warning" type="custom" allowBlank="1" showInputMessage="1" showErrorMessage="1" error="This value can not be greater than B2." sqref="K15">
      <formula1>K15&lt;=K13</formula1>
    </dataValidation>
    <dataValidation errorStyle="warning" type="custom" allowBlank="1" showInputMessage="1" showErrorMessage="1" error="This value can not be greater than B2." sqref="L15">
      <formula1>L15&lt;=L13</formula1>
    </dataValidation>
    <dataValidation errorStyle="warning" type="custom" allowBlank="1" showInputMessage="1" showErrorMessage="1" error="This value can not be greater than B3." sqref="I36">
      <formula1>I36&lt;=I14</formula1>
    </dataValidation>
    <dataValidation errorStyle="warning" type="custom" allowBlank="1" showInputMessage="1" showErrorMessage="1" error="This value can not be greater than B3." sqref="J36">
      <formula1>J36&lt;=J14</formula1>
    </dataValidation>
    <dataValidation errorStyle="warning" type="custom" allowBlank="1" showInputMessage="1" showErrorMessage="1" error="This value can not be greater than B3." sqref="K36">
      <formula1>K36&lt;=K14</formula1>
    </dataValidation>
    <dataValidation errorStyle="warning" type="custom" allowBlank="1" showInputMessage="1" showErrorMessage="1" error="This value can not be greater than B3." sqref="L35">
      <formula1>L35&lt;=L14</formula1>
    </dataValidation>
    <dataValidation errorStyle="warning" type="custom" allowBlank="1" showInputMessage="1" showErrorMessage="1" error="This value can not be greater than B3." sqref="I17:L17">
      <formula1>I17&lt;=I14</formula1>
    </dataValidation>
    <dataValidation errorStyle="warning" type="custom" allowBlank="1" showInputMessage="1" showErrorMessage="1" error="This value can not be greater than B3." sqref="L36">
      <formula1>L36&lt;=L14</formula1>
    </dataValidation>
    <dataValidation errorStyle="warning" type="custom" allowBlank="1" showInputMessage="1" showErrorMessage="1" error="This value can not be greater than Total number of enterprises." sqref="I12">
      <formula1>I12&lt;=I10</formula1>
    </dataValidation>
    <dataValidation errorStyle="warning" type="custom" allowBlank="1" showInputMessage="1" showErrorMessage="1" error="This value can not be greater than Total number of persons employed." sqref="I13">
      <formula1>I13&lt;=I11</formula1>
    </dataValidation>
    <dataValidation errorStyle="warning" type="custom" allowBlank="1" showInputMessage="1" showErrorMessage="1" error="This value can not be greater than Total number of persons employed." sqref="J13">
      <formula1>J13&lt;=J11</formula1>
    </dataValidation>
    <dataValidation errorStyle="warning" type="custom" allowBlank="1" showInputMessage="1" showErrorMessage="1" error="This value can not be greater than B3." sqref="I16:L16">
      <formula1>I16&lt;=I14</formula1>
    </dataValidation>
    <dataValidation errorStyle="warning" type="custom" allowBlank="1" showInputMessage="1" showErrorMessage="1" error="This value can not be greater than B3." sqref="I18:L18">
      <formula1>I18&lt;=I14</formula1>
    </dataValidation>
    <dataValidation errorStyle="warning" type="custom" allowBlank="1" showInputMessage="1" showErrorMessage="1" error="This value can not be greater than B3." sqref="I19:L19">
      <formula1>I19&lt;=I14</formula1>
    </dataValidation>
    <dataValidation errorStyle="warning" type="custom" allowBlank="1" showInputMessage="1" showErrorMessage="1" error="This value can not be greater than B3." sqref="I20:L20">
      <formula1>I20&lt;=I14</formula1>
    </dataValidation>
    <dataValidation errorStyle="warning" type="custom" allowBlank="1" showInputMessage="1" showErrorMessage="1" error="This value can not be greater than B3." sqref="I21:L21">
      <formula1>I21&lt;=I14</formula1>
    </dataValidation>
    <dataValidation errorStyle="warning" type="custom" allowBlank="1" showInputMessage="1" showErrorMessage="1" error="This value can not be greater than B3." sqref="I22:L22">
      <formula1>I22&lt;=I14</formula1>
    </dataValidation>
    <dataValidation errorStyle="warning" type="custom" allowBlank="1" showInputMessage="1" showErrorMessage="1" error="This value can not be greater than B3." sqref="I23:L23">
      <formula1>I23&lt;=I14</formula1>
    </dataValidation>
    <dataValidation errorStyle="warning" type="custom" allowBlank="1" showInputMessage="1" showErrorMessage="1" error="This value can not be greater than B3." sqref="I24:L24">
      <formula1>I24&lt;=I14</formula1>
    </dataValidation>
    <dataValidation errorStyle="warning" type="custom" allowBlank="1" showInputMessage="1" showErrorMessage="1" error="This value can not be greater than B3." sqref="I25:L25">
      <formula1>I25&lt;=I14</formula1>
    </dataValidation>
    <dataValidation errorStyle="warning" type="custom" allowBlank="1" showInputMessage="1" showErrorMessage="1" error="This value can not be greater than B3." sqref="I26:L26">
      <formula1>I26&lt;=I14</formula1>
    </dataValidation>
    <dataValidation errorStyle="warning" type="custom" allowBlank="1" showInputMessage="1" showErrorMessage="1" error="This value can not be greater than B3." sqref="I27:L27">
      <formula1>I27&lt;=I14</formula1>
    </dataValidation>
    <dataValidation errorStyle="warning" type="custom" allowBlank="1" showInputMessage="1" showErrorMessage="1" error="This value can not be greater than B3." sqref="I28:L28">
      <formula1>I28&lt;=I14</formula1>
    </dataValidation>
    <dataValidation errorStyle="warning" type="custom" allowBlank="1" showInputMessage="1" showErrorMessage="1" error="This value can not be greater than B3." sqref="I29:L29">
      <formula1>I29&lt;=I14</formula1>
    </dataValidation>
    <dataValidation errorStyle="warning" type="custom" allowBlank="1" showInputMessage="1" showErrorMessage="1" error="This value can not be greater than B3." sqref="I30:L30">
      <formula1>I30&lt;=I14</formula1>
    </dataValidation>
    <dataValidation errorStyle="warning" type="custom" allowBlank="1" showInputMessage="1" showErrorMessage="1" error="This value can not be greater than B3." sqref="I31:L31">
      <formula1>I31&lt;=I14</formula1>
    </dataValidation>
    <dataValidation errorStyle="warning" type="custom" allowBlank="1" showInputMessage="1" showErrorMessage="1" error="This value can not be greater than B3." sqref="I32:L32">
      <formula1>I32&lt;=I14</formula1>
    </dataValidation>
    <dataValidation errorStyle="warning" type="custom" allowBlank="1" showInputMessage="1" showErrorMessage="1" error="This value can not be greater than B3." sqref="I33:L33">
      <formula1>I33&lt;=I14</formula1>
    </dataValidation>
    <dataValidation errorStyle="warning" type="custom" allowBlank="1" showInputMessage="1" showErrorMessage="1" error="This value can not be greater than B3." sqref="I34:L34">
      <formula1>I34&lt;=I14</formula1>
    </dataValidation>
    <dataValidation errorStyle="warning" type="custom" allowBlank="1" showInputMessage="1" showErrorMessage="1" error="This value can not be greater than B3." sqref="I35:K35">
      <formula1>I35&lt;=I14</formula1>
    </dataValidation>
  </dataValidations>
  <printOptions horizontalCentered="1"/>
  <pageMargins left="0.2362204724409449" right="0.2362204724409449" top="0.3937007874015748" bottom="0.3937007874015748" header="0.31496062992125984" footer="0.31496062992125984"/>
  <pageSetup horizontalDpi="600" verticalDpi="600" orientation="portrait" pageOrder="overThenDown" paperSize="9" scale="75" r:id="rId4"/>
  <headerFooter alignWithMargins="0">
    <oddFooter>&amp;LUNCTAD Questionnaire on ICT usage by enterprises and on the ICT sector&amp;R&amp;A
Page &amp;P of &amp;N</oddFooter>
  </headerFooter>
  <ignoredErrors>
    <ignoredError sqref="N10:P36" numberStoredAsText="1"/>
    <ignoredError sqref="Q10:S36" numberStoredAsText="1" evalError="1"/>
    <ignoredError sqref="T10:T3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Ab">
    <pageSetUpPr fitToPage="1"/>
  </sheetPr>
  <dimension ref="B1:Z45"/>
  <sheetViews>
    <sheetView zoomScalePageLayoutView="0" workbookViewId="0" topLeftCell="A1">
      <selection activeCell="C8" sqref="C8"/>
    </sheetView>
  </sheetViews>
  <sheetFormatPr defaultColWidth="9.140625" defaultRowHeight="12.75"/>
  <cols>
    <col min="1" max="1" width="1.7109375" style="56" customWidth="1"/>
    <col min="2" max="2" width="5.140625" style="103" customWidth="1"/>
    <col min="3" max="3" width="4.8515625" style="103" customWidth="1"/>
    <col min="4" max="4" width="65.8515625" style="108" customWidth="1"/>
    <col min="5" max="5" width="3.8515625" style="108" customWidth="1"/>
    <col min="6" max="6" width="4.7109375" style="108" customWidth="1"/>
    <col min="7" max="7" width="4.57421875" style="108" customWidth="1"/>
    <col min="8" max="8" width="12.421875" style="108" customWidth="1"/>
    <col min="9" max="9" width="13.140625" style="103" customWidth="1"/>
    <col min="10" max="10" width="14.7109375" style="103" customWidth="1"/>
    <col min="11" max="11" width="6.28125" style="56" hidden="1" customWidth="1"/>
    <col min="12" max="12" width="0" style="56" hidden="1" customWidth="1"/>
    <col min="13" max="13" width="11.8515625" style="56" hidden="1" customWidth="1"/>
    <col min="14" max="14" width="0" style="56" hidden="1" customWidth="1"/>
    <col min="15" max="19" width="12.421875" style="56" hidden="1" customWidth="1"/>
    <col min="20" max="22" width="9.140625" style="56" hidden="1" customWidth="1"/>
    <col min="23" max="24" width="0" style="56" hidden="1" customWidth="1"/>
    <col min="25" max="25" width="9.140625" style="56" customWidth="1"/>
    <col min="26" max="26" width="0" style="56" hidden="1" customWidth="1"/>
    <col min="27" max="16384" width="9.140625" style="56" customWidth="1"/>
  </cols>
  <sheetData>
    <row r="1" spans="2:21" ht="28.5" customHeight="1">
      <c r="B1" s="642" t="s">
        <v>1373</v>
      </c>
      <c r="C1" s="643"/>
      <c r="D1" s="643"/>
      <c r="E1" s="643"/>
      <c r="F1" s="643"/>
      <c r="G1" s="643"/>
      <c r="H1" s="643"/>
      <c r="I1" s="643"/>
      <c r="J1" s="643"/>
      <c r="T1" s="56" t="s">
        <v>549</v>
      </c>
      <c r="U1" s="56">
        <v>1</v>
      </c>
    </row>
    <row r="2" spans="2:21" s="58" customFormat="1" ht="27" customHeight="1">
      <c r="B2" s="644" t="s">
        <v>1375</v>
      </c>
      <c r="C2" s="645"/>
      <c r="D2" s="645"/>
      <c r="E2" s="645"/>
      <c r="F2" s="645"/>
      <c r="G2" s="645"/>
      <c r="H2" s="645"/>
      <c r="I2" s="645"/>
      <c r="J2" s="645"/>
      <c r="T2" s="58" t="s">
        <v>550</v>
      </c>
      <c r="U2" s="58">
        <v>2</v>
      </c>
    </row>
    <row r="3" spans="2:21" s="63" customFormat="1" ht="13.5" thickBot="1">
      <c r="B3" s="390"/>
      <c r="C3" s="8"/>
      <c r="D3" s="8"/>
      <c r="E3" s="8"/>
      <c r="F3" s="8"/>
      <c r="G3" s="8"/>
      <c r="H3" s="8"/>
      <c r="I3" s="4"/>
      <c r="J3" s="390"/>
      <c r="T3" s="63" t="s">
        <v>551</v>
      </c>
      <c r="U3" s="63">
        <v>3</v>
      </c>
    </row>
    <row r="4" spans="2:21" s="63" customFormat="1" ht="30" customHeight="1" thickTop="1">
      <c r="B4" s="430"/>
      <c r="C4" s="648" t="s">
        <v>1374</v>
      </c>
      <c r="D4" s="649"/>
      <c r="E4" s="649"/>
      <c r="F4" s="649"/>
      <c r="G4" s="649"/>
      <c r="H4" s="649"/>
      <c r="I4" s="649"/>
      <c r="J4" s="431"/>
      <c r="T4" s="63" t="s">
        <v>553</v>
      </c>
      <c r="U4" s="63">
        <v>4</v>
      </c>
    </row>
    <row r="5" spans="2:21" s="169" customFormat="1" ht="105" customHeight="1">
      <c r="B5" s="432"/>
      <c r="C5" s="650"/>
      <c r="D5" s="651"/>
      <c r="E5" s="651"/>
      <c r="F5" s="651"/>
      <c r="G5" s="651"/>
      <c r="H5" s="651"/>
      <c r="I5" s="652"/>
      <c r="J5" s="433"/>
      <c r="T5" s="63" t="s">
        <v>554</v>
      </c>
      <c r="U5" s="63">
        <v>5</v>
      </c>
    </row>
    <row r="6" spans="2:21" s="168" customFormat="1" ht="6.75" customHeight="1" thickBot="1">
      <c r="B6" s="434"/>
      <c r="C6" s="435"/>
      <c r="D6" s="435"/>
      <c r="E6" s="435"/>
      <c r="F6" s="435"/>
      <c r="G6" s="435"/>
      <c r="H6" s="435"/>
      <c r="I6" s="436"/>
      <c r="J6" s="437"/>
      <c r="T6" s="63" t="s">
        <v>554</v>
      </c>
      <c r="U6" s="63">
        <v>6</v>
      </c>
    </row>
    <row r="7" spans="2:20" s="63" customFormat="1" ht="6" customHeight="1" thickBot="1" thickTop="1">
      <c r="B7" s="438"/>
      <c r="C7" s="439"/>
      <c r="D7" s="8"/>
      <c r="E7" s="8"/>
      <c r="F7" s="8"/>
      <c r="G7" s="8"/>
      <c r="H7" s="8"/>
      <c r="I7" s="4"/>
      <c r="J7" s="390"/>
      <c r="T7" s="63" t="s">
        <v>555</v>
      </c>
    </row>
    <row r="8" spans="2:20" s="63" customFormat="1" ht="33" customHeight="1" thickBot="1" thickTop="1">
      <c r="B8" s="440" t="s">
        <v>1079</v>
      </c>
      <c r="C8" s="38"/>
      <c r="D8" s="441" t="s">
        <v>1337</v>
      </c>
      <c r="E8" s="441"/>
      <c r="F8" s="441"/>
      <c r="G8" s="8"/>
      <c r="H8" s="8"/>
      <c r="I8" s="442"/>
      <c r="J8" s="4"/>
      <c r="T8" s="75" t="s">
        <v>574</v>
      </c>
    </row>
    <row r="9" spans="2:24" s="63" customFormat="1" ht="6" customHeight="1" thickBot="1" thickTop="1">
      <c r="B9" s="96"/>
      <c r="C9" s="97"/>
      <c r="D9" s="308" t="s">
        <v>1180</v>
      </c>
      <c r="E9" s="309" t="s">
        <v>1145</v>
      </c>
      <c r="F9" s="310" t="s">
        <v>1146</v>
      </c>
      <c r="G9" s="311" t="s">
        <v>1147</v>
      </c>
      <c r="H9" s="309" t="s">
        <v>639</v>
      </c>
      <c r="I9" s="312" t="s">
        <v>534</v>
      </c>
      <c r="J9" s="313" t="s">
        <v>535</v>
      </c>
      <c r="K9" s="295" t="s">
        <v>1101</v>
      </c>
      <c r="L9" s="295" t="s">
        <v>1102</v>
      </c>
      <c r="M9" s="295" t="s">
        <v>1103</v>
      </c>
      <c r="N9" s="295" t="s">
        <v>1104</v>
      </c>
      <c r="O9" s="295" t="s">
        <v>1105</v>
      </c>
      <c r="P9" s="295" t="s">
        <v>1106</v>
      </c>
      <c r="Q9" s="300" t="s">
        <v>1142</v>
      </c>
      <c r="R9" s="300" t="s">
        <v>1143</v>
      </c>
      <c r="S9" s="301" t="s">
        <v>1144</v>
      </c>
      <c r="T9" s="80" t="s">
        <v>556</v>
      </c>
      <c r="U9" s="314" t="s">
        <v>513</v>
      </c>
      <c r="V9" s="315"/>
      <c r="W9" s="315"/>
      <c r="X9" s="315"/>
    </row>
    <row r="10" spans="2:20" s="75" customFormat="1" ht="33.75" customHeight="1" thickTop="1">
      <c r="B10" s="72"/>
      <c r="C10" s="73"/>
      <c r="D10" s="74"/>
      <c r="E10" s="639" t="s">
        <v>1367</v>
      </c>
      <c r="F10" s="640"/>
      <c r="G10" s="641"/>
      <c r="H10" s="307" t="s">
        <v>639</v>
      </c>
      <c r="I10" s="646" t="s">
        <v>1371</v>
      </c>
      <c r="J10" s="647"/>
      <c r="T10" s="58" t="s">
        <v>575</v>
      </c>
    </row>
    <row r="11" spans="2:20" s="80" customFormat="1" ht="17.25" customHeight="1" thickBot="1">
      <c r="B11" s="76" t="s">
        <v>547</v>
      </c>
      <c r="C11" s="443"/>
      <c r="D11" s="418" t="s">
        <v>1339</v>
      </c>
      <c r="E11" s="292" t="s">
        <v>1145</v>
      </c>
      <c r="F11" s="293" t="s">
        <v>1146</v>
      </c>
      <c r="G11" s="294" t="s">
        <v>1147</v>
      </c>
      <c r="H11" s="306" t="s">
        <v>639</v>
      </c>
      <c r="I11" s="100" t="s">
        <v>1372</v>
      </c>
      <c r="J11" s="79" t="s">
        <v>535</v>
      </c>
      <c r="T11" s="58" t="s">
        <v>576</v>
      </c>
    </row>
    <row r="12" spans="2:21" s="58" customFormat="1" ht="15.75" customHeight="1" thickTop="1">
      <c r="B12" s="176"/>
      <c r="C12" s="444"/>
      <c r="D12" s="419" t="s">
        <v>1340</v>
      </c>
      <c r="E12" s="240"/>
      <c r="F12" s="226"/>
      <c r="G12" s="242"/>
      <c r="H12" s="287">
        <f>SUM(I12:J12)</f>
        <v>0</v>
      </c>
      <c r="I12" s="277"/>
      <c r="J12" s="278"/>
      <c r="K12" s="296" t="s">
        <v>1107</v>
      </c>
      <c r="L12" s="296"/>
      <c r="M12" s="296" t="s">
        <v>1096</v>
      </c>
      <c r="N12" s="296" t="s">
        <v>1107</v>
      </c>
      <c r="O12" s="296" t="e">
        <f>VLOOKUP(Cover!$C$8,Cover!$Y$1:$AA$233,3,FALSE)</f>
        <v>#N/A</v>
      </c>
      <c r="P12" s="297" t="str">
        <f>Cover!$C$8</f>
        <v>Por favor escoja un país</v>
      </c>
      <c r="Q12" s="302" t="e">
        <f>INDEX('Survey Information'!$E$25:$J$25,1,S12)</f>
        <v>#VALUE!</v>
      </c>
      <c r="R12" s="302">
        <f>Cover!$C$9</f>
        <v>2021</v>
      </c>
      <c r="S12" s="303">
        <f>$C$8</f>
        <v>0</v>
      </c>
      <c r="T12" s="58" t="s">
        <v>577</v>
      </c>
      <c r="U12" s="316" t="s">
        <v>1153</v>
      </c>
    </row>
    <row r="13" spans="2:21" s="58" customFormat="1" ht="15.75" customHeight="1" thickBot="1">
      <c r="B13" s="178"/>
      <c r="C13" s="445"/>
      <c r="D13" s="420" t="s">
        <v>1341</v>
      </c>
      <c r="E13" s="241"/>
      <c r="F13" s="229"/>
      <c r="G13" s="243"/>
      <c r="H13" s="217">
        <f aca="true" t="shared" si="0" ref="H13:H38">SUM(I13:J13)</f>
        <v>0</v>
      </c>
      <c r="I13" s="262"/>
      <c r="J13" s="279"/>
      <c r="K13" s="296" t="s">
        <v>1108</v>
      </c>
      <c r="L13" s="296"/>
      <c r="M13" s="296" t="s">
        <v>1096</v>
      </c>
      <c r="N13" s="296" t="s">
        <v>1108</v>
      </c>
      <c r="O13" s="296" t="e">
        <f>VLOOKUP(Cover!$C$8,Cover!$Y$1:$AA$233,3,FALSE)</f>
        <v>#N/A</v>
      </c>
      <c r="P13" s="297" t="str">
        <f>Cover!$C$8</f>
        <v>Por favor escoja un país</v>
      </c>
      <c r="Q13" s="302" t="e">
        <f>INDEX('Survey Information'!$E$25:$J$25,1,S13)</f>
        <v>#VALUE!</v>
      </c>
      <c r="R13" s="302">
        <f>Cover!$C$9</f>
        <v>2021</v>
      </c>
      <c r="S13" s="303">
        <f aca="true" t="shared" si="1" ref="S13:S38">$C$8</f>
        <v>0</v>
      </c>
      <c r="T13" s="58" t="s">
        <v>1080</v>
      </c>
      <c r="U13" s="316" t="s">
        <v>1154</v>
      </c>
    </row>
    <row r="14" spans="2:26" s="58" customFormat="1" ht="15.75" customHeight="1" thickTop="1">
      <c r="B14" s="82" t="s">
        <v>572</v>
      </c>
      <c r="C14" s="446"/>
      <c r="D14" s="421" t="s">
        <v>1342</v>
      </c>
      <c r="E14" s="226"/>
      <c r="F14" s="226"/>
      <c r="G14" s="242"/>
      <c r="H14" s="216">
        <f t="shared" si="0"/>
        <v>0</v>
      </c>
      <c r="I14" s="267"/>
      <c r="J14" s="280"/>
      <c r="K14" s="296" t="s">
        <v>572</v>
      </c>
      <c r="L14" s="296" t="s">
        <v>656</v>
      </c>
      <c r="M14" s="296" t="s">
        <v>1096</v>
      </c>
      <c r="N14" s="296" t="s">
        <v>1107</v>
      </c>
      <c r="O14" s="296" t="e">
        <f>VLOOKUP(Cover!$C$8,Cover!$Y$1:$AA$233,3,FALSE)</f>
        <v>#N/A</v>
      </c>
      <c r="P14" s="297" t="str">
        <f>Cover!$C$8</f>
        <v>Por favor escoja un país</v>
      </c>
      <c r="Q14" s="302" t="e">
        <f>INDEX('Survey Information'!$E$25:$J$25,1,S14)</f>
        <v>#VALUE!</v>
      </c>
      <c r="R14" s="302">
        <f>Cover!$C$9</f>
        <v>2021</v>
      </c>
      <c r="S14" s="303">
        <f t="shared" si="1"/>
        <v>0</v>
      </c>
      <c r="T14" s="68" t="s">
        <v>1081</v>
      </c>
      <c r="U14" s="316" t="s">
        <v>1155</v>
      </c>
      <c r="Z14" s="334" t="s">
        <v>1234</v>
      </c>
    </row>
    <row r="15" spans="2:26" s="58" customFormat="1" ht="15.75" customHeight="1">
      <c r="B15" s="84" t="s">
        <v>560</v>
      </c>
      <c r="C15" s="447"/>
      <c r="D15" s="422" t="s">
        <v>1343</v>
      </c>
      <c r="E15" s="232"/>
      <c r="F15" s="232"/>
      <c r="G15" s="244"/>
      <c r="H15" s="216">
        <f t="shared" si="0"/>
        <v>0</v>
      </c>
      <c r="I15" s="265"/>
      <c r="J15" s="281"/>
      <c r="K15" s="296" t="s">
        <v>560</v>
      </c>
      <c r="L15" s="296" t="s">
        <v>1109</v>
      </c>
      <c r="M15" s="296" t="s">
        <v>1096</v>
      </c>
      <c r="N15" s="296" t="s">
        <v>1108</v>
      </c>
      <c r="O15" s="296" t="e">
        <f>VLOOKUP(Cover!$C$8,Cover!$Y$1:$AA$233,3,FALSE)</f>
        <v>#N/A</v>
      </c>
      <c r="P15" s="297" t="str">
        <f>Cover!$C$8</f>
        <v>Por favor escoja un país</v>
      </c>
      <c r="Q15" s="302" t="e">
        <f>INDEX('Survey Information'!$E$25:$J$25,1,S15)</f>
        <v>#VALUE!</v>
      </c>
      <c r="R15" s="302">
        <f>Cover!$C$9</f>
        <v>2021</v>
      </c>
      <c r="S15" s="303">
        <f t="shared" si="1"/>
        <v>0</v>
      </c>
      <c r="T15" s="68" t="s">
        <v>1082</v>
      </c>
      <c r="U15" s="316" t="s">
        <v>1156</v>
      </c>
      <c r="Z15" s="334" t="s">
        <v>1235</v>
      </c>
    </row>
    <row r="16" spans="2:26" s="68" customFormat="1" ht="15.75" customHeight="1">
      <c r="B16" s="84" t="s">
        <v>561</v>
      </c>
      <c r="C16" s="448"/>
      <c r="D16" s="422" t="s">
        <v>1344</v>
      </c>
      <c r="E16" s="232"/>
      <c r="F16" s="232"/>
      <c r="G16" s="244"/>
      <c r="H16" s="216">
        <f>SUM(I16:J16)</f>
        <v>0</v>
      </c>
      <c r="I16" s="265"/>
      <c r="J16" s="196"/>
      <c r="K16" s="297" t="s">
        <v>561</v>
      </c>
      <c r="L16" s="297" t="s">
        <v>711</v>
      </c>
      <c r="M16" s="296" t="s">
        <v>1096</v>
      </c>
      <c r="N16" s="296" t="s">
        <v>1107</v>
      </c>
      <c r="O16" s="296" t="e">
        <f>VLOOKUP(Cover!$C$8,Cover!$Y$1:$AA$233,3,FALSE)</f>
        <v>#N/A</v>
      </c>
      <c r="P16" s="297" t="str">
        <f>Cover!$C$8</f>
        <v>Por favor escoja un país</v>
      </c>
      <c r="Q16" s="302" t="e">
        <f>INDEX('Survey Information'!$E$25:$J$25,1,S16)</f>
        <v>#VALUE!</v>
      </c>
      <c r="R16" s="302">
        <f>Cover!$C$9</f>
        <v>2021</v>
      </c>
      <c r="S16" s="303">
        <f t="shared" si="1"/>
        <v>0</v>
      </c>
      <c r="T16" s="68" t="s">
        <v>1083</v>
      </c>
      <c r="U16" s="316" t="s">
        <v>1157</v>
      </c>
      <c r="Z16" s="334" t="s">
        <v>1236</v>
      </c>
    </row>
    <row r="17" spans="2:26" s="68" customFormat="1" ht="15.75" customHeight="1">
      <c r="B17" s="84" t="s">
        <v>562</v>
      </c>
      <c r="C17" s="448"/>
      <c r="D17" s="422" t="s">
        <v>1345</v>
      </c>
      <c r="E17" s="232"/>
      <c r="F17" s="232"/>
      <c r="G17" s="244"/>
      <c r="H17" s="216">
        <f t="shared" si="0"/>
        <v>0</v>
      </c>
      <c r="I17" s="265"/>
      <c r="J17" s="196"/>
      <c r="K17" s="297" t="s">
        <v>562</v>
      </c>
      <c r="L17" s="297" t="s">
        <v>1110</v>
      </c>
      <c r="M17" s="296" t="s">
        <v>1096</v>
      </c>
      <c r="N17" s="296" t="s">
        <v>1108</v>
      </c>
      <c r="O17" s="296" t="e">
        <f>VLOOKUP(Cover!$C$8,Cover!$Y$1:$AA$233,3,FALSE)</f>
        <v>#N/A</v>
      </c>
      <c r="P17" s="297" t="str">
        <f>Cover!$C$8</f>
        <v>Por favor escoja un país</v>
      </c>
      <c r="Q17" s="302" t="e">
        <f>INDEX('Survey Information'!$E$25:$J$25,1,S17)</f>
        <v>#VALUE!</v>
      </c>
      <c r="R17" s="302">
        <f>Cover!$C$9</f>
        <v>2021</v>
      </c>
      <c r="S17" s="303">
        <f t="shared" si="1"/>
        <v>0</v>
      </c>
      <c r="T17" s="68" t="s">
        <v>1084</v>
      </c>
      <c r="U17" s="316" t="s">
        <v>1158</v>
      </c>
      <c r="Z17" s="334" t="s">
        <v>1237</v>
      </c>
    </row>
    <row r="18" spans="2:26" s="68" customFormat="1" ht="27" customHeight="1">
      <c r="B18" s="87" t="s">
        <v>563</v>
      </c>
      <c r="C18" s="449"/>
      <c r="D18" s="423" t="s">
        <v>1346</v>
      </c>
      <c r="E18" s="232"/>
      <c r="F18" s="232"/>
      <c r="G18" s="244"/>
      <c r="H18" s="216">
        <f t="shared" si="0"/>
        <v>0</v>
      </c>
      <c r="I18" s="282"/>
      <c r="J18" s="196"/>
      <c r="K18" s="297" t="s">
        <v>563</v>
      </c>
      <c r="L18" s="297" t="s">
        <v>1111</v>
      </c>
      <c r="M18" s="296" t="s">
        <v>1096</v>
      </c>
      <c r="N18" s="296" t="s">
        <v>1107</v>
      </c>
      <c r="O18" s="296" t="e">
        <f>VLOOKUP(Cover!$C$8,Cover!$Y$1:$AA$233,3,FALSE)</f>
        <v>#N/A</v>
      </c>
      <c r="P18" s="297" t="str">
        <f>Cover!$C$8</f>
        <v>Por favor escoja un país</v>
      </c>
      <c r="Q18" s="302" t="e">
        <f>INDEX('Survey Information'!$E$25:$J$25,1,S18)</f>
        <v>#VALUE!</v>
      </c>
      <c r="R18" s="302">
        <f>Cover!$C$9</f>
        <v>2021</v>
      </c>
      <c r="S18" s="303">
        <f t="shared" si="1"/>
        <v>0</v>
      </c>
      <c r="T18" s="68" t="s">
        <v>1085</v>
      </c>
      <c r="U18" s="316" t="s">
        <v>1159</v>
      </c>
      <c r="Z18" s="335" t="s">
        <v>1238</v>
      </c>
    </row>
    <row r="19" spans="2:26" s="68" customFormat="1" ht="15.75" customHeight="1">
      <c r="B19" s="84" t="s">
        <v>564</v>
      </c>
      <c r="C19" s="448"/>
      <c r="D19" s="422" t="s">
        <v>1347</v>
      </c>
      <c r="E19" s="232"/>
      <c r="F19" s="232"/>
      <c r="G19" s="244"/>
      <c r="H19" s="216">
        <f t="shared" si="0"/>
        <v>0</v>
      </c>
      <c r="I19" s="265"/>
      <c r="J19" s="196"/>
      <c r="K19" s="297" t="s">
        <v>564</v>
      </c>
      <c r="L19" s="297" t="s">
        <v>1112</v>
      </c>
      <c r="M19" s="296" t="s">
        <v>1096</v>
      </c>
      <c r="N19" s="296" t="s">
        <v>1107</v>
      </c>
      <c r="O19" s="296" t="e">
        <f>VLOOKUP(Cover!$C$8,Cover!$Y$1:$AA$233,3,FALSE)</f>
        <v>#N/A</v>
      </c>
      <c r="P19" s="297" t="str">
        <f>Cover!$C$8</f>
        <v>Por favor escoja un país</v>
      </c>
      <c r="Q19" s="302" t="e">
        <f>INDEX('Survey Information'!$E$25:$J$25,1,S19)</f>
        <v>#VALUE!</v>
      </c>
      <c r="R19" s="302">
        <f>Cover!$C$9</f>
        <v>2021</v>
      </c>
      <c r="S19" s="303">
        <f t="shared" si="1"/>
        <v>0</v>
      </c>
      <c r="T19" s="68" t="s">
        <v>1086</v>
      </c>
      <c r="U19" s="316" t="s">
        <v>1160</v>
      </c>
      <c r="Z19" s="4" t="s">
        <v>1239</v>
      </c>
    </row>
    <row r="20" spans="2:26" s="68" customFormat="1" ht="15.75" customHeight="1">
      <c r="B20" s="84" t="s">
        <v>565</v>
      </c>
      <c r="C20" s="448"/>
      <c r="D20" s="422" t="s">
        <v>1348</v>
      </c>
      <c r="E20" s="232"/>
      <c r="F20" s="232"/>
      <c r="G20" s="244"/>
      <c r="H20" s="216">
        <f t="shared" si="0"/>
        <v>0</v>
      </c>
      <c r="I20" s="265"/>
      <c r="J20" s="196"/>
      <c r="K20" s="297" t="s">
        <v>565</v>
      </c>
      <c r="L20" s="297" t="s">
        <v>767</v>
      </c>
      <c r="M20" s="296" t="s">
        <v>1096</v>
      </c>
      <c r="N20" s="296" t="s">
        <v>1107</v>
      </c>
      <c r="O20" s="296" t="e">
        <f>VLOOKUP(Cover!$C$8,Cover!$Y$1:$AA$233,3,FALSE)</f>
        <v>#N/A</v>
      </c>
      <c r="P20" s="297" t="str">
        <f>Cover!$C$8</f>
        <v>Por favor escoja un país</v>
      </c>
      <c r="Q20" s="302" t="e">
        <f>INDEX('Survey Information'!$E$25:$J$25,1,S20)</f>
        <v>#VALUE!</v>
      </c>
      <c r="R20" s="302">
        <f>Cover!$C$9</f>
        <v>2021</v>
      </c>
      <c r="S20" s="303">
        <f t="shared" si="1"/>
        <v>0</v>
      </c>
      <c r="T20" s="68" t="s">
        <v>1087</v>
      </c>
      <c r="U20" s="316" t="s">
        <v>1161</v>
      </c>
      <c r="Z20" s="4" t="s">
        <v>1240</v>
      </c>
    </row>
    <row r="21" spans="2:26" s="68" customFormat="1" ht="15.75" customHeight="1" thickBot="1">
      <c r="B21" s="89" t="s">
        <v>566</v>
      </c>
      <c r="C21" s="450"/>
      <c r="D21" s="424" t="s">
        <v>1349</v>
      </c>
      <c r="E21" s="228"/>
      <c r="F21" s="229"/>
      <c r="G21" s="243"/>
      <c r="H21" s="217">
        <f t="shared" si="0"/>
        <v>0</v>
      </c>
      <c r="I21" s="266"/>
      <c r="J21" s="268"/>
      <c r="K21" s="297" t="s">
        <v>566</v>
      </c>
      <c r="L21" s="297" t="s">
        <v>1113</v>
      </c>
      <c r="M21" s="296" t="s">
        <v>1096</v>
      </c>
      <c r="N21" s="296" t="s">
        <v>1107</v>
      </c>
      <c r="O21" s="296" t="e">
        <f>VLOOKUP(Cover!$C$8,Cover!$Y$1:$AA$233,3,FALSE)</f>
        <v>#N/A</v>
      </c>
      <c r="P21" s="297" t="str">
        <f>Cover!$C$8</f>
        <v>Por favor escoja un país</v>
      </c>
      <c r="Q21" s="302" t="e">
        <f>INDEX('Survey Information'!$E$25:$J$25,1,S21)</f>
        <v>#VALUE!</v>
      </c>
      <c r="R21" s="302">
        <f>Cover!$C$9</f>
        <v>2021</v>
      </c>
      <c r="S21" s="303">
        <f t="shared" si="1"/>
        <v>0</v>
      </c>
      <c r="T21" s="68" t="s">
        <v>1088</v>
      </c>
      <c r="U21" s="316" t="s">
        <v>1162</v>
      </c>
      <c r="Z21" s="4" t="s">
        <v>1241</v>
      </c>
    </row>
    <row r="22" spans="2:26" s="68" customFormat="1" ht="44.25" customHeight="1" thickTop="1">
      <c r="B22" s="629" t="s">
        <v>524</v>
      </c>
      <c r="C22" s="451" t="s">
        <v>1369</v>
      </c>
      <c r="D22" s="425" t="s">
        <v>1350</v>
      </c>
      <c r="E22" s="245"/>
      <c r="F22" s="246"/>
      <c r="G22" s="247"/>
      <c r="H22" s="216">
        <f t="shared" si="0"/>
        <v>0</v>
      </c>
      <c r="I22" s="263"/>
      <c r="J22" s="269"/>
      <c r="K22" s="296" t="s">
        <v>1114</v>
      </c>
      <c r="L22" s="296" t="s">
        <v>1115</v>
      </c>
      <c r="M22" s="296" t="s">
        <v>1096</v>
      </c>
      <c r="N22" s="296" t="s">
        <v>1107</v>
      </c>
      <c r="O22" s="296" t="e">
        <f>VLOOKUP(Cover!$C$8,Cover!$Y$1:$AA$233,3,FALSE)</f>
        <v>#N/A</v>
      </c>
      <c r="P22" s="297" t="str">
        <f>Cover!$C$8</f>
        <v>Por favor escoja un país</v>
      </c>
      <c r="Q22" s="302" t="e">
        <f>INDEX('Survey Information'!$E$25:$J$25,1,S22)</f>
        <v>#VALUE!</v>
      </c>
      <c r="R22" s="302">
        <f>Cover!$C$9</f>
        <v>2021</v>
      </c>
      <c r="S22" s="303">
        <f t="shared" si="1"/>
        <v>0</v>
      </c>
      <c r="T22" s="68" t="s">
        <v>1089</v>
      </c>
      <c r="U22" s="316" t="s">
        <v>1163</v>
      </c>
      <c r="Z22" s="4" t="s">
        <v>1242</v>
      </c>
    </row>
    <row r="23" spans="2:26" s="68" customFormat="1" ht="60">
      <c r="B23" s="635"/>
      <c r="C23" s="653" t="s">
        <v>1370</v>
      </c>
      <c r="D23" s="426" t="s">
        <v>1351</v>
      </c>
      <c r="E23" s="248"/>
      <c r="F23" s="232"/>
      <c r="G23" s="244"/>
      <c r="H23" s="216">
        <f t="shared" si="0"/>
        <v>0</v>
      </c>
      <c r="I23" s="265"/>
      <c r="J23" s="196"/>
      <c r="K23" s="296" t="s">
        <v>1116</v>
      </c>
      <c r="L23" s="296" t="s">
        <v>1117</v>
      </c>
      <c r="M23" s="296" t="s">
        <v>1096</v>
      </c>
      <c r="N23" s="296" t="s">
        <v>1107</v>
      </c>
      <c r="O23" s="296" t="e">
        <f>VLOOKUP(Cover!$C$8,Cover!$Y$1:$AA$233,3,FALSE)</f>
        <v>#N/A</v>
      </c>
      <c r="P23" s="297" t="str">
        <f>Cover!$C$8</f>
        <v>Por favor escoja un país</v>
      </c>
      <c r="Q23" s="302" t="e">
        <f>INDEX('Survey Information'!$E$25:$J$25,1,S23)</f>
        <v>#VALUE!</v>
      </c>
      <c r="R23" s="302">
        <f>Cover!$C$9</f>
        <v>2021</v>
      </c>
      <c r="S23" s="303">
        <f t="shared" si="1"/>
        <v>0</v>
      </c>
      <c r="T23" s="68" t="s">
        <v>1090</v>
      </c>
      <c r="U23" s="316" t="s">
        <v>1164</v>
      </c>
      <c r="Z23" s="4" t="s">
        <v>1242</v>
      </c>
    </row>
    <row r="24" spans="2:26" s="68" customFormat="1" ht="45" customHeight="1" thickBot="1">
      <c r="B24" s="636"/>
      <c r="C24" s="654"/>
      <c r="D24" s="427" t="s">
        <v>1376</v>
      </c>
      <c r="E24" s="248"/>
      <c r="F24" s="232"/>
      <c r="G24" s="244"/>
      <c r="H24" s="217">
        <f t="shared" si="0"/>
        <v>0</v>
      </c>
      <c r="I24" s="256"/>
      <c r="J24" s="257"/>
      <c r="K24" s="297" t="s">
        <v>1118</v>
      </c>
      <c r="L24" s="297" t="s">
        <v>769</v>
      </c>
      <c r="M24" s="296" t="s">
        <v>1096</v>
      </c>
      <c r="N24" s="296" t="s">
        <v>1107</v>
      </c>
      <c r="O24" s="296" t="e">
        <f>VLOOKUP(Cover!$C$8,Cover!$Y$1:$AA$233,3,FALSE)</f>
        <v>#N/A</v>
      </c>
      <c r="P24" s="297" t="str">
        <f>Cover!$C$8</f>
        <v>Por favor escoja un país</v>
      </c>
      <c r="Q24" s="302" t="e">
        <f>INDEX('Survey Information'!$E$25:$J$25,1,S24)</f>
        <v>#VALUE!</v>
      </c>
      <c r="R24" s="302">
        <f>Cover!$C$9</f>
        <v>2021</v>
      </c>
      <c r="S24" s="303">
        <f>$C$8</f>
        <v>0</v>
      </c>
      <c r="T24" s="68" t="s">
        <v>1091</v>
      </c>
      <c r="U24" s="316" t="s">
        <v>1165</v>
      </c>
      <c r="Z24" s="4" t="s">
        <v>1242</v>
      </c>
    </row>
    <row r="25" spans="2:26" s="68" customFormat="1" ht="18.75" customHeight="1" thickTop="1">
      <c r="B25" s="87" t="s">
        <v>567</v>
      </c>
      <c r="C25" s="449"/>
      <c r="D25" s="423" t="s">
        <v>1353</v>
      </c>
      <c r="E25" s="225"/>
      <c r="F25" s="226"/>
      <c r="G25" s="242"/>
      <c r="H25" s="216">
        <f t="shared" si="0"/>
        <v>0</v>
      </c>
      <c r="I25" s="282"/>
      <c r="J25" s="194"/>
      <c r="K25" s="296" t="s">
        <v>567</v>
      </c>
      <c r="L25" s="296" t="s">
        <v>1119</v>
      </c>
      <c r="M25" s="296" t="s">
        <v>1096</v>
      </c>
      <c r="N25" s="296" t="s">
        <v>1107</v>
      </c>
      <c r="O25" s="296" t="e">
        <f>VLOOKUP(Cover!$C$8,Cover!$Y$1:$AA$233,3,FALSE)</f>
        <v>#N/A</v>
      </c>
      <c r="P25" s="297" t="str">
        <f>Cover!$C$8</f>
        <v>Por favor escoja un país</v>
      </c>
      <c r="Q25" s="302" t="e">
        <f>INDEX('Survey Information'!$E$25:$J$25,1,S25)</f>
        <v>#VALUE!</v>
      </c>
      <c r="R25" s="302">
        <f>Cover!$C$9</f>
        <v>2021</v>
      </c>
      <c r="S25" s="303">
        <f t="shared" si="1"/>
        <v>0</v>
      </c>
      <c r="T25" s="68" t="s">
        <v>1094</v>
      </c>
      <c r="U25" s="316" t="s">
        <v>1166</v>
      </c>
      <c r="Z25" s="4" t="s">
        <v>1243</v>
      </c>
    </row>
    <row r="26" spans="2:26" s="58" customFormat="1" ht="15.75" customHeight="1" thickBot="1">
      <c r="B26" s="89" t="s">
        <v>568</v>
      </c>
      <c r="C26" s="452"/>
      <c r="D26" s="424" t="s">
        <v>1354</v>
      </c>
      <c r="E26" s="228"/>
      <c r="F26" s="229"/>
      <c r="G26" s="243"/>
      <c r="H26" s="217">
        <f t="shared" si="0"/>
        <v>0</v>
      </c>
      <c r="I26" s="266"/>
      <c r="J26" s="283"/>
      <c r="K26" s="296" t="s">
        <v>568</v>
      </c>
      <c r="L26" s="296" t="s">
        <v>1120</v>
      </c>
      <c r="M26" s="296" t="s">
        <v>1096</v>
      </c>
      <c r="N26" s="296" t="s">
        <v>1107</v>
      </c>
      <c r="O26" s="296" t="e">
        <f>VLOOKUP(Cover!$C$8,Cover!$Y$1:$AA$233,3,FALSE)</f>
        <v>#N/A</v>
      </c>
      <c r="P26" s="297" t="str">
        <f>Cover!$C$8</f>
        <v>Por favor escoja un país</v>
      </c>
      <c r="Q26" s="302" t="e">
        <f>INDEX('Survey Information'!$E$25:$J$25,1,S26)</f>
        <v>#VALUE!</v>
      </c>
      <c r="R26" s="302">
        <f>Cover!$C$9</f>
        <v>2021</v>
      </c>
      <c r="S26" s="303">
        <f t="shared" si="1"/>
        <v>0</v>
      </c>
      <c r="T26" s="68"/>
      <c r="U26" s="316" t="s">
        <v>1167</v>
      </c>
      <c r="Z26" s="4" t="s">
        <v>1244</v>
      </c>
    </row>
    <row r="27" spans="2:26" s="68" customFormat="1" ht="25.5" customHeight="1" thickTop="1">
      <c r="B27" s="629" t="s">
        <v>573</v>
      </c>
      <c r="C27" s="453" t="s">
        <v>549</v>
      </c>
      <c r="D27" s="428" t="s">
        <v>1355</v>
      </c>
      <c r="E27" s="246"/>
      <c r="F27" s="246"/>
      <c r="G27" s="247"/>
      <c r="H27" s="216">
        <f t="shared" si="0"/>
        <v>0</v>
      </c>
      <c r="I27" s="263"/>
      <c r="J27" s="269"/>
      <c r="K27" s="297" t="s">
        <v>1121</v>
      </c>
      <c r="L27" s="297" t="s">
        <v>1122</v>
      </c>
      <c r="M27" s="296" t="s">
        <v>1096</v>
      </c>
      <c r="N27" s="296" t="s">
        <v>1107</v>
      </c>
      <c r="O27" s="296" t="e">
        <f>VLOOKUP(Cover!$C$8,Cover!$Y$1:$AA$233,3,FALSE)</f>
        <v>#N/A</v>
      </c>
      <c r="P27" s="297" t="str">
        <f>Cover!$C$8</f>
        <v>Por favor escoja un país</v>
      </c>
      <c r="Q27" s="302" t="e">
        <f>INDEX('Survey Information'!$E$25:$J$25,1,S27)</f>
        <v>#VALUE!</v>
      </c>
      <c r="R27" s="302">
        <f>Cover!$C$9</f>
        <v>2021</v>
      </c>
      <c r="S27" s="303">
        <f t="shared" si="1"/>
        <v>0</v>
      </c>
      <c r="U27" s="316" t="s">
        <v>1168</v>
      </c>
      <c r="Z27" s="4" t="s">
        <v>1245</v>
      </c>
    </row>
    <row r="28" spans="2:26" s="68" customFormat="1" ht="25.5" customHeight="1">
      <c r="B28" s="630"/>
      <c r="C28" s="339" t="s">
        <v>531</v>
      </c>
      <c r="D28" s="422" t="s">
        <v>1356</v>
      </c>
      <c r="E28" s="232"/>
      <c r="F28" s="232"/>
      <c r="G28" s="244"/>
      <c r="H28" s="216">
        <f t="shared" si="0"/>
        <v>0</v>
      </c>
      <c r="I28" s="265"/>
      <c r="J28" s="196"/>
      <c r="K28" s="296" t="s">
        <v>1123</v>
      </c>
      <c r="L28" s="296" t="s">
        <v>1124</v>
      </c>
      <c r="M28" s="296" t="s">
        <v>1096</v>
      </c>
      <c r="N28" s="296" t="s">
        <v>1107</v>
      </c>
      <c r="O28" s="296" t="e">
        <f>VLOOKUP(Cover!$C$8,Cover!$Y$1:$AA$233,3,FALSE)</f>
        <v>#N/A</v>
      </c>
      <c r="P28" s="297" t="str">
        <f>Cover!$C$8</f>
        <v>Por favor escoja un país</v>
      </c>
      <c r="Q28" s="302" t="e">
        <f>INDEX('Survey Information'!$E$25:$J$25,1,S28)</f>
        <v>#VALUE!</v>
      </c>
      <c r="R28" s="302">
        <f>Cover!$C$9</f>
        <v>2021</v>
      </c>
      <c r="S28" s="303">
        <f t="shared" si="1"/>
        <v>0</v>
      </c>
      <c r="U28" s="316" t="s">
        <v>1169</v>
      </c>
      <c r="Z28" s="4" t="s">
        <v>1245</v>
      </c>
    </row>
    <row r="29" spans="2:26" s="68" customFormat="1" ht="38.25" customHeight="1">
      <c r="B29" s="630"/>
      <c r="C29" s="339" t="s">
        <v>532</v>
      </c>
      <c r="D29" s="422" t="s">
        <v>1357</v>
      </c>
      <c r="E29" s="232"/>
      <c r="F29" s="232"/>
      <c r="G29" s="244"/>
      <c r="H29" s="216">
        <f t="shared" si="0"/>
        <v>0</v>
      </c>
      <c r="I29" s="265"/>
      <c r="J29" s="196"/>
      <c r="K29" s="297" t="s">
        <v>1125</v>
      </c>
      <c r="L29" s="297" t="s">
        <v>710</v>
      </c>
      <c r="M29" s="296" t="s">
        <v>1096</v>
      </c>
      <c r="N29" s="296" t="s">
        <v>1107</v>
      </c>
      <c r="O29" s="296" t="e">
        <f>VLOOKUP(Cover!$C$8,Cover!$Y$1:$AA$233,3,FALSE)</f>
        <v>#N/A</v>
      </c>
      <c r="P29" s="297" t="str">
        <f>Cover!$C$8</f>
        <v>Por favor escoja un país</v>
      </c>
      <c r="Q29" s="302" t="e">
        <f>INDEX('Survey Information'!$E$25:$J$25,1,S29)</f>
        <v>#VALUE!</v>
      </c>
      <c r="R29" s="302">
        <f>Cover!$C$9</f>
        <v>2021</v>
      </c>
      <c r="S29" s="303">
        <f t="shared" si="1"/>
        <v>0</v>
      </c>
      <c r="U29" s="316" t="s">
        <v>1170</v>
      </c>
      <c r="Z29" s="4" t="s">
        <v>1245</v>
      </c>
    </row>
    <row r="30" spans="2:26" s="68" customFormat="1" ht="24.75" customHeight="1">
      <c r="B30" s="630"/>
      <c r="C30" s="339" t="s">
        <v>515</v>
      </c>
      <c r="D30" s="422" t="s">
        <v>1358</v>
      </c>
      <c r="E30" s="232"/>
      <c r="F30" s="232"/>
      <c r="G30" s="244"/>
      <c r="H30" s="216">
        <f t="shared" si="0"/>
        <v>0</v>
      </c>
      <c r="I30" s="265"/>
      <c r="J30" s="196"/>
      <c r="K30" s="297" t="s">
        <v>1126</v>
      </c>
      <c r="L30" s="297" t="s">
        <v>1127</v>
      </c>
      <c r="M30" s="296" t="s">
        <v>1096</v>
      </c>
      <c r="N30" s="296" t="s">
        <v>1107</v>
      </c>
      <c r="O30" s="296" t="e">
        <f>VLOOKUP(Cover!$C$8,Cover!$Y$1:$AA$233,3,FALSE)</f>
        <v>#N/A</v>
      </c>
      <c r="P30" s="297" t="str">
        <f>Cover!$C$8</f>
        <v>Por favor escoja un país</v>
      </c>
      <c r="Q30" s="302" t="e">
        <f>INDEX('Survey Information'!$E$25:$J$25,1,S30)</f>
        <v>#VALUE!</v>
      </c>
      <c r="R30" s="302">
        <f>Cover!$C$9</f>
        <v>2021</v>
      </c>
      <c r="S30" s="303">
        <f t="shared" si="1"/>
        <v>0</v>
      </c>
      <c r="U30" s="316" t="s">
        <v>1171</v>
      </c>
      <c r="Z30" s="4" t="s">
        <v>1245</v>
      </c>
    </row>
    <row r="31" spans="2:26" s="68" customFormat="1" ht="24" customHeight="1">
      <c r="B31" s="630"/>
      <c r="C31" s="339" t="s">
        <v>516</v>
      </c>
      <c r="D31" s="422" t="s">
        <v>1359</v>
      </c>
      <c r="E31" s="232"/>
      <c r="F31" s="232"/>
      <c r="G31" s="244"/>
      <c r="H31" s="216">
        <f t="shared" si="0"/>
        <v>0</v>
      </c>
      <c r="I31" s="265"/>
      <c r="J31" s="196"/>
      <c r="K31" s="297" t="s">
        <v>1128</v>
      </c>
      <c r="L31" s="297" t="s">
        <v>1129</v>
      </c>
      <c r="M31" s="296" t="s">
        <v>1096</v>
      </c>
      <c r="N31" s="296" t="s">
        <v>1107</v>
      </c>
      <c r="O31" s="296" t="e">
        <f>VLOOKUP(Cover!$C$8,Cover!$Y$1:$AA$233,3,FALSE)</f>
        <v>#N/A</v>
      </c>
      <c r="P31" s="297" t="str">
        <f>Cover!$C$8</f>
        <v>Por favor escoja un país</v>
      </c>
      <c r="Q31" s="302" t="e">
        <f>INDEX('Survey Information'!$E$25:$J$25,1,S31)</f>
        <v>#VALUE!</v>
      </c>
      <c r="R31" s="302">
        <f>Cover!$C$9</f>
        <v>2021</v>
      </c>
      <c r="S31" s="303">
        <f t="shared" si="1"/>
        <v>0</v>
      </c>
      <c r="U31" s="316" t="s">
        <v>1172</v>
      </c>
      <c r="Z31" s="4" t="s">
        <v>1245</v>
      </c>
    </row>
    <row r="32" spans="2:26" s="68" customFormat="1" ht="26.25" customHeight="1">
      <c r="B32" s="630"/>
      <c r="C32" s="339" t="s">
        <v>553</v>
      </c>
      <c r="D32" s="422" t="s">
        <v>1360</v>
      </c>
      <c r="E32" s="248"/>
      <c r="F32" s="232"/>
      <c r="G32" s="244"/>
      <c r="H32" s="216">
        <f t="shared" si="0"/>
        <v>0</v>
      </c>
      <c r="I32" s="265"/>
      <c r="J32" s="196"/>
      <c r="K32" s="297" t="s">
        <v>1130</v>
      </c>
      <c r="L32" s="297" t="s">
        <v>1131</v>
      </c>
      <c r="M32" s="296" t="s">
        <v>1096</v>
      </c>
      <c r="N32" s="296" t="s">
        <v>1107</v>
      </c>
      <c r="O32" s="296" t="e">
        <f>VLOOKUP(Cover!$C$8,Cover!$Y$1:$AA$233,3,FALSE)</f>
        <v>#N/A</v>
      </c>
      <c r="P32" s="297" t="str">
        <f>Cover!$C$8</f>
        <v>Por favor escoja un país</v>
      </c>
      <c r="Q32" s="302" t="e">
        <f>INDEX('Survey Information'!$E$25:$J$25,1,S32)</f>
        <v>#VALUE!</v>
      </c>
      <c r="R32" s="302">
        <f>Cover!$C$9</f>
        <v>2021</v>
      </c>
      <c r="S32" s="303">
        <f t="shared" si="1"/>
        <v>0</v>
      </c>
      <c r="U32" s="316" t="s">
        <v>1173</v>
      </c>
      <c r="Z32" s="4" t="s">
        <v>1245</v>
      </c>
    </row>
    <row r="33" spans="2:26" s="68" customFormat="1" ht="25.5" customHeight="1">
      <c r="B33" s="630"/>
      <c r="C33" s="339" t="s">
        <v>554</v>
      </c>
      <c r="D33" s="422" t="s">
        <v>1361</v>
      </c>
      <c r="E33" s="232"/>
      <c r="F33" s="232"/>
      <c r="G33" s="244"/>
      <c r="H33" s="216">
        <f t="shared" si="0"/>
        <v>0</v>
      </c>
      <c r="I33" s="265"/>
      <c r="J33" s="196"/>
      <c r="K33" s="297" t="s">
        <v>1132</v>
      </c>
      <c r="L33" s="297" t="s">
        <v>1133</v>
      </c>
      <c r="M33" s="296" t="s">
        <v>1096</v>
      </c>
      <c r="N33" s="296" t="s">
        <v>1107</v>
      </c>
      <c r="O33" s="296" t="e">
        <f>VLOOKUP(Cover!$C$8,Cover!$Y$1:$AA$233,3,FALSE)</f>
        <v>#N/A</v>
      </c>
      <c r="P33" s="297" t="str">
        <f>Cover!$C$8</f>
        <v>Por favor escoja un país</v>
      </c>
      <c r="Q33" s="302" t="e">
        <f>INDEX('Survey Information'!$E$25:$J$25,1,S33)</f>
        <v>#VALUE!</v>
      </c>
      <c r="R33" s="302">
        <f>Cover!$C$9</f>
        <v>2021</v>
      </c>
      <c r="S33" s="303">
        <f t="shared" si="1"/>
        <v>0</v>
      </c>
      <c r="U33" s="316" t="s">
        <v>1174</v>
      </c>
      <c r="Z33" s="4" t="s">
        <v>1245</v>
      </c>
    </row>
    <row r="34" spans="2:26" s="68" customFormat="1" ht="25.5" customHeight="1">
      <c r="B34" s="630"/>
      <c r="C34" s="339" t="s">
        <v>555</v>
      </c>
      <c r="D34" s="422" t="s">
        <v>1362</v>
      </c>
      <c r="E34" s="232"/>
      <c r="F34" s="232"/>
      <c r="G34" s="244"/>
      <c r="H34" s="216">
        <f t="shared" si="0"/>
        <v>0</v>
      </c>
      <c r="I34" s="265"/>
      <c r="J34" s="196"/>
      <c r="K34" s="297" t="s">
        <v>1134</v>
      </c>
      <c r="L34" s="297" t="s">
        <v>713</v>
      </c>
      <c r="M34" s="296" t="s">
        <v>1096</v>
      </c>
      <c r="N34" s="296" t="s">
        <v>1107</v>
      </c>
      <c r="O34" s="296" t="e">
        <f>VLOOKUP(Cover!$C$8,Cover!$Y$1:$AA$233,3,FALSE)</f>
        <v>#N/A</v>
      </c>
      <c r="P34" s="297" t="str">
        <f>Cover!$C$8</f>
        <v>Por favor escoja un país</v>
      </c>
      <c r="Q34" s="302" t="e">
        <f>INDEX('Survey Information'!$E$25:$J$25,1,S34)</f>
        <v>#VALUE!</v>
      </c>
      <c r="R34" s="302">
        <f>Cover!$C$9</f>
        <v>2021</v>
      </c>
      <c r="S34" s="303">
        <f t="shared" si="1"/>
        <v>0</v>
      </c>
      <c r="T34" s="56"/>
      <c r="U34" s="316" t="s">
        <v>1175</v>
      </c>
      <c r="Z34" s="4" t="s">
        <v>1245</v>
      </c>
    </row>
    <row r="35" spans="2:26" s="68" customFormat="1" ht="29.25" customHeight="1">
      <c r="B35" s="630"/>
      <c r="C35" s="454" t="s">
        <v>556</v>
      </c>
      <c r="D35" s="422" t="s">
        <v>1363</v>
      </c>
      <c r="E35" s="249"/>
      <c r="F35" s="238"/>
      <c r="G35" s="250"/>
      <c r="H35" s="216">
        <f t="shared" si="0"/>
        <v>0</v>
      </c>
      <c r="I35" s="266"/>
      <c r="J35" s="268"/>
      <c r="K35" s="297" t="s">
        <v>1135</v>
      </c>
      <c r="L35" s="297" t="s">
        <v>1136</v>
      </c>
      <c r="M35" s="296" t="s">
        <v>1096</v>
      </c>
      <c r="N35" s="296" t="s">
        <v>1107</v>
      </c>
      <c r="O35" s="296" t="e">
        <f>VLOOKUP(Cover!$C$8,Cover!$Y$1:$AA$233,3,FALSE)</f>
        <v>#N/A</v>
      </c>
      <c r="P35" s="297" t="str">
        <f>Cover!$C$8</f>
        <v>Por favor escoja un país</v>
      </c>
      <c r="Q35" s="302" t="e">
        <f>INDEX('Survey Information'!$E$25:$J$25,1,S35)</f>
        <v>#VALUE!</v>
      </c>
      <c r="R35" s="302">
        <f>Cover!$C$9</f>
        <v>2021</v>
      </c>
      <c r="S35" s="303">
        <f t="shared" si="1"/>
        <v>0</v>
      </c>
      <c r="T35" s="56"/>
      <c r="U35" s="316" t="s">
        <v>1176</v>
      </c>
      <c r="Z35" s="4" t="s">
        <v>1245</v>
      </c>
    </row>
    <row r="36" spans="2:26" s="68" customFormat="1" ht="25.5" customHeight="1">
      <c r="B36" s="630"/>
      <c r="C36" s="454" t="s">
        <v>575</v>
      </c>
      <c r="D36" s="422" t="s">
        <v>1364</v>
      </c>
      <c r="E36" s="249"/>
      <c r="F36" s="238"/>
      <c r="G36" s="250"/>
      <c r="H36" s="216">
        <f t="shared" si="0"/>
        <v>0</v>
      </c>
      <c r="I36" s="266"/>
      <c r="J36" s="268"/>
      <c r="K36" s="297" t="s">
        <v>1137</v>
      </c>
      <c r="L36" s="297" t="s">
        <v>1138</v>
      </c>
      <c r="M36" s="296" t="s">
        <v>1096</v>
      </c>
      <c r="N36" s="296" t="s">
        <v>1107</v>
      </c>
      <c r="O36" s="296" t="e">
        <f>VLOOKUP(Cover!$C$8,Cover!$Y$1:$AA$233,3,FALSE)</f>
        <v>#N/A</v>
      </c>
      <c r="P36" s="297" t="str">
        <f>Cover!$C$8</f>
        <v>Por favor escoja un país</v>
      </c>
      <c r="Q36" s="302" t="e">
        <f>INDEX('Survey Information'!$E$25:$J$25,1,S36)</f>
        <v>#VALUE!</v>
      </c>
      <c r="R36" s="302">
        <f>Cover!$C$9</f>
        <v>2021</v>
      </c>
      <c r="S36" s="303">
        <f t="shared" si="1"/>
        <v>0</v>
      </c>
      <c r="T36" s="56"/>
      <c r="U36" s="316" t="s">
        <v>1177</v>
      </c>
      <c r="Z36" s="4" t="s">
        <v>1245</v>
      </c>
    </row>
    <row r="37" spans="2:26" s="68" customFormat="1" ht="25.5" customHeight="1">
      <c r="B37" s="630"/>
      <c r="C37" s="454" t="s">
        <v>576</v>
      </c>
      <c r="D37" s="422" t="s">
        <v>1365</v>
      </c>
      <c r="E37" s="249"/>
      <c r="F37" s="238"/>
      <c r="G37" s="250"/>
      <c r="H37" s="216">
        <f t="shared" si="0"/>
        <v>0</v>
      </c>
      <c r="I37" s="266"/>
      <c r="J37" s="268"/>
      <c r="K37" s="297" t="s">
        <v>1139</v>
      </c>
      <c r="L37" s="297" t="s">
        <v>1140</v>
      </c>
      <c r="M37" s="296" t="s">
        <v>1096</v>
      </c>
      <c r="N37" s="296" t="s">
        <v>1107</v>
      </c>
      <c r="O37" s="296" t="e">
        <f>VLOOKUP(Cover!$C$8,Cover!$Y$1:$AA$233,3,FALSE)</f>
        <v>#N/A</v>
      </c>
      <c r="P37" s="297" t="str">
        <f>Cover!$C$8</f>
        <v>Por favor escoja un país</v>
      </c>
      <c r="Q37" s="302" t="e">
        <f>INDEX('Survey Information'!$E$25:$J$25,1,S37)</f>
        <v>#VALUE!</v>
      </c>
      <c r="R37" s="302">
        <f>Cover!$C$9</f>
        <v>2021</v>
      </c>
      <c r="S37" s="303">
        <f t="shared" si="1"/>
        <v>0</v>
      </c>
      <c r="T37" s="56"/>
      <c r="U37" s="316" t="s">
        <v>1178</v>
      </c>
      <c r="Z37" s="4" t="s">
        <v>1245</v>
      </c>
    </row>
    <row r="38" spans="2:26" s="68" customFormat="1" ht="25.5" customHeight="1" thickBot="1">
      <c r="B38" s="631"/>
      <c r="C38" s="455" t="s">
        <v>577</v>
      </c>
      <c r="D38" s="429" t="s">
        <v>1366</v>
      </c>
      <c r="E38" s="228"/>
      <c r="F38" s="229"/>
      <c r="G38" s="243"/>
      <c r="H38" s="217">
        <f t="shared" si="0"/>
        <v>0</v>
      </c>
      <c r="I38" s="262"/>
      <c r="J38" s="257"/>
      <c r="K38" s="298" t="s">
        <v>1141</v>
      </c>
      <c r="L38" s="299" t="s">
        <v>717</v>
      </c>
      <c r="M38" s="296" t="s">
        <v>1096</v>
      </c>
      <c r="N38" s="296" t="s">
        <v>1107</v>
      </c>
      <c r="O38" s="296" t="e">
        <f>VLOOKUP(Cover!$C$8,Cover!$Y$1:$AA$233,3,FALSE)</f>
        <v>#N/A</v>
      </c>
      <c r="P38" s="297" t="str">
        <f>Cover!$C$8</f>
        <v>Por favor escoja un país</v>
      </c>
      <c r="Q38" s="302" t="e">
        <f>INDEX('Survey Information'!$E$25:$J$25,1,S38)</f>
        <v>#VALUE!</v>
      </c>
      <c r="R38" s="302">
        <f>Cover!$C$9</f>
        <v>2021</v>
      </c>
      <c r="S38" s="303">
        <f t="shared" si="1"/>
        <v>0</v>
      </c>
      <c r="T38" s="56"/>
      <c r="U38" s="316" t="s">
        <v>1179</v>
      </c>
      <c r="Z38" s="4" t="s">
        <v>1245</v>
      </c>
    </row>
    <row r="39" spans="2:8" ht="12.75" thickTop="1">
      <c r="B39" s="101"/>
      <c r="C39" s="101"/>
      <c r="D39" s="102"/>
      <c r="E39" s="102"/>
      <c r="F39" s="102"/>
      <c r="G39" s="102"/>
      <c r="H39" s="102"/>
    </row>
    <row r="40" spans="2:8" ht="12">
      <c r="B40" s="104"/>
      <c r="C40" s="104"/>
      <c r="D40" s="102"/>
      <c r="E40" s="102"/>
      <c r="F40" s="102"/>
      <c r="G40" s="102"/>
      <c r="H40" s="102"/>
    </row>
    <row r="41" spans="2:10" ht="12">
      <c r="B41" s="104"/>
      <c r="C41" s="104"/>
      <c r="D41" s="105"/>
      <c r="E41" s="105"/>
      <c r="F41" s="105"/>
      <c r="G41" s="105"/>
      <c r="H41" s="105"/>
      <c r="I41" s="106"/>
      <c r="J41" s="106"/>
    </row>
    <row r="42" spans="2:10" ht="12">
      <c r="B42" s="107"/>
      <c r="C42" s="107"/>
      <c r="D42" s="105"/>
      <c r="E42" s="105"/>
      <c r="F42" s="105"/>
      <c r="G42" s="105"/>
      <c r="H42" s="105"/>
      <c r="I42" s="106"/>
      <c r="J42" s="106"/>
    </row>
    <row r="43" spans="2:10" ht="12">
      <c r="B43" s="107"/>
      <c r="C43" s="107"/>
      <c r="D43" s="105"/>
      <c r="E43" s="105"/>
      <c r="F43" s="105"/>
      <c r="G43" s="105"/>
      <c r="H43" s="105"/>
      <c r="I43" s="106"/>
      <c r="J43" s="106"/>
    </row>
    <row r="44" ht="12" customHeight="1"/>
    <row r="45" spans="4:8" ht="14.25">
      <c r="D45" s="109"/>
      <c r="E45" s="109"/>
      <c r="F45" s="109"/>
      <c r="G45" s="109"/>
      <c r="H45" s="109"/>
    </row>
    <row r="46" ht="12" customHeight="1"/>
    <row r="47" ht="12.75" customHeight="1"/>
  </sheetData>
  <sheetProtection password="FB2B" sheet="1" formatColumns="0" formatRows="0" selectLockedCells="1"/>
  <mergeCells count="9">
    <mergeCell ref="E10:G10"/>
    <mergeCell ref="B1:J1"/>
    <mergeCell ref="B2:J2"/>
    <mergeCell ref="B22:B24"/>
    <mergeCell ref="B27:B38"/>
    <mergeCell ref="I10:J10"/>
    <mergeCell ref="C4:I4"/>
    <mergeCell ref="C5:I5"/>
    <mergeCell ref="C23:C24"/>
  </mergeCells>
  <dataValidations count="33">
    <dataValidation type="list" allowBlank="1" showInputMessage="1" showErrorMessage="1" sqref="E12:E14 F12:G15">
      <formula1>abc</formula1>
    </dataValidation>
    <dataValidation type="list" allowBlank="1" showInputMessage="1" showErrorMessage="1" sqref="E15 E16:G38">
      <formula1>abc_1b</formula1>
    </dataValidation>
    <dataValidation type="list" allowBlank="1" showInputMessage="1" showErrorMessage="1" sqref="C8">
      <formula1>Ref1b</formula1>
    </dataValidation>
    <dataValidation errorStyle="warning" type="custom" allowBlank="1" showInputMessage="1" showErrorMessage="1" error="This value can not be greater than Total number of enterprises." sqref="I14">
      <formula1>I14&lt;=I12</formula1>
    </dataValidation>
    <dataValidation errorStyle="warning" type="custom" allowBlank="1" showInputMessage="1" showErrorMessage="1" error="This value can not be greater than Total number of enterprises." sqref="J14">
      <formula1>J14&lt;=J12</formula1>
    </dataValidation>
    <dataValidation errorStyle="warning" type="custom" allowBlank="1" showInputMessage="1" showErrorMessage="1" error="This value can not be greater than Total number of persons employed." sqref="I15">
      <formula1>I15&lt;=I13</formula1>
    </dataValidation>
    <dataValidation errorStyle="warning" type="custom" allowBlank="1" showInputMessage="1" showErrorMessage="1" error="This value can not be greater than Total number of persons employed." sqref="J15">
      <formula1>J15&lt;=J13</formula1>
    </dataValidation>
    <dataValidation errorStyle="warning" type="custom" allowBlank="1" showInputMessage="1" showErrorMessage="1" error="This value can not be greater than B1." sqref="I16">
      <formula1>I16&lt;=I14</formula1>
    </dataValidation>
    <dataValidation errorStyle="warning" type="custom" allowBlank="1" showInputMessage="1" showErrorMessage="1" error="This value can not be greater than B1." sqref="J16">
      <formula1>J16&lt;=J14</formula1>
    </dataValidation>
    <dataValidation errorStyle="warning" type="custom" allowBlank="1" showInputMessage="1" showErrorMessage="1" error="This value can not be greater than B2." sqref="I17">
      <formula1>I17&lt;=I15</formula1>
    </dataValidation>
    <dataValidation errorStyle="warning" type="custom" allowBlank="1" showInputMessage="1" showErrorMessage="1" error="This value can not be greater than B2." sqref="J17">
      <formula1>J17&lt;=J15</formula1>
    </dataValidation>
    <dataValidation errorStyle="warning" type="custom" allowBlank="1" showInputMessage="1" showErrorMessage="1" error="This value can not be greater than B3." sqref="I38">
      <formula1>I38&lt;=I16</formula1>
    </dataValidation>
    <dataValidation errorStyle="warning" type="custom" allowBlank="1" showInputMessage="1" showErrorMessage="1" error="This value can not be greater than B3." sqref="J38">
      <formula1>J38&lt;=J16</formula1>
    </dataValidation>
    <dataValidation errorStyle="warning" type="custom" allowBlank="1" showInputMessage="1" showErrorMessage="1" error="This value can not be greater than B3." sqref="I18:J18">
      <formula1>I18&lt;=I16</formula1>
    </dataValidation>
    <dataValidation errorStyle="warning" type="custom" allowBlank="1" showInputMessage="1" showErrorMessage="1" error="This value can not be greater than B3." sqref="I19:J19">
      <formula1>I19&lt;=I16</formula1>
    </dataValidation>
    <dataValidation errorStyle="warning" type="custom" allowBlank="1" showInputMessage="1" showErrorMessage="1" error="This value can not be greater than B3." sqref="I20:J20">
      <formula1>I20&lt;=I16</formula1>
    </dataValidation>
    <dataValidation errorStyle="warning" type="custom" allowBlank="1" showInputMessage="1" showErrorMessage="1" error="This value can not be greater than B3." sqref="I21:J21">
      <formula1>I21&lt;=I16</formula1>
    </dataValidation>
    <dataValidation errorStyle="warning" type="custom" allowBlank="1" showInputMessage="1" showErrorMessage="1" error="This value can not be greater than B3." sqref="I22:J22">
      <formula1>I22&lt;=I16</formula1>
    </dataValidation>
    <dataValidation errorStyle="warning" type="custom" allowBlank="1" showInputMessage="1" showErrorMessage="1" error="This value can not be greater than B3." sqref="I23:J23">
      <formula1>I23&lt;=I16</formula1>
    </dataValidation>
    <dataValidation errorStyle="warning" type="custom" allowBlank="1" showInputMessage="1" showErrorMessage="1" error="This value can not be greater than B3." sqref="I24:J24">
      <formula1>I24&lt;=I16</formula1>
    </dataValidation>
    <dataValidation errorStyle="warning" type="custom" allowBlank="1" showInputMessage="1" showErrorMessage="1" error="This value can not be greater than B3." sqref="I25:J25">
      <formula1>I25&lt;=I16</formula1>
    </dataValidation>
    <dataValidation errorStyle="warning" type="custom" allowBlank="1" showInputMessage="1" showErrorMessage="1" error="This value can not be greater than B3." sqref="I26:J26">
      <formula1>I26&lt;=I16</formula1>
    </dataValidation>
    <dataValidation errorStyle="warning" type="custom" allowBlank="1" showInputMessage="1" showErrorMessage="1" error="This value can not be greater than B3." sqref="I27:J27">
      <formula1>I27&lt;=I16</formula1>
    </dataValidation>
    <dataValidation errorStyle="warning" type="custom" allowBlank="1" showInputMessage="1" showErrorMessage="1" error="This value can not be greater than B3." sqref="I28:J28">
      <formula1>I28&lt;=I16</formula1>
    </dataValidation>
    <dataValidation errorStyle="warning" type="custom" allowBlank="1" showInputMessage="1" showErrorMessage="1" error="This value can not be greater than B3." sqref="I29:J29">
      <formula1>I29&lt;=I16</formula1>
    </dataValidation>
    <dataValidation errorStyle="warning" type="custom" allowBlank="1" showInputMessage="1" showErrorMessage="1" error="This value can not be greater than B3." sqref="I30:J30">
      <formula1>I30&lt;=I16</formula1>
    </dataValidation>
    <dataValidation errorStyle="warning" type="custom" allowBlank="1" showInputMessage="1" showErrorMessage="1" error="This value can not be greater than B3." sqref="I31:J31">
      <formula1>I31&lt;=I16</formula1>
    </dataValidation>
    <dataValidation errorStyle="warning" type="custom" allowBlank="1" showInputMessage="1" showErrorMessage="1" error="This value can not be greater than B3." sqref="I32:J32">
      <formula1>I32&lt;=I16</formula1>
    </dataValidation>
    <dataValidation errorStyle="warning" type="custom" allowBlank="1" showInputMessage="1" showErrorMessage="1" error="This value can not be greater than B3." sqref="I33:J33">
      <formula1>I33&lt;=I16</formula1>
    </dataValidation>
    <dataValidation errorStyle="warning" type="custom" allowBlank="1" showInputMessage="1" showErrorMessage="1" error="This value can not be greater than B3." sqref="I34:J34">
      <formula1>I34&lt;=I16</formula1>
    </dataValidation>
    <dataValidation errorStyle="warning" type="custom" allowBlank="1" showInputMessage="1" showErrorMessage="1" error="This value can not be greater than B3." sqref="I35:J35">
      <formula1>I35&lt;=I16</formula1>
    </dataValidation>
    <dataValidation errorStyle="warning" type="custom" allowBlank="1" showInputMessage="1" showErrorMessage="1" error="This value can not be greater than B3." sqref="I36:J36">
      <formula1>I36&lt;=I16</formula1>
    </dataValidation>
    <dataValidation errorStyle="warning" type="custom" allowBlank="1" showInputMessage="1" showErrorMessage="1" error="This value can not be greater than B3." sqref="I37:J37">
      <formula1>I37&lt;=I16</formula1>
    </dataValidation>
  </dataValidations>
  <printOptions horizontalCentered="1"/>
  <pageMargins left="0.25" right="0.25" top="0.75" bottom="0.75" header="0.3" footer="0.3"/>
  <pageSetup fitToHeight="1" fitToWidth="1" horizontalDpi="300" verticalDpi="300" orientation="portrait" paperSize="9" scale="76" r:id="rId4"/>
  <headerFooter alignWithMargins="0">
    <oddFooter>&amp;LUNCTAD Questionnaire on ICT usage by enterprises and on the ICT sector&amp;R&amp;A
Page &amp;P of &amp;N</oddFooter>
  </headerFooter>
  <ignoredErrors>
    <ignoredError sqref="Q12:Q38 O12:O38" evalError="1"/>
    <ignoredError sqref="L14:L38"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Ac"/>
  <dimension ref="B1:AV37"/>
  <sheetViews>
    <sheetView zoomScale="85" zoomScaleNormal="85" zoomScalePageLayoutView="0" workbookViewId="0" topLeftCell="A1">
      <pane xSplit="8" ySplit="10" topLeftCell="I11" activePane="bottomRight" state="frozen"/>
      <selection pane="topLeft" activeCell="A1" sqref="A1"/>
      <selection pane="topRight" activeCell="I1" sqref="I1"/>
      <selection pane="bottomLeft" activeCell="A11" sqref="A11"/>
      <selection pane="bottomRight" activeCell="I11" sqref="I11"/>
    </sheetView>
  </sheetViews>
  <sheetFormatPr defaultColWidth="9.140625" defaultRowHeight="12.75"/>
  <cols>
    <col min="1" max="1" width="1.7109375" style="56" customWidth="1"/>
    <col min="2" max="2" width="5.28125" style="103" customWidth="1"/>
    <col min="3" max="3" width="5.140625" style="103" customWidth="1"/>
    <col min="4" max="4" width="48.57421875" style="108" customWidth="1"/>
    <col min="5" max="5" width="6.140625" style="108" customWidth="1"/>
    <col min="6" max="6" width="5.8515625" style="108" customWidth="1"/>
    <col min="7" max="7" width="7.140625" style="108" customWidth="1"/>
    <col min="8" max="8" width="9.8515625" style="108" customWidth="1"/>
    <col min="9" max="35" width="9.8515625" style="103" customWidth="1"/>
    <col min="36" max="36" width="9.140625" style="56" customWidth="1"/>
    <col min="37" max="40" width="9.140625" style="56" hidden="1" customWidth="1"/>
    <col min="41" max="44" width="9.140625" style="56" customWidth="1"/>
    <col min="45" max="45" width="11.57421875" style="56" customWidth="1"/>
    <col min="46" max="16384" width="9.140625" style="56" customWidth="1"/>
  </cols>
  <sheetData>
    <row r="1" spans="2:39" s="58" customFormat="1" ht="24.75" customHeight="1">
      <c r="B1" s="663" t="s">
        <v>1377</v>
      </c>
      <c r="C1" s="663"/>
      <c r="D1" s="663"/>
      <c r="E1" s="663"/>
      <c r="F1" s="663"/>
      <c r="G1" s="663"/>
      <c r="H1" s="456"/>
      <c r="I1" s="457"/>
      <c r="J1" s="457"/>
      <c r="K1" s="416"/>
      <c r="L1" s="416"/>
      <c r="M1" s="416"/>
      <c r="N1" s="458"/>
      <c r="O1" s="7"/>
      <c r="P1" s="7"/>
      <c r="Q1" s="7"/>
      <c r="R1" s="7"/>
      <c r="S1" s="7"/>
      <c r="T1" s="7"/>
      <c r="U1" s="7"/>
      <c r="V1" s="7"/>
      <c r="W1" s="7"/>
      <c r="X1" s="111"/>
      <c r="Y1" s="111"/>
      <c r="Z1" s="111"/>
      <c r="AA1" s="111"/>
      <c r="AB1" s="111"/>
      <c r="AC1" s="111"/>
      <c r="AD1" s="111"/>
      <c r="AE1" s="111"/>
      <c r="AF1" s="111"/>
      <c r="AG1" s="111"/>
      <c r="AH1" s="111"/>
      <c r="AI1" s="111"/>
      <c r="AL1" s="56" t="s">
        <v>549</v>
      </c>
      <c r="AM1" s="56">
        <v>1</v>
      </c>
    </row>
    <row r="2" spans="2:39" s="113" customFormat="1" ht="15.75" customHeight="1">
      <c r="B2" s="655" t="s">
        <v>1378</v>
      </c>
      <c r="C2" s="655"/>
      <c r="D2" s="655"/>
      <c r="E2" s="655"/>
      <c r="F2" s="655"/>
      <c r="G2" s="655"/>
      <c r="H2" s="459"/>
      <c r="I2" s="460"/>
      <c r="J2" s="460"/>
      <c r="K2" s="461"/>
      <c r="L2" s="461"/>
      <c r="M2" s="461"/>
      <c r="N2" s="461"/>
      <c r="O2" s="461"/>
      <c r="P2" s="461"/>
      <c r="Q2" s="461"/>
      <c r="R2" s="461"/>
      <c r="S2" s="461"/>
      <c r="T2" s="461"/>
      <c r="U2" s="461"/>
      <c r="V2" s="461"/>
      <c r="W2" s="461"/>
      <c r="X2" s="112"/>
      <c r="Y2" s="112"/>
      <c r="Z2" s="112"/>
      <c r="AA2" s="112"/>
      <c r="AB2" s="112"/>
      <c r="AC2" s="112"/>
      <c r="AD2" s="112"/>
      <c r="AE2" s="112"/>
      <c r="AF2" s="112"/>
      <c r="AG2" s="112"/>
      <c r="AH2" s="112"/>
      <c r="AI2" s="112"/>
      <c r="AL2" s="58" t="s">
        <v>550</v>
      </c>
      <c r="AM2" s="58">
        <v>2</v>
      </c>
    </row>
    <row r="3" spans="2:39" s="63" customFormat="1" ht="13.5" customHeight="1">
      <c r="B3" s="462"/>
      <c r="C3" s="416"/>
      <c r="D3" s="416"/>
      <c r="E3" s="416"/>
      <c r="F3" s="416"/>
      <c r="G3" s="416"/>
      <c r="H3" s="416"/>
      <c r="I3" s="463"/>
      <c r="J3" s="463"/>
      <c r="K3" s="403"/>
      <c r="L3" s="403"/>
      <c r="M3" s="403"/>
      <c r="N3" s="403"/>
      <c r="O3" s="403"/>
      <c r="P3" s="403"/>
      <c r="Q3" s="403"/>
      <c r="R3" s="403"/>
      <c r="S3" s="403"/>
      <c r="T3" s="403"/>
      <c r="U3" s="403"/>
      <c r="V3" s="403"/>
      <c r="W3" s="403"/>
      <c r="X3" s="58"/>
      <c r="Y3" s="58"/>
      <c r="Z3" s="58"/>
      <c r="AA3" s="58"/>
      <c r="AB3" s="58"/>
      <c r="AC3" s="58"/>
      <c r="AD3" s="58"/>
      <c r="AE3" s="58"/>
      <c r="AF3" s="58"/>
      <c r="AG3" s="58"/>
      <c r="AH3" s="58"/>
      <c r="AI3" s="58"/>
      <c r="AL3" s="63" t="s">
        <v>551</v>
      </c>
      <c r="AM3" s="63">
        <v>3</v>
      </c>
    </row>
    <row r="4" spans="2:39" s="116" customFormat="1" ht="69.75" customHeight="1">
      <c r="B4" s="464"/>
      <c r="C4" s="465"/>
      <c r="D4" s="656" t="s">
        <v>1379</v>
      </c>
      <c r="E4" s="656"/>
      <c r="F4" s="656"/>
      <c r="G4" s="656"/>
      <c r="H4" s="656"/>
      <c r="I4" s="656"/>
      <c r="J4" s="656"/>
      <c r="K4" s="656"/>
      <c r="L4" s="656"/>
      <c r="M4" s="656"/>
      <c r="N4" s="656"/>
      <c r="O4" s="656"/>
      <c r="P4" s="656"/>
      <c r="Q4" s="656"/>
      <c r="R4" s="656"/>
      <c r="S4" s="656"/>
      <c r="T4" s="656"/>
      <c r="U4" s="656"/>
      <c r="V4" s="656"/>
      <c r="W4" s="656"/>
      <c r="X4" s="114"/>
      <c r="Y4" s="114"/>
      <c r="Z4" s="114"/>
      <c r="AA4" s="114"/>
      <c r="AB4" s="114"/>
      <c r="AC4" s="114"/>
      <c r="AD4" s="114"/>
      <c r="AE4" s="114"/>
      <c r="AF4" s="114"/>
      <c r="AG4" s="114"/>
      <c r="AH4" s="114"/>
      <c r="AI4" s="114"/>
      <c r="AL4" s="63" t="s">
        <v>553</v>
      </c>
      <c r="AM4" s="63">
        <v>4</v>
      </c>
    </row>
    <row r="5" spans="2:39" s="116" customFormat="1" ht="6" customHeight="1" thickBot="1">
      <c r="B5" s="391"/>
      <c r="C5" s="466"/>
      <c r="D5" s="467"/>
      <c r="E5" s="467"/>
      <c r="F5" s="467"/>
      <c r="G5" s="468"/>
      <c r="H5" s="468"/>
      <c r="I5" s="468"/>
      <c r="J5" s="468"/>
      <c r="K5" s="468"/>
      <c r="L5" s="468"/>
      <c r="M5" s="468"/>
      <c r="N5" s="468"/>
      <c r="O5" s="468"/>
      <c r="P5" s="468"/>
      <c r="Q5" s="468"/>
      <c r="R5" s="468"/>
      <c r="S5" s="468"/>
      <c r="T5" s="468"/>
      <c r="U5" s="468"/>
      <c r="V5" s="468"/>
      <c r="W5" s="468"/>
      <c r="X5" s="117"/>
      <c r="Y5" s="117"/>
      <c r="Z5" s="117"/>
      <c r="AA5" s="117"/>
      <c r="AB5" s="117"/>
      <c r="AC5" s="117"/>
      <c r="AD5" s="117"/>
      <c r="AE5" s="117"/>
      <c r="AF5" s="117"/>
      <c r="AG5" s="117"/>
      <c r="AH5" s="117"/>
      <c r="AI5" s="117"/>
      <c r="AL5" s="63" t="s">
        <v>554</v>
      </c>
      <c r="AM5" s="63">
        <v>5</v>
      </c>
    </row>
    <row r="6" spans="2:39" s="63" customFormat="1" ht="37.5" customHeight="1" thickBot="1" thickTop="1">
      <c r="B6" s="469" t="s">
        <v>1079</v>
      </c>
      <c r="C6" s="110"/>
      <c r="D6" s="441" t="s">
        <v>1337</v>
      </c>
      <c r="E6" s="441"/>
      <c r="F6" s="441"/>
      <c r="G6" s="8"/>
      <c r="H6" s="8"/>
      <c r="I6" s="390"/>
      <c r="J6" s="4"/>
      <c r="K6" s="390"/>
      <c r="L6" s="390"/>
      <c r="M6" s="390"/>
      <c r="N6" s="390"/>
      <c r="O6" s="390"/>
      <c r="P6" s="390"/>
      <c r="Q6" s="390"/>
      <c r="R6" s="390"/>
      <c r="S6" s="390"/>
      <c r="T6" s="390"/>
      <c r="U6" s="390"/>
      <c r="V6" s="390"/>
      <c r="W6" s="390"/>
      <c r="AL6" s="63" t="s">
        <v>554</v>
      </c>
      <c r="AM6" s="63">
        <v>6</v>
      </c>
    </row>
    <row r="7" spans="3:48" s="69" customFormat="1" ht="6" customHeight="1" thickBot="1" thickTop="1">
      <c r="C7" s="60"/>
      <c r="D7" s="320" t="s">
        <v>1180</v>
      </c>
      <c r="E7" s="320" t="s">
        <v>1145</v>
      </c>
      <c r="F7" s="320" t="s">
        <v>1146</v>
      </c>
      <c r="G7" s="321" t="s">
        <v>1147</v>
      </c>
      <c r="H7" s="321" t="s">
        <v>639</v>
      </c>
      <c r="I7" s="322" t="s">
        <v>536</v>
      </c>
      <c r="J7" s="323" t="s">
        <v>537</v>
      </c>
      <c r="K7" s="322" t="s">
        <v>538</v>
      </c>
      <c r="L7" s="322" t="s">
        <v>539</v>
      </c>
      <c r="M7" s="322" t="s">
        <v>540</v>
      </c>
      <c r="N7" s="322" t="s">
        <v>541</v>
      </c>
      <c r="O7" s="322" t="s">
        <v>1181</v>
      </c>
      <c r="P7" s="322" t="s">
        <v>1182</v>
      </c>
      <c r="Q7" s="322" t="s">
        <v>1183</v>
      </c>
      <c r="R7" s="322" t="s">
        <v>557</v>
      </c>
      <c r="S7" s="322" t="s">
        <v>542</v>
      </c>
      <c r="T7" s="322" t="s">
        <v>1184</v>
      </c>
      <c r="U7" s="322" t="s">
        <v>1185</v>
      </c>
      <c r="V7" s="322" t="s">
        <v>1186</v>
      </c>
      <c r="W7" s="322" t="s">
        <v>1187</v>
      </c>
      <c r="X7" s="322" t="s">
        <v>1188</v>
      </c>
      <c r="Y7" s="322" t="s">
        <v>558</v>
      </c>
      <c r="Z7" s="322" t="s">
        <v>543</v>
      </c>
      <c r="AA7" s="322" t="s">
        <v>1189</v>
      </c>
      <c r="AB7" s="322" t="s">
        <v>1190</v>
      </c>
      <c r="AC7" s="322" t="s">
        <v>1191</v>
      </c>
      <c r="AD7" s="322" t="s">
        <v>1192</v>
      </c>
      <c r="AE7" s="322" t="s">
        <v>1193</v>
      </c>
      <c r="AF7" s="322" t="s">
        <v>559</v>
      </c>
      <c r="AG7" s="322" t="s">
        <v>544</v>
      </c>
      <c r="AH7" s="322" t="s">
        <v>545</v>
      </c>
      <c r="AI7" s="322" t="s">
        <v>546</v>
      </c>
      <c r="AL7" s="63" t="s">
        <v>555</v>
      </c>
      <c r="AM7" s="295" t="s">
        <v>1101</v>
      </c>
      <c r="AN7" s="295" t="s">
        <v>1102</v>
      </c>
      <c r="AO7" s="295" t="s">
        <v>1103</v>
      </c>
      <c r="AP7" s="295" t="s">
        <v>1104</v>
      </c>
      <c r="AQ7" s="295" t="s">
        <v>1105</v>
      </c>
      <c r="AR7" s="295" t="s">
        <v>1106</v>
      </c>
      <c r="AS7" s="300" t="s">
        <v>1142</v>
      </c>
      <c r="AT7" s="300" t="s">
        <v>1143</v>
      </c>
      <c r="AU7" s="301" t="s">
        <v>1144</v>
      </c>
      <c r="AV7" s="314" t="s">
        <v>513</v>
      </c>
    </row>
    <row r="8" spans="2:48" s="69" customFormat="1" ht="19.5" customHeight="1" thickTop="1">
      <c r="B8" s="118"/>
      <c r="C8" s="119"/>
      <c r="D8" s="120"/>
      <c r="E8" s="640" t="s">
        <v>548</v>
      </c>
      <c r="F8" s="640"/>
      <c r="G8" s="641"/>
      <c r="H8" s="673" t="s">
        <v>639</v>
      </c>
      <c r="I8" s="666" t="s">
        <v>1380</v>
      </c>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7"/>
      <c r="AL8" s="75" t="s">
        <v>574</v>
      </c>
      <c r="AM8" s="315"/>
      <c r="AN8" s="322"/>
      <c r="AO8" s="322"/>
      <c r="AP8" s="322"/>
      <c r="AQ8" s="322"/>
      <c r="AR8" s="322"/>
      <c r="AS8" s="322"/>
      <c r="AT8" s="322"/>
      <c r="AU8" s="322"/>
      <c r="AV8" s="322"/>
    </row>
    <row r="9" spans="2:48" s="75" customFormat="1" ht="15.75" customHeight="1">
      <c r="B9" s="122"/>
      <c r="C9" s="123"/>
      <c r="D9" s="124"/>
      <c r="E9" s="671"/>
      <c r="F9" s="671"/>
      <c r="G9" s="672"/>
      <c r="H9" s="674"/>
      <c r="I9" s="664" t="s">
        <v>536</v>
      </c>
      <c r="J9" s="657" t="s">
        <v>537</v>
      </c>
      <c r="K9" s="657" t="s">
        <v>538</v>
      </c>
      <c r="L9" s="657" t="s">
        <v>539</v>
      </c>
      <c r="M9" s="657" t="s">
        <v>540</v>
      </c>
      <c r="N9" s="657" t="s">
        <v>541</v>
      </c>
      <c r="O9" s="668" t="s">
        <v>557</v>
      </c>
      <c r="P9" s="669"/>
      <c r="Q9" s="670"/>
      <c r="R9" s="657" t="s">
        <v>557</v>
      </c>
      <c r="S9" s="657" t="s">
        <v>542</v>
      </c>
      <c r="T9" s="668" t="s">
        <v>558</v>
      </c>
      <c r="U9" s="669"/>
      <c r="V9" s="669"/>
      <c r="W9" s="669"/>
      <c r="X9" s="670"/>
      <c r="Y9" s="657" t="s">
        <v>558</v>
      </c>
      <c r="Z9" s="657" t="s">
        <v>543</v>
      </c>
      <c r="AA9" s="660" t="s">
        <v>559</v>
      </c>
      <c r="AB9" s="661"/>
      <c r="AC9" s="661"/>
      <c r="AD9" s="661"/>
      <c r="AE9" s="662"/>
      <c r="AF9" s="657" t="s">
        <v>559</v>
      </c>
      <c r="AG9" s="657" t="s">
        <v>544</v>
      </c>
      <c r="AH9" s="657" t="s">
        <v>545</v>
      </c>
      <c r="AI9" s="657" t="s">
        <v>546</v>
      </c>
      <c r="AL9" s="80" t="s">
        <v>556</v>
      </c>
      <c r="AM9" s="315"/>
      <c r="AN9" s="324"/>
      <c r="AO9" s="324"/>
      <c r="AP9" s="324"/>
      <c r="AQ9" s="324"/>
      <c r="AR9" s="324"/>
      <c r="AS9" s="324"/>
      <c r="AT9" s="324"/>
      <c r="AU9" s="324"/>
      <c r="AV9" s="324"/>
    </row>
    <row r="10" spans="2:48" s="80" customFormat="1" ht="15" customHeight="1" thickBot="1">
      <c r="B10" s="125" t="s">
        <v>547</v>
      </c>
      <c r="C10" s="470"/>
      <c r="D10" s="418" t="s">
        <v>1339</v>
      </c>
      <c r="E10" s="317" t="s">
        <v>1145</v>
      </c>
      <c r="F10" s="317" t="s">
        <v>1146</v>
      </c>
      <c r="G10" s="318" t="s">
        <v>1147</v>
      </c>
      <c r="H10" s="319" t="s">
        <v>639</v>
      </c>
      <c r="I10" s="665"/>
      <c r="J10" s="658"/>
      <c r="K10" s="658"/>
      <c r="L10" s="658"/>
      <c r="M10" s="658"/>
      <c r="N10" s="658"/>
      <c r="O10" s="126">
        <v>50</v>
      </c>
      <c r="P10" s="126">
        <v>51</v>
      </c>
      <c r="Q10" s="126">
        <v>52</v>
      </c>
      <c r="R10" s="658"/>
      <c r="S10" s="658"/>
      <c r="T10" s="126">
        <v>60</v>
      </c>
      <c r="U10" s="126">
        <v>61</v>
      </c>
      <c r="V10" s="126">
        <v>62</v>
      </c>
      <c r="W10" s="126">
        <v>63</v>
      </c>
      <c r="X10" s="126">
        <v>64</v>
      </c>
      <c r="Y10" s="659"/>
      <c r="Z10" s="659"/>
      <c r="AA10" s="126">
        <v>70</v>
      </c>
      <c r="AB10" s="126">
        <v>71</v>
      </c>
      <c r="AC10" s="126">
        <v>72</v>
      </c>
      <c r="AD10" s="126">
        <v>73</v>
      </c>
      <c r="AE10" s="126">
        <v>74</v>
      </c>
      <c r="AF10" s="658"/>
      <c r="AG10" s="658"/>
      <c r="AH10" s="658"/>
      <c r="AI10" s="658"/>
      <c r="AL10" s="58" t="s">
        <v>575</v>
      </c>
      <c r="AM10" s="301"/>
      <c r="AN10" s="301"/>
      <c r="AO10" s="301"/>
      <c r="AP10" s="301"/>
      <c r="AQ10" s="301"/>
      <c r="AR10" s="301"/>
      <c r="AS10" s="301"/>
      <c r="AT10" s="301"/>
      <c r="AU10" s="301"/>
      <c r="AV10" s="301"/>
    </row>
    <row r="11" spans="2:48" s="58" customFormat="1" ht="15.75" customHeight="1" thickTop="1">
      <c r="B11" s="180"/>
      <c r="C11" s="471"/>
      <c r="D11" s="419" t="s">
        <v>1340</v>
      </c>
      <c r="E11" s="225"/>
      <c r="F11" s="226"/>
      <c r="G11" s="227"/>
      <c r="H11" s="218">
        <f>SUM(I11:N11,IF(R11&lt;&gt;"",R11,SUM(O11:Q11)),S11,IF(Y11&lt;&gt;"",Y11,SUM(T11:X11)),Z11,IF(AF11&lt;&gt;"",AF11,SUM(AA11:AE11)),AG11:AI11)</f>
        <v>0</v>
      </c>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86"/>
      <c r="AL11" s="58" t="s">
        <v>576</v>
      </c>
      <c r="AM11" s="296" t="s">
        <v>1107</v>
      </c>
      <c r="AN11" s="296"/>
      <c r="AO11" s="296" t="s">
        <v>1096</v>
      </c>
      <c r="AP11" s="296" t="s">
        <v>1107</v>
      </c>
      <c r="AQ11" s="296" t="e">
        <f>VLOOKUP(Cover!$C$8,Cover!$Y$1:$AA$233,3,FALSE)</f>
        <v>#N/A</v>
      </c>
      <c r="AR11" s="297" t="str">
        <f>Cover!$C$8</f>
        <v>Por favor escoja un país</v>
      </c>
      <c r="AS11" s="302" t="e">
        <f>INDEX('Survey Information'!$E$25:$J$25,1,AU11)</f>
        <v>#VALUE!</v>
      </c>
      <c r="AT11" s="302">
        <f>Cover!$C$9</f>
        <v>2021</v>
      </c>
      <c r="AU11" s="303">
        <f>$C$6</f>
        <v>0</v>
      </c>
      <c r="AV11" s="323" t="s">
        <v>1153</v>
      </c>
    </row>
    <row r="12" spans="2:48" s="58" customFormat="1" ht="26.25" thickBot="1">
      <c r="B12" s="178"/>
      <c r="C12" s="445"/>
      <c r="D12" s="420" t="s">
        <v>1341</v>
      </c>
      <c r="E12" s="228"/>
      <c r="F12" s="229"/>
      <c r="G12" s="230"/>
      <c r="H12" s="219">
        <f aca="true" t="shared" si="0" ref="H12:H37">SUM(I12:N12,IF(R12&lt;&gt;"",R12,SUM(O12:Q12)),S12,IF(Y12&lt;&gt;"",Y12,SUM(T12:X12)),Z12,IF(AF12&lt;&gt;"",AF12,SUM(AA12:AE12)),AG12:AI12)</f>
        <v>0</v>
      </c>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L12" s="58" t="s">
        <v>577</v>
      </c>
      <c r="AM12" s="296" t="s">
        <v>1108</v>
      </c>
      <c r="AN12" s="296"/>
      <c r="AO12" s="296" t="s">
        <v>1096</v>
      </c>
      <c r="AP12" s="296" t="s">
        <v>1108</v>
      </c>
      <c r="AQ12" s="296" t="e">
        <f>VLOOKUP(Cover!$C$8,Cover!$Y$1:$AA$233,3,FALSE)</f>
        <v>#N/A</v>
      </c>
      <c r="AR12" s="297" t="str">
        <f>Cover!$C$8</f>
        <v>Por favor escoja un país</v>
      </c>
      <c r="AS12" s="302" t="e">
        <f>INDEX('Survey Information'!$E$25:$J$25,1,AU12)</f>
        <v>#VALUE!</v>
      </c>
      <c r="AT12" s="302">
        <f>Cover!$C$9</f>
        <v>2021</v>
      </c>
      <c r="AU12" s="303">
        <f aca="true" t="shared" si="1" ref="AU12:AU37">$C$6</f>
        <v>0</v>
      </c>
      <c r="AV12" s="323" t="s">
        <v>1154</v>
      </c>
    </row>
    <row r="13" spans="2:48" s="58" customFormat="1" ht="13.5" thickTop="1">
      <c r="B13" s="82" t="s">
        <v>572</v>
      </c>
      <c r="C13" s="446"/>
      <c r="D13" s="421" t="s">
        <v>1342</v>
      </c>
      <c r="E13" s="225"/>
      <c r="F13" s="226"/>
      <c r="G13" s="227"/>
      <c r="H13" s="220">
        <f t="shared" si="0"/>
        <v>0</v>
      </c>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L13" s="58" t="s">
        <v>1080</v>
      </c>
      <c r="AM13" s="296" t="s">
        <v>572</v>
      </c>
      <c r="AN13" s="296" t="s">
        <v>656</v>
      </c>
      <c r="AO13" s="296" t="s">
        <v>1096</v>
      </c>
      <c r="AP13" s="296" t="s">
        <v>1107</v>
      </c>
      <c r="AQ13" s="296" t="e">
        <f>VLOOKUP(Cover!$C$8,Cover!$Y$1:$AA$233,3,FALSE)</f>
        <v>#N/A</v>
      </c>
      <c r="AR13" s="297" t="str">
        <f>Cover!$C$8</f>
        <v>Por favor escoja un país</v>
      </c>
      <c r="AS13" s="302" t="e">
        <f>INDEX('Survey Information'!$E$25:$J$25,1,AU13)</f>
        <v>#VALUE!</v>
      </c>
      <c r="AT13" s="302">
        <f>Cover!$C$9</f>
        <v>2021</v>
      </c>
      <c r="AU13" s="303">
        <f t="shared" si="1"/>
        <v>0</v>
      </c>
      <c r="AV13" s="323" t="s">
        <v>1155</v>
      </c>
    </row>
    <row r="14" spans="2:48" s="58" customFormat="1" ht="25.5">
      <c r="B14" s="84" t="s">
        <v>560</v>
      </c>
      <c r="C14" s="447"/>
      <c r="D14" s="422" t="s">
        <v>1343</v>
      </c>
      <c r="E14" s="231"/>
      <c r="F14" s="232"/>
      <c r="G14" s="233"/>
      <c r="H14" s="221">
        <f t="shared" si="0"/>
        <v>0</v>
      </c>
      <c r="I14" s="264"/>
      <c r="J14" s="264"/>
      <c r="K14" s="264"/>
      <c r="L14" s="264"/>
      <c r="M14" s="264"/>
      <c r="N14" s="264"/>
      <c r="O14" s="260"/>
      <c r="P14" s="264"/>
      <c r="Q14" s="264"/>
      <c r="R14" s="264"/>
      <c r="S14" s="264"/>
      <c r="T14" s="264"/>
      <c r="U14" s="264"/>
      <c r="V14" s="264"/>
      <c r="W14" s="264"/>
      <c r="X14" s="264"/>
      <c r="Y14" s="264"/>
      <c r="Z14" s="264"/>
      <c r="AA14" s="264"/>
      <c r="AB14" s="264"/>
      <c r="AC14" s="264"/>
      <c r="AD14" s="264"/>
      <c r="AE14" s="264"/>
      <c r="AF14" s="264"/>
      <c r="AG14" s="264"/>
      <c r="AH14" s="264"/>
      <c r="AI14" s="264"/>
      <c r="AL14" s="68" t="s">
        <v>1081</v>
      </c>
      <c r="AM14" s="296" t="s">
        <v>560</v>
      </c>
      <c r="AN14" s="296" t="s">
        <v>1109</v>
      </c>
      <c r="AO14" s="296" t="s">
        <v>1096</v>
      </c>
      <c r="AP14" s="296" t="s">
        <v>1108</v>
      </c>
      <c r="AQ14" s="296" t="e">
        <f>VLOOKUP(Cover!$C$8,Cover!$Y$1:$AA$233,3,FALSE)</f>
        <v>#N/A</v>
      </c>
      <c r="AR14" s="297" t="str">
        <f>Cover!$C$8</f>
        <v>Por favor escoja un país</v>
      </c>
      <c r="AS14" s="302" t="e">
        <f>INDEX('Survey Information'!$E$25:$J$25,1,AU14)</f>
        <v>#VALUE!</v>
      </c>
      <c r="AT14" s="302">
        <f>Cover!$C$9</f>
        <v>2021</v>
      </c>
      <c r="AU14" s="303">
        <f t="shared" si="1"/>
        <v>0</v>
      </c>
      <c r="AV14" s="323" t="s">
        <v>1156</v>
      </c>
    </row>
    <row r="15" spans="2:48" s="68" customFormat="1" ht="18.75" customHeight="1">
      <c r="B15" s="84" t="s">
        <v>561</v>
      </c>
      <c r="C15" s="448"/>
      <c r="D15" s="422" t="s">
        <v>1344</v>
      </c>
      <c r="E15" s="231"/>
      <c r="F15" s="232"/>
      <c r="G15" s="233"/>
      <c r="H15" s="222">
        <f t="shared" si="0"/>
        <v>0</v>
      </c>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L15" s="68" t="s">
        <v>1082</v>
      </c>
      <c r="AM15" s="297" t="s">
        <v>561</v>
      </c>
      <c r="AN15" s="297" t="s">
        <v>711</v>
      </c>
      <c r="AO15" s="296" t="s">
        <v>1096</v>
      </c>
      <c r="AP15" s="296" t="s">
        <v>1107</v>
      </c>
      <c r="AQ15" s="296" t="e">
        <f>VLOOKUP(Cover!$C$8,Cover!$Y$1:$AA$233,3,FALSE)</f>
        <v>#N/A</v>
      </c>
      <c r="AR15" s="297" t="str">
        <f>Cover!$C$8</f>
        <v>Por favor escoja un país</v>
      </c>
      <c r="AS15" s="302" t="e">
        <f>INDEX('Survey Information'!$E$25:$J$25,1,AU15)</f>
        <v>#VALUE!</v>
      </c>
      <c r="AT15" s="302">
        <f>Cover!$C$9</f>
        <v>2021</v>
      </c>
      <c r="AU15" s="303">
        <f t="shared" si="1"/>
        <v>0</v>
      </c>
      <c r="AV15" s="323" t="s">
        <v>1157</v>
      </c>
    </row>
    <row r="16" spans="2:48" s="68" customFormat="1" ht="20.25" customHeight="1">
      <c r="B16" s="84" t="s">
        <v>562</v>
      </c>
      <c r="C16" s="448"/>
      <c r="D16" s="422" t="s">
        <v>1345</v>
      </c>
      <c r="E16" s="231"/>
      <c r="F16" s="232"/>
      <c r="G16" s="233"/>
      <c r="H16" s="222">
        <f t="shared" si="0"/>
        <v>0</v>
      </c>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L16" s="68" t="s">
        <v>1083</v>
      </c>
      <c r="AM16" s="297" t="s">
        <v>562</v>
      </c>
      <c r="AN16" s="297" t="s">
        <v>1110</v>
      </c>
      <c r="AO16" s="296" t="s">
        <v>1096</v>
      </c>
      <c r="AP16" s="296" t="s">
        <v>1108</v>
      </c>
      <c r="AQ16" s="296" t="e">
        <f>VLOOKUP(Cover!$C$8,Cover!$Y$1:$AA$233,3,FALSE)</f>
        <v>#N/A</v>
      </c>
      <c r="AR16" s="297" t="str">
        <f>Cover!$C$8</f>
        <v>Por favor escoja un país</v>
      </c>
      <c r="AS16" s="302" t="e">
        <f>INDEX('Survey Information'!$E$25:$J$25,1,AU16)</f>
        <v>#VALUE!</v>
      </c>
      <c r="AT16" s="302">
        <f>Cover!$C$9</f>
        <v>2021</v>
      </c>
      <c r="AU16" s="303">
        <f t="shared" si="1"/>
        <v>0</v>
      </c>
      <c r="AV16" s="323" t="s">
        <v>1158</v>
      </c>
    </row>
    <row r="17" spans="2:48" s="68" customFormat="1" ht="38.25">
      <c r="B17" s="87" t="s">
        <v>563</v>
      </c>
      <c r="C17" s="449"/>
      <c r="D17" s="423" t="s">
        <v>1346</v>
      </c>
      <c r="E17" s="231"/>
      <c r="F17" s="232"/>
      <c r="G17" s="233"/>
      <c r="H17" s="222">
        <f t="shared" si="0"/>
        <v>0</v>
      </c>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L17" s="68" t="s">
        <v>1084</v>
      </c>
      <c r="AM17" s="297" t="s">
        <v>563</v>
      </c>
      <c r="AN17" s="297" t="s">
        <v>1111</v>
      </c>
      <c r="AO17" s="296" t="s">
        <v>1096</v>
      </c>
      <c r="AP17" s="296" t="s">
        <v>1107</v>
      </c>
      <c r="AQ17" s="296" t="e">
        <f>VLOOKUP(Cover!$C$8,Cover!$Y$1:$AA$233,3,FALSE)</f>
        <v>#N/A</v>
      </c>
      <c r="AR17" s="297" t="str">
        <f>Cover!$C$8</f>
        <v>Por favor escoja un país</v>
      </c>
      <c r="AS17" s="302" t="e">
        <f>INDEX('Survey Information'!$E$25:$J$25,1,AU17)</f>
        <v>#VALUE!</v>
      </c>
      <c r="AT17" s="302">
        <f>Cover!$C$9</f>
        <v>2021</v>
      </c>
      <c r="AU17" s="303">
        <f t="shared" si="1"/>
        <v>0</v>
      </c>
      <c r="AV17" s="323" t="s">
        <v>1159</v>
      </c>
    </row>
    <row r="18" spans="2:48" s="68" customFormat="1" ht="15.75" customHeight="1">
      <c r="B18" s="84" t="s">
        <v>564</v>
      </c>
      <c r="C18" s="448"/>
      <c r="D18" s="422" t="s">
        <v>1347</v>
      </c>
      <c r="E18" s="231"/>
      <c r="F18" s="232"/>
      <c r="G18" s="233"/>
      <c r="H18" s="222">
        <f t="shared" si="0"/>
        <v>0</v>
      </c>
      <c r="I18" s="265"/>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L18" s="68" t="s">
        <v>1085</v>
      </c>
      <c r="AM18" s="297" t="s">
        <v>564</v>
      </c>
      <c r="AN18" s="297" t="s">
        <v>1112</v>
      </c>
      <c r="AO18" s="296" t="s">
        <v>1096</v>
      </c>
      <c r="AP18" s="296" t="s">
        <v>1107</v>
      </c>
      <c r="AQ18" s="296" t="e">
        <f>VLOOKUP(Cover!$C$8,Cover!$Y$1:$AA$233,3,FALSE)</f>
        <v>#N/A</v>
      </c>
      <c r="AR18" s="297" t="str">
        <f>Cover!$C$8</f>
        <v>Por favor escoja un país</v>
      </c>
      <c r="AS18" s="302" t="e">
        <f>INDEX('Survey Information'!$E$25:$J$25,1,AU18)</f>
        <v>#VALUE!</v>
      </c>
      <c r="AT18" s="302">
        <f>Cover!$C$9</f>
        <v>2021</v>
      </c>
      <c r="AU18" s="303">
        <f t="shared" si="1"/>
        <v>0</v>
      </c>
      <c r="AV18" s="323" t="s">
        <v>1160</v>
      </c>
    </row>
    <row r="19" spans="2:48" s="68" customFormat="1" ht="25.5" customHeight="1">
      <c r="B19" s="84" t="s">
        <v>565</v>
      </c>
      <c r="C19" s="448"/>
      <c r="D19" s="422" t="s">
        <v>1348</v>
      </c>
      <c r="E19" s="231"/>
      <c r="F19" s="232"/>
      <c r="G19" s="233"/>
      <c r="H19" s="222">
        <f t="shared" si="0"/>
        <v>0</v>
      </c>
      <c r="I19" s="265"/>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L19" s="68" t="s">
        <v>1086</v>
      </c>
      <c r="AM19" s="297" t="s">
        <v>565</v>
      </c>
      <c r="AN19" s="297" t="s">
        <v>767</v>
      </c>
      <c r="AO19" s="296" t="s">
        <v>1096</v>
      </c>
      <c r="AP19" s="296" t="s">
        <v>1107</v>
      </c>
      <c r="AQ19" s="296" t="e">
        <f>VLOOKUP(Cover!$C$8,Cover!$Y$1:$AA$233,3,FALSE)</f>
        <v>#N/A</v>
      </c>
      <c r="AR19" s="297" t="str">
        <f>Cover!$C$8</f>
        <v>Por favor escoja un país</v>
      </c>
      <c r="AS19" s="302" t="e">
        <f>INDEX('Survey Information'!$E$25:$J$25,1,AU19)</f>
        <v>#VALUE!</v>
      </c>
      <c r="AT19" s="302">
        <f>Cover!$C$9</f>
        <v>2021</v>
      </c>
      <c r="AU19" s="303">
        <f t="shared" si="1"/>
        <v>0</v>
      </c>
      <c r="AV19" s="323" t="s">
        <v>1161</v>
      </c>
    </row>
    <row r="20" spans="2:48" s="68" customFormat="1" ht="25.5" customHeight="1" thickBot="1">
      <c r="B20" s="89" t="s">
        <v>566</v>
      </c>
      <c r="C20" s="450"/>
      <c r="D20" s="424" t="s">
        <v>1349</v>
      </c>
      <c r="E20" s="228"/>
      <c r="F20" s="229"/>
      <c r="G20" s="230"/>
      <c r="H20" s="221">
        <f t="shared" si="0"/>
        <v>0</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L20" s="68" t="s">
        <v>1087</v>
      </c>
      <c r="AM20" s="297" t="s">
        <v>566</v>
      </c>
      <c r="AN20" s="297" t="s">
        <v>1113</v>
      </c>
      <c r="AO20" s="296" t="s">
        <v>1096</v>
      </c>
      <c r="AP20" s="296" t="s">
        <v>1107</v>
      </c>
      <c r="AQ20" s="296" t="e">
        <f>VLOOKUP(Cover!$C$8,Cover!$Y$1:$AA$233,3,FALSE)</f>
        <v>#N/A</v>
      </c>
      <c r="AR20" s="297" t="str">
        <f>Cover!$C$8</f>
        <v>Por favor escoja un país</v>
      </c>
      <c r="AS20" s="302" t="e">
        <f>INDEX('Survey Information'!$E$25:$J$25,1,AU20)</f>
        <v>#VALUE!</v>
      </c>
      <c r="AT20" s="302">
        <f>Cover!$C$9</f>
        <v>2021</v>
      </c>
      <c r="AU20" s="303">
        <f t="shared" si="1"/>
        <v>0</v>
      </c>
      <c r="AV20" s="323" t="s">
        <v>1162</v>
      </c>
    </row>
    <row r="21" spans="2:48" s="68" customFormat="1" ht="58.5" customHeight="1" thickTop="1">
      <c r="B21" s="629" t="s">
        <v>524</v>
      </c>
      <c r="C21" s="451" t="s">
        <v>1369</v>
      </c>
      <c r="D21" s="425" t="s">
        <v>1383</v>
      </c>
      <c r="E21" s="225"/>
      <c r="F21" s="226"/>
      <c r="G21" s="227"/>
      <c r="H21" s="220">
        <f t="shared" si="0"/>
        <v>0</v>
      </c>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L21" s="68" t="s">
        <v>1088</v>
      </c>
      <c r="AM21" s="296" t="s">
        <v>1114</v>
      </c>
      <c r="AN21" s="296" t="s">
        <v>1115</v>
      </c>
      <c r="AO21" s="296" t="s">
        <v>1096</v>
      </c>
      <c r="AP21" s="296" t="s">
        <v>1107</v>
      </c>
      <c r="AQ21" s="296" t="e">
        <f>VLOOKUP(Cover!$C$8,Cover!$Y$1:$AA$233,3,FALSE)</f>
        <v>#N/A</v>
      </c>
      <c r="AR21" s="297" t="str">
        <f>Cover!$C$8</f>
        <v>Por favor escoja un país</v>
      </c>
      <c r="AS21" s="302" t="e">
        <f>INDEX('Survey Information'!$E$25:$J$25,1,AU21)</f>
        <v>#VALUE!</v>
      </c>
      <c r="AT21" s="302">
        <f>Cover!$C$9</f>
        <v>2021</v>
      </c>
      <c r="AU21" s="303">
        <f t="shared" si="1"/>
        <v>0</v>
      </c>
      <c r="AV21" s="323" t="s">
        <v>1163</v>
      </c>
    </row>
    <row r="22" spans="2:48" s="68" customFormat="1" ht="48.75" customHeight="1">
      <c r="B22" s="635"/>
      <c r="C22" s="653" t="s">
        <v>1370</v>
      </c>
      <c r="D22" s="426" t="s">
        <v>1382</v>
      </c>
      <c r="E22" s="231"/>
      <c r="F22" s="232"/>
      <c r="G22" s="233"/>
      <c r="H22" s="222">
        <f t="shared" si="0"/>
        <v>0</v>
      </c>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L22" s="68" t="s">
        <v>1089</v>
      </c>
      <c r="AM22" s="296" t="s">
        <v>1116</v>
      </c>
      <c r="AN22" s="296" t="s">
        <v>1117</v>
      </c>
      <c r="AO22" s="296" t="s">
        <v>1096</v>
      </c>
      <c r="AP22" s="296" t="s">
        <v>1107</v>
      </c>
      <c r="AQ22" s="296" t="e">
        <f>VLOOKUP(Cover!$C$8,Cover!$Y$1:$AA$233,3,FALSE)</f>
        <v>#N/A</v>
      </c>
      <c r="AR22" s="297" t="str">
        <f>Cover!$C$8</f>
        <v>Por favor escoja un país</v>
      </c>
      <c r="AS22" s="302" t="e">
        <f>INDEX('Survey Information'!$E$25:$J$25,1,AU22)</f>
        <v>#VALUE!</v>
      </c>
      <c r="AT22" s="302">
        <f>Cover!$C$9</f>
        <v>2021</v>
      </c>
      <c r="AU22" s="303">
        <f t="shared" si="1"/>
        <v>0</v>
      </c>
      <c r="AV22" s="323" t="s">
        <v>1164</v>
      </c>
    </row>
    <row r="23" spans="2:48" s="68" customFormat="1" ht="48.75" thickBot="1">
      <c r="B23" s="636"/>
      <c r="C23" s="654"/>
      <c r="D23" s="427" t="s">
        <v>1381</v>
      </c>
      <c r="E23" s="231"/>
      <c r="F23" s="232"/>
      <c r="G23" s="233"/>
      <c r="H23" s="222">
        <f t="shared" si="0"/>
        <v>0</v>
      </c>
      <c r="I23" s="265"/>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L23" s="68" t="s">
        <v>1090</v>
      </c>
      <c r="AM23" s="297" t="s">
        <v>1118</v>
      </c>
      <c r="AN23" s="297" t="s">
        <v>769</v>
      </c>
      <c r="AO23" s="296" t="s">
        <v>1096</v>
      </c>
      <c r="AP23" s="296" t="s">
        <v>1107</v>
      </c>
      <c r="AQ23" s="296" t="e">
        <f>VLOOKUP(Cover!$C$8,Cover!$Y$1:$AA$233,3,FALSE)</f>
        <v>#N/A</v>
      </c>
      <c r="AR23" s="297" t="str">
        <f>Cover!$C$8</f>
        <v>Por favor escoja un país</v>
      </c>
      <c r="AS23" s="302" t="e">
        <f>INDEX('Survey Information'!$E$25:$J$25,1,AU23)</f>
        <v>#VALUE!</v>
      </c>
      <c r="AT23" s="302">
        <f>Cover!$C$9</f>
        <v>2021</v>
      </c>
      <c r="AU23" s="303">
        <f t="shared" si="1"/>
        <v>0</v>
      </c>
      <c r="AV23" s="323" t="s">
        <v>1165</v>
      </c>
    </row>
    <row r="24" spans="2:48" s="68" customFormat="1" ht="28.5" customHeight="1" thickTop="1">
      <c r="B24" s="87" t="s">
        <v>567</v>
      </c>
      <c r="C24" s="449"/>
      <c r="D24" s="423" t="s">
        <v>1353</v>
      </c>
      <c r="E24" s="231"/>
      <c r="F24" s="232"/>
      <c r="G24" s="233"/>
      <c r="H24" s="222">
        <f t="shared" si="0"/>
        <v>0</v>
      </c>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L24" s="68" t="s">
        <v>1091</v>
      </c>
      <c r="AM24" s="296" t="s">
        <v>567</v>
      </c>
      <c r="AN24" s="296" t="s">
        <v>1119</v>
      </c>
      <c r="AO24" s="296" t="s">
        <v>1096</v>
      </c>
      <c r="AP24" s="296" t="s">
        <v>1107</v>
      </c>
      <c r="AQ24" s="296" t="e">
        <f>VLOOKUP(Cover!$C$8,Cover!$Y$1:$AA$233,3,FALSE)</f>
        <v>#N/A</v>
      </c>
      <c r="AR24" s="297" t="str">
        <f>Cover!$C$8</f>
        <v>Por favor escoja un país</v>
      </c>
      <c r="AS24" s="302" t="e">
        <f>INDEX('Survey Information'!$E$25:$J$25,1,AU24)</f>
        <v>#VALUE!</v>
      </c>
      <c r="AT24" s="302">
        <f>Cover!$C$9</f>
        <v>2021</v>
      </c>
      <c r="AU24" s="303">
        <f t="shared" si="1"/>
        <v>0</v>
      </c>
      <c r="AV24" s="323" t="s">
        <v>1166</v>
      </c>
    </row>
    <row r="25" spans="2:48" s="68" customFormat="1" ht="34.5" customHeight="1" thickBot="1">
      <c r="B25" s="89" t="s">
        <v>568</v>
      </c>
      <c r="C25" s="452"/>
      <c r="D25" s="424" t="s">
        <v>1354</v>
      </c>
      <c r="E25" s="228"/>
      <c r="F25" s="229"/>
      <c r="G25" s="230"/>
      <c r="H25" s="219">
        <f t="shared" si="0"/>
        <v>0</v>
      </c>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L25" s="68" t="s">
        <v>1092</v>
      </c>
      <c r="AM25" s="296" t="s">
        <v>568</v>
      </c>
      <c r="AN25" s="296" t="s">
        <v>1120</v>
      </c>
      <c r="AO25" s="296" t="s">
        <v>1096</v>
      </c>
      <c r="AP25" s="296" t="s">
        <v>1107</v>
      </c>
      <c r="AQ25" s="296" t="e">
        <f>VLOOKUP(Cover!$C$8,Cover!$Y$1:$AA$233,3,FALSE)</f>
        <v>#N/A</v>
      </c>
      <c r="AR25" s="297" t="str">
        <f>Cover!$C$8</f>
        <v>Por favor escoja un país</v>
      </c>
      <c r="AS25" s="302" t="e">
        <f>INDEX('Survey Information'!$E$25:$J$25,1,AU25)</f>
        <v>#VALUE!</v>
      </c>
      <c r="AT25" s="302">
        <f>Cover!$C$9</f>
        <v>2021</v>
      </c>
      <c r="AU25" s="303">
        <f t="shared" si="1"/>
        <v>0</v>
      </c>
      <c r="AV25" s="323" t="s">
        <v>1167</v>
      </c>
    </row>
    <row r="26" spans="2:48" s="68" customFormat="1" ht="25.5" customHeight="1" thickTop="1">
      <c r="B26" s="629" t="s">
        <v>573</v>
      </c>
      <c r="C26" s="453" t="s">
        <v>549</v>
      </c>
      <c r="D26" s="428" t="s">
        <v>1355</v>
      </c>
      <c r="E26" s="234"/>
      <c r="F26" s="235"/>
      <c r="G26" s="236"/>
      <c r="H26" s="223">
        <f t="shared" si="0"/>
        <v>0</v>
      </c>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L26" s="58" t="s">
        <v>1093</v>
      </c>
      <c r="AM26" s="297" t="s">
        <v>1121</v>
      </c>
      <c r="AN26" s="297" t="s">
        <v>1122</v>
      </c>
      <c r="AO26" s="296" t="s">
        <v>1096</v>
      </c>
      <c r="AP26" s="296" t="s">
        <v>1107</v>
      </c>
      <c r="AQ26" s="296" t="e">
        <f>VLOOKUP(Cover!$C$8,Cover!$Y$1:$AA$233,3,FALSE)</f>
        <v>#N/A</v>
      </c>
      <c r="AR26" s="297" t="str">
        <f>Cover!$C$8</f>
        <v>Por favor escoja un país</v>
      </c>
      <c r="AS26" s="302" t="e">
        <f>INDEX('Survey Information'!$E$25:$J$25,1,AU26)</f>
        <v>#VALUE!</v>
      </c>
      <c r="AT26" s="302">
        <f>Cover!$C$9</f>
        <v>2021</v>
      </c>
      <c r="AU26" s="303">
        <f t="shared" si="1"/>
        <v>0</v>
      </c>
      <c r="AV26" s="323" t="s">
        <v>1168</v>
      </c>
    </row>
    <row r="27" spans="2:48" s="58" customFormat="1" ht="25.5" customHeight="1" thickBot="1">
      <c r="B27" s="630"/>
      <c r="C27" s="339" t="s">
        <v>531</v>
      </c>
      <c r="D27" s="422" t="s">
        <v>1356</v>
      </c>
      <c r="E27" s="228"/>
      <c r="F27" s="229"/>
      <c r="G27" s="230"/>
      <c r="H27" s="219">
        <f t="shared" si="0"/>
        <v>0</v>
      </c>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L27" s="68" t="s">
        <v>1094</v>
      </c>
      <c r="AM27" s="296" t="s">
        <v>1123</v>
      </c>
      <c r="AN27" s="296" t="s">
        <v>1124</v>
      </c>
      <c r="AO27" s="296" t="s">
        <v>1096</v>
      </c>
      <c r="AP27" s="296" t="s">
        <v>1107</v>
      </c>
      <c r="AQ27" s="296" t="e">
        <f>VLOOKUP(Cover!$C$8,Cover!$Y$1:$AA$233,3,FALSE)</f>
        <v>#N/A</v>
      </c>
      <c r="AR27" s="297" t="str">
        <f>Cover!$C$8</f>
        <v>Por favor escoja un país</v>
      </c>
      <c r="AS27" s="302" t="e">
        <f>INDEX('Survey Information'!$E$25:$J$25,1,AU27)</f>
        <v>#VALUE!</v>
      </c>
      <c r="AT27" s="302">
        <f>Cover!$C$9</f>
        <v>2021</v>
      </c>
      <c r="AU27" s="303">
        <f t="shared" si="1"/>
        <v>0</v>
      </c>
      <c r="AV27" s="323" t="s">
        <v>1169</v>
      </c>
    </row>
    <row r="28" spans="2:48" s="68" customFormat="1" ht="25.5" customHeight="1" thickTop="1">
      <c r="B28" s="630"/>
      <c r="C28" s="339" t="s">
        <v>532</v>
      </c>
      <c r="D28" s="422" t="s">
        <v>1357</v>
      </c>
      <c r="E28" s="225"/>
      <c r="F28" s="226"/>
      <c r="G28" s="227"/>
      <c r="H28" s="224">
        <f t="shared" si="0"/>
        <v>0</v>
      </c>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M28" s="297" t="s">
        <v>1125</v>
      </c>
      <c r="AN28" s="297" t="s">
        <v>710</v>
      </c>
      <c r="AO28" s="296" t="s">
        <v>1096</v>
      </c>
      <c r="AP28" s="296" t="s">
        <v>1107</v>
      </c>
      <c r="AQ28" s="296" t="e">
        <f>VLOOKUP(Cover!$C$8,Cover!$Y$1:$AA$233,3,FALSE)</f>
        <v>#N/A</v>
      </c>
      <c r="AR28" s="297" t="str">
        <f>Cover!$C$8</f>
        <v>Por favor escoja un país</v>
      </c>
      <c r="AS28" s="302" t="e">
        <f>INDEX('Survey Information'!$E$25:$J$25,1,AU28)</f>
        <v>#VALUE!</v>
      </c>
      <c r="AT28" s="302">
        <f>Cover!$C$9</f>
        <v>2021</v>
      </c>
      <c r="AU28" s="303">
        <f t="shared" si="1"/>
        <v>0</v>
      </c>
      <c r="AV28" s="323" t="s">
        <v>1170</v>
      </c>
    </row>
    <row r="29" spans="2:48" s="68" customFormat="1" ht="25.5" customHeight="1">
      <c r="B29" s="630"/>
      <c r="C29" s="339" t="s">
        <v>515</v>
      </c>
      <c r="D29" s="422" t="s">
        <v>1358</v>
      </c>
      <c r="E29" s="231"/>
      <c r="F29" s="232"/>
      <c r="G29" s="233"/>
      <c r="H29" s="222">
        <f t="shared" si="0"/>
        <v>0</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M29" s="297" t="s">
        <v>1126</v>
      </c>
      <c r="AN29" s="297" t="s">
        <v>1127</v>
      </c>
      <c r="AO29" s="296" t="s">
        <v>1096</v>
      </c>
      <c r="AP29" s="296" t="s">
        <v>1107</v>
      </c>
      <c r="AQ29" s="296" t="e">
        <f>VLOOKUP(Cover!$C$8,Cover!$Y$1:$AA$233,3,FALSE)</f>
        <v>#N/A</v>
      </c>
      <c r="AR29" s="297" t="str">
        <f>Cover!$C$8</f>
        <v>Por favor escoja un país</v>
      </c>
      <c r="AS29" s="302" t="e">
        <f>INDEX('Survey Information'!$E$25:$J$25,1,AU29)</f>
        <v>#VALUE!</v>
      </c>
      <c r="AT29" s="302">
        <f>Cover!$C$9</f>
        <v>2021</v>
      </c>
      <c r="AU29" s="303">
        <f t="shared" si="1"/>
        <v>0</v>
      </c>
      <c r="AV29" s="323" t="s">
        <v>1171</v>
      </c>
    </row>
    <row r="30" spans="2:48" s="68" customFormat="1" ht="43.5" customHeight="1">
      <c r="B30" s="630"/>
      <c r="C30" s="339" t="s">
        <v>516</v>
      </c>
      <c r="D30" s="422" t="s">
        <v>1359</v>
      </c>
      <c r="E30" s="231"/>
      <c r="F30" s="232"/>
      <c r="G30" s="233"/>
      <c r="H30" s="222">
        <f t="shared" si="0"/>
        <v>0</v>
      </c>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M30" s="297" t="s">
        <v>1128</v>
      </c>
      <c r="AN30" s="297" t="s">
        <v>1129</v>
      </c>
      <c r="AO30" s="296" t="s">
        <v>1096</v>
      </c>
      <c r="AP30" s="296" t="s">
        <v>1107</v>
      </c>
      <c r="AQ30" s="296" t="e">
        <f>VLOOKUP(Cover!$C$8,Cover!$Y$1:$AA$233,3,FALSE)</f>
        <v>#N/A</v>
      </c>
      <c r="AR30" s="297" t="str">
        <f>Cover!$C$8</f>
        <v>Por favor escoja un país</v>
      </c>
      <c r="AS30" s="302" t="e">
        <f>INDEX('Survey Information'!$E$25:$J$25,1,AU30)</f>
        <v>#VALUE!</v>
      </c>
      <c r="AT30" s="302">
        <f>Cover!$C$9</f>
        <v>2021</v>
      </c>
      <c r="AU30" s="303">
        <f t="shared" si="1"/>
        <v>0</v>
      </c>
      <c r="AV30" s="323" t="s">
        <v>1172</v>
      </c>
    </row>
    <row r="31" spans="2:48" s="68" customFormat="1" ht="25.5" customHeight="1">
      <c r="B31" s="630"/>
      <c r="C31" s="339" t="s">
        <v>553</v>
      </c>
      <c r="D31" s="422" t="s">
        <v>1360</v>
      </c>
      <c r="E31" s="231"/>
      <c r="F31" s="232"/>
      <c r="G31" s="233"/>
      <c r="H31" s="222">
        <f t="shared" si="0"/>
        <v>0</v>
      </c>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M31" s="297" t="s">
        <v>1130</v>
      </c>
      <c r="AN31" s="297" t="s">
        <v>1131</v>
      </c>
      <c r="AO31" s="296" t="s">
        <v>1096</v>
      </c>
      <c r="AP31" s="296" t="s">
        <v>1107</v>
      </c>
      <c r="AQ31" s="296" t="e">
        <f>VLOOKUP(Cover!$C$8,Cover!$Y$1:$AA$233,3,FALSE)</f>
        <v>#N/A</v>
      </c>
      <c r="AR31" s="297" t="str">
        <f>Cover!$C$8</f>
        <v>Por favor escoja un país</v>
      </c>
      <c r="AS31" s="302" t="e">
        <f>INDEX('Survey Information'!$E$25:$J$25,1,AU31)</f>
        <v>#VALUE!</v>
      </c>
      <c r="AT31" s="302">
        <f>Cover!$C$9</f>
        <v>2021</v>
      </c>
      <c r="AU31" s="303">
        <f t="shared" si="1"/>
        <v>0</v>
      </c>
      <c r="AV31" s="323" t="s">
        <v>1173</v>
      </c>
    </row>
    <row r="32" spans="2:48" s="68" customFormat="1" ht="38.25" customHeight="1">
      <c r="B32" s="630"/>
      <c r="C32" s="339" t="s">
        <v>554</v>
      </c>
      <c r="D32" s="422" t="s">
        <v>1361</v>
      </c>
      <c r="E32" s="231"/>
      <c r="F32" s="232"/>
      <c r="G32" s="233"/>
      <c r="H32" s="222">
        <f t="shared" si="0"/>
        <v>0</v>
      </c>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M32" s="297" t="s">
        <v>1132</v>
      </c>
      <c r="AN32" s="297" t="s">
        <v>1133</v>
      </c>
      <c r="AO32" s="296" t="s">
        <v>1096</v>
      </c>
      <c r="AP32" s="296" t="s">
        <v>1107</v>
      </c>
      <c r="AQ32" s="296" t="e">
        <f>VLOOKUP(Cover!$C$8,Cover!$Y$1:$AA$233,3,FALSE)</f>
        <v>#N/A</v>
      </c>
      <c r="AR32" s="297" t="str">
        <f>Cover!$C$8</f>
        <v>Por favor escoja un país</v>
      </c>
      <c r="AS32" s="302" t="e">
        <f>INDEX('Survey Information'!$E$25:$J$25,1,AU32)</f>
        <v>#VALUE!</v>
      </c>
      <c r="AT32" s="302">
        <f>Cover!$C$9</f>
        <v>2021</v>
      </c>
      <c r="AU32" s="303">
        <f t="shared" si="1"/>
        <v>0</v>
      </c>
      <c r="AV32" s="323" t="s">
        <v>1174</v>
      </c>
    </row>
    <row r="33" spans="2:48" s="68" customFormat="1" ht="38.25" customHeight="1">
      <c r="B33" s="630"/>
      <c r="C33" s="339" t="s">
        <v>555</v>
      </c>
      <c r="D33" s="422" t="s">
        <v>1362</v>
      </c>
      <c r="E33" s="231"/>
      <c r="F33" s="232"/>
      <c r="G33" s="233"/>
      <c r="H33" s="222">
        <f t="shared" si="0"/>
        <v>0</v>
      </c>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M33" s="297" t="s">
        <v>1134</v>
      </c>
      <c r="AN33" s="297" t="s">
        <v>713</v>
      </c>
      <c r="AO33" s="296" t="s">
        <v>1096</v>
      </c>
      <c r="AP33" s="296" t="s">
        <v>1107</v>
      </c>
      <c r="AQ33" s="296" t="e">
        <f>VLOOKUP(Cover!$C$8,Cover!$Y$1:$AA$233,3,FALSE)</f>
        <v>#N/A</v>
      </c>
      <c r="AR33" s="297" t="str">
        <f>Cover!$C$8</f>
        <v>Por favor escoja un país</v>
      </c>
      <c r="AS33" s="302" t="e">
        <f>INDEX('Survey Information'!$E$25:$J$25,1,AU33)</f>
        <v>#VALUE!</v>
      </c>
      <c r="AT33" s="302">
        <f>Cover!$C$9</f>
        <v>2021</v>
      </c>
      <c r="AU33" s="303">
        <f t="shared" si="1"/>
        <v>0</v>
      </c>
      <c r="AV33" s="323" t="s">
        <v>1175</v>
      </c>
    </row>
    <row r="34" spans="2:48" s="68" customFormat="1" ht="25.5" customHeight="1">
      <c r="B34" s="630"/>
      <c r="C34" s="454" t="s">
        <v>556</v>
      </c>
      <c r="D34" s="422" t="s">
        <v>1363</v>
      </c>
      <c r="E34" s="231"/>
      <c r="F34" s="232"/>
      <c r="G34" s="233"/>
      <c r="H34" s="222">
        <f t="shared" si="0"/>
        <v>0</v>
      </c>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M34" s="297" t="s">
        <v>1135</v>
      </c>
      <c r="AN34" s="297" t="s">
        <v>1136</v>
      </c>
      <c r="AO34" s="296" t="s">
        <v>1096</v>
      </c>
      <c r="AP34" s="296" t="s">
        <v>1107</v>
      </c>
      <c r="AQ34" s="296" t="e">
        <f>VLOOKUP(Cover!$C$8,Cover!$Y$1:$AA$233,3,FALSE)</f>
        <v>#N/A</v>
      </c>
      <c r="AR34" s="297" t="str">
        <f>Cover!$C$8</f>
        <v>Por favor escoja un país</v>
      </c>
      <c r="AS34" s="302" t="e">
        <f>INDEX('Survey Information'!$E$25:$J$25,1,AU34)</f>
        <v>#VALUE!</v>
      </c>
      <c r="AT34" s="302">
        <f>Cover!$C$9</f>
        <v>2021</v>
      </c>
      <c r="AU34" s="303">
        <f t="shared" si="1"/>
        <v>0</v>
      </c>
      <c r="AV34" s="323" t="s">
        <v>1176</v>
      </c>
    </row>
    <row r="35" spans="2:48" s="68" customFormat="1" ht="25.5" customHeight="1">
      <c r="B35" s="630"/>
      <c r="C35" s="454" t="s">
        <v>575</v>
      </c>
      <c r="D35" s="422" t="s">
        <v>1364</v>
      </c>
      <c r="E35" s="231"/>
      <c r="F35" s="232"/>
      <c r="G35" s="233"/>
      <c r="H35" s="222">
        <f t="shared" si="0"/>
        <v>0</v>
      </c>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M35" s="297" t="s">
        <v>1137</v>
      </c>
      <c r="AN35" s="297" t="s">
        <v>1138</v>
      </c>
      <c r="AO35" s="296" t="s">
        <v>1096</v>
      </c>
      <c r="AP35" s="296" t="s">
        <v>1107</v>
      </c>
      <c r="AQ35" s="296" t="e">
        <f>VLOOKUP(Cover!$C$8,Cover!$Y$1:$AA$233,3,FALSE)</f>
        <v>#N/A</v>
      </c>
      <c r="AR35" s="297" t="str">
        <f>Cover!$C$8</f>
        <v>Por favor escoja un país</v>
      </c>
      <c r="AS35" s="302" t="e">
        <f>INDEX('Survey Information'!$E$25:$J$25,1,AU35)</f>
        <v>#VALUE!</v>
      </c>
      <c r="AT35" s="302">
        <f>Cover!$C$9</f>
        <v>2021</v>
      </c>
      <c r="AU35" s="303">
        <f t="shared" si="1"/>
        <v>0</v>
      </c>
      <c r="AV35" s="323" t="s">
        <v>1177</v>
      </c>
    </row>
    <row r="36" spans="2:48" s="68" customFormat="1" ht="25.5" customHeight="1">
      <c r="B36" s="630"/>
      <c r="C36" s="454" t="s">
        <v>576</v>
      </c>
      <c r="D36" s="422" t="s">
        <v>1365</v>
      </c>
      <c r="E36" s="237"/>
      <c r="F36" s="238"/>
      <c r="G36" s="239"/>
      <c r="H36" s="221">
        <f t="shared" si="0"/>
        <v>0</v>
      </c>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L36" s="56"/>
      <c r="AM36" s="297" t="s">
        <v>1139</v>
      </c>
      <c r="AN36" s="297" t="s">
        <v>1140</v>
      </c>
      <c r="AO36" s="296" t="s">
        <v>1096</v>
      </c>
      <c r="AP36" s="296" t="s">
        <v>1107</v>
      </c>
      <c r="AQ36" s="296" t="e">
        <f>VLOOKUP(Cover!$C$8,Cover!$Y$1:$AA$233,3,FALSE)</f>
        <v>#N/A</v>
      </c>
      <c r="AR36" s="297" t="str">
        <f>Cover!$C$8</f>
        <v>Por favor escoja un país</v>
      </c>
      <c r="AS36" s="302" t="e">
        <f>INDEX('Survey Information'!$E$25:$J$25,1,AU36)</f>
        <v>#VALUE!</v>
      </c>
      <c r="AT36" s="302">
        <f>Cover!$C$9</f>
        <v>2021</v>
      </c>
      <c r="AU36" s="303">
        <f t="shared" si="1"/>
        <v>0</v>
      </c>
      <c r="AV36" s="323" t="s">
        <v>1178</v>
      </c>
    </row>
    <row r="37" spans="2:48" ht="26.25" thickBot="1">
      <c r="B37" s="631"/>
      <c r="C37" s="455" t="s">
        <v>577</v>
      </c>
      <c r="D37" s="429" t="s">
        <v>1366</v>
      </c>
      <c r="E37" s="228"/>
      <c r="F37" s="229"/>
      <c r="G37" s="230"/>
      <c r="H37" s="219">
        <f t="shared" si="0"/>
        <v>0</v>
      </c>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M37" s="298" t="s">
        <v>1141</v>
      </c>
      <c r="AN37" s="299" t="s">
        <v>717</v>
      </c>
      <c r="AO37" s="296" t="s">
        <v>1096</v>
      </c>
      <c r="AP37" s="296" t="s">
        <v>1107</v>
      </c>
      <c r="AQ37" s="296" t="e">
        <f>VLOOKUP(Cover!$C$8,Cover!$Y$1:$AA$233,3,FALSE)</f>
        <v>#N/A</v>
      </c>
      <c r="AR37" s="297" t="str">
        <f>Cover!$C$8</f>
        <v>Por favor escoja un país</v>
      </c>
      <c r="AS37" s="302" t="e">
        <f>INDEX('Survey Information'!$E$25:$J$25,1,AU37)</f>
        <v>#VALUE!</v>
      </c>
      <c r="AT37" s="302">
        <f>Cover!$C$9</f>
        <v>2021</v>
      </c>
      <c r="AU37" s="303">
        <f t="shared" si="1"/>
        <v>0</v>
      </c>
      <c r="AV37" s="323" t="s">
        <v>1179</v>
      </c>
    </row>
    <row r="38" ht="12.75" thickTop="1"/>
    <row r="54" ht="10.5" customHeight="1"/>
  </sheetData>
  <sheetProtection password="FB2B" sheet="1" formatColumns="0" formatRows="0" selectLockedCells="1"/>
  <mergeCells count="26">
    <mergeCell ref="B26:B37"/>
    <mergeCell ref="O9:Q9"/>
    <mergeCell ref="AF9:AF10"/>
    <mergeCell ref="B21:B23"/>
    <mergeCell ref="C22:C23"/>
    <mergeCell ref="R9:R10"/>
    <mergeCell ref="E8:G9"/>
    <mergeCell ref="H8:H9"/>
    <mergeCell ref="B1:G1"/>
    <mergeCell ref="I9:I10"/>
    <mergeCell ref="J9:J10"/>
    <mergeCell ref="K9:K10"/>
    <mergeCell ref="I8:AI8"/>
    <mergeCell ref="T9:X9"/>
    <mergeCell ref="AI9:AI10"/>
    <mergeCell ref="AG9:AG10"/>
    <mergeCell ref="Z9:Z10"/>
    <mergeCell ref="B2:G2"/>
    <mergeCell ref="D4:W4"/>
    <mergeCell ref="AH9:AH10"/>
    <mergeCell ref="Y9:Y10"/>
    <mergeCell ref="L9:L10"/>
    <mergeCell ref="AA9:AE9"/>
    <mergeCell ref="S9:S10"/>
    <mergeCell ref="M9:M10"/>
    <mergeCell ref="N9:N10"/>
  </mergeCells>
  <dataValidations count="2">
    <dataValidation type="list" allowBlank="1" showInputMessage="1" showErrorMessage="1" sqref="E11:G37">
      <formula1>abc_1c</formula1>
    </dataValidation>
    <dataValidation type="list" allowBlank="1" showInputMessage="1" showErrorMessage="1" sqref="C6">
      <formula1>Ref1c</formula1>
    </dataValidation>
  </dataValidations>
  <printOptions verticalCentered="1"/>
  <pageMargins left="0.2362204724409449" right="0.2362204724409449" top="0.3937007874015748" bottom="0.3937007874015748" header="0.31496062992125984" footer="0.31496062992125984"/>
  <pageSetup fitToHeight="0" fitToWidth="2" horizontalDpi="300" verticalDpi="300" orientation="landscape" paperSize="9" scale="59" r:id="rId4"/>
  <headerFooter alignWithMargins="0">
    <oddFooter>&amp;LUNCTAD Questionnaire on ICT usage by enterprises and on the ICT sector&amp;R&amp;"Arial,Gras"&amp;A&amp;"Arial,Normal"
Page &amp;P of &amp;N</oddFooter>
  </headerFooter>
  <rowBreaks count="1" manualBreakCount="1">
    <brk id="25" min="1" max="33" man="1"/>
  </rowBreaks>
  <colBreaks count="1" manualBreakCount="1">
    <brk id="24" max="36" man="1"/>
  </colBreaks>
  <ignoredErrors>
    <ignoredError sqref="AS11:AS37 AQ11:AQ37" evalError="1"/>
    <ignoredError sqref="AN13:AN37"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Ba">
    <pageSetUpPr fitToPage="1"/>
  </sheetPr>
  <dimension ref="B1:BR37"/>
  <sheetViews>
    <sheetView zoomScalePageLayoutView="0" workbookViewId="0" topLeftCell="A1">
      <pane xSplit="4" ySplit="10" topLeftCell="E11" activePane="bottomRight" state="frozen"/>
      <selection pane="topLeft" activeCell="A1" sqref="A1"/>
      <selection pane="topRight" activeCell="D1" sqref="D1"/>
      <selection pane="bottomLeft" activeCell="A9" sqref="A9"/>
      <selection pane="bottomRight" activeCell="I11" sqref="I11"/>
    </sheetView>
  </sheetViews>
  <sheetFormatPr defaultColWidth="9.140625" defaultRowHeight="12.75"/>
  <cols>
    <col min="1" max="1" width="1.7109375" style="56" customWidth="1"/>
    <col min="2" max="2" width="5.140625" style="103" customWidth="1"/>
    <col min="3" max="3" width="5.57421875" style="103" customWidth="1"/>
    <col min="4" max="4" width="35.8515625" style="108" customWidth="1"/>
    <col min="5" max="5" width="5.57421875" style="108" customWidth="1"/>
    <col min="6" max="6" width="4.57421875" style="108" customWidth="1"/>
    <col min="7" max="7" width="6.7109375" style="108" customWidth="1"/>
    <col min="8" max="8" width="13.421875" style="141" customWidth="1"/>
    <col min="9" max="26" width="9.7109375" style="103" customWidth="1"/>
    <col min="27" max="29" width="9.140625" style="56" hidden="1" customWidth="1"/>
    <col min="30" max="16384" width="9.140625" style="56" customWidth="1"/>
  </cols>
  <sheetData>
    <row r="1" spans="2:29" s="58" customFormat="1" ht="37.5" customHeight="1">
      <c r="B1" s="663" t="s">
        <v>1384</v>
      </c>
      <c r="C1" s="663"/>
      <c r="D1" s="677"/>
      <c r="E1" s="677"/>
      <c r="F1" s="677"/>
      <c r="G1" s="677"/>
      <c r="H1" s="677"/>
      <c r="I1" s="677"/>
      <c r="J1" s="7"/>
      <c r="K1" s="7"/>
      <c r="L1" s="7"/>
      <c r="M1" s="7"/>
      <c r="N1" s="7"/>
      <c r="O1" s="7"/>
      <c r="P1" s="7"/>
      <c r="Q1" s="7"/>
      <c r="R1" s="111"/>
      <c r="S1" s="111"/>
      <c r="T1" s="111"/>
      <c r="U1" s="111"/>
      <c r="V1" s="111"/>
      <c r="W1" s="111"/>
      <c r="X1" s="111"/>
      <c r="Y1" s="111"/>
      <c r="Z1" s="111"/>
      <c r="AB1" s="56" t="s">
        <v>549</v>
      </c>
      <c r="AC1" s="56">
        <v>1</v>
      </c>
    </row>
    <row r="2" spans="2:29" s="113" customFormat="1" ht="18.75" customHeight="1">
      <c r="B2" s="655" t="s">
        <v>1385</v>
      </c>
      <c r="C2" s="677"/>
      <c r="D2" s="677"/>
      <c r="E2" s="677"/>
      <c r="F2" s="677"/>
      <c r="G2" s="677"/>
      <c r="H2" s="677"/>
      <c r="I2" s="677"/>
      <c r="J2" s="677"/>
      <c r="K2" s="677"/>
      <c r="L2" s="461"/>
      <c r="M2" s="461"/>
      <c r="N2" s="461"/>
      <c r="O2" s="461"/>
      <c r="P2" s="461"/>
      <c r="Q2" s="461"/>
      <c r="R2" s="112"/>
      <c r="S2" s="112"/>
      <c r="T2" s="112"/>
      <c r="U2" s="112"/>
      <c r="V2" s="112"/>
      <c r="W2" s="112"/>
      <c r="X2" s="112"/>
      <c r="Y2" s="112"/>
      <c r="Z2" s="112"/>
      <c r="AB2" s="58" t="s">
        <v>550</v>
      </c>
      <c r="AC2" s="58">
        <v>2</v>
      </c>
    </row>
    <row r="3" spans="2:29" s="63" customFormat="1" ht="5.25" customHeight="1">
      <c r="B3" s="462"/>
      <c r="C3" s="462"/>
      <c r="D3" s="472"/>
      <c r="E3" s="472"/>
      <c r="F3" s="472"/>
      <c r="G3" s="472"/>
      <c r="H3" s="472"/>
      <c r="I3" s="403"/>
      <c r="J3" s="403"/>
      <c r="K3" s="403"/>
      <c r="L3" s="403"/>
      <c r="M3" s="403"/>
      <c r="N3" s="403"/>
      <c r="O3" s="403"/>
      <c r="P3" s="403"/>
      <c r="Q3" s="403"/>
      <c r="R3" s="58"/>
      <c r="S3" s="58"/>
      <c r="T3" s="58"/>
      <c r="U3" s="58"/>
      <c r="V3" s="58"/>
      <c r="W3" s="58"/>
      <c r="X3" s="58"/>
      <c r="Y3" s="58"/>
      <c r="Z3" s="58"/>
      <c r="AB3" s="63" t="s">
        <v>551</v>
      </c>
      <c r="AC3" s="63">
        <v>3</v>
      </c>
    </row>
    <row r="4" spans="2:29" s="116" customFormat="1" ht="46.5" customHeight="1">
      <c r="B4" s="464"/>
      <c r="C4" s="473"/>
      <c r="D4" s="656" t="s">
        <v>1386</v>
      </c>
      <c r="E4" s="656"/>
      <c r="F4" s="656"/>
      <c r="G4" s="656"/>
      <c r="H4" s="684"/>
      <c r="I4" s="684"/>
      <c r="J4" s="684"/>
      <c r="K4" s="684"/>
      <c r="L4" s="684"/>
      <c r="M4" s="684"/>
      <c r="N4" s="684"/>
      <c r="O4" s="684"/>
      <c r="P4" s="684"/>
      <c r="Q4" s="684"/>
      <c r="R4" s="114"/>
      <c r="S4" s="114"/>
      <c r="T4" s="114"/>
      <c r="U4" s="114"/>
      <c r="V4" s="114"/>
      <c r="W4" s="114"/>
      <c r="X4" s="114"/>
      <c r="Y4" s="114"/>
      <c r="Z4" s="115"/>
      <c r="AB4" s="63" t="s">
        <v>553</v>
      </c>
      <c r="AC4" s="63">
        <v>4</v>
      </c>
    </row>
    <row r="5" spans="2:29" s="116" customFormat="1" ht="6" customHeight="1" thickBot="1">
      <c r="B5" s="391"/>
      <c r="C5" s="391"/>
      <c r="D5" s="467"/>
      <c r="E5" s="467"/>
      <c r="F5" s="467"/>
      <c r="G5" s="467"/>
      <c r="H5" s="468"/>
      <c r="I5" s="468"/>
      <c r="J5" s="468"/>
      <c r="K5" s="468"/>
      <c r="L5" s="468"/>
      <c r="M5" s="468"/>
      <c r="N5" s="468"/>
      <c r="O5" s="468"/>
      <c r="P5" s="468"/>
      <c r="Q5" s="468"/>
      <c r="R5" s="117"/>
      <c r="S5" s="117"/>
      <c r="T5" s="117"/>
      <c r="U5" s="117"/>
      <c r="V5" s="117"/>
      <c r="W5" s="117"/>
      <c r="X5" s="117"/>
      <c r="Y5" s="117"/>
      <c r="Z5" s="117"/>
      <c r="AB5" s="63" t="s">
        <v>554</v>
      </c>
      <c r="AC5" s="63">
        <v>5</v>
      </c>
    </row>
    <row r="6" spans="2:29" s="63" customFormat="1" ht="37.5" customHeight="1" thickBot="1" thickTop="1">
      <c r="B6" s="469" t="s">
        <v>1079</v>
      </c>
      <c r="C6" s="144"/>
      <c r="D6" s="681" t="s">
        <v>1337</v>
      </c>
      <c r="E6" s="682"/>
      <c r="F6" s="682"/>
      <c r="G6" s="682"/>
      <c r="H6" s="683"/>
      <c r="I6" s="390"/>
      <c r="J6" s="390"/>
      <c r="K6" s="390"/>
      <c r="L6" s="390"/>
      <c r="M6" s="390"/>
      <c r="N6" s="390"/>
      <c r="O6" s="390"/>
      <c r="P6" s="390"/>
      <c r="Q6" s="390"/>
      <c r="AB6" s="63" t="s">
        <v>554</v>
      </c>
      <c r="AC6" s="63">
        <v>6</v>
      </c>
    </row>
    <row r="7" spans="2:70" s="63" customFormat="1" ht="6" customHeight="1" thickBot="1" thickTop="1">
      <c r="B7" s="96"/>
      <c r="C7" s="96"/>
      <c r="D7" s="70"/>
      <c r="E7" s="325" t="s">
        <v>1212</v>
      </c>
      <c r="F7" s="325" t="s">
        <v>1213</v>
      </c>
      <c r="G7" s="325" t="s">
        <v>1214</v>
      </c>
      <c r="H7" s="321" t="s">
        <v>1215</v>
      </c>
      <c r="I7" s="315" t="s">
        <v>1194</v>
      </c>
      <c r="J7" s="315" t="s">
        <v>1195</v>
      </c>
      <c r="K7" s="315" t="s">
        <v>1196</v>
      </c>
      <c r="L7" s="315" t="s">
        <v>1197</v>
      </c>
      <c r="M7" s="315" t="s">
        <v>1198</v>
      </c>
      <c r="N7" s="315" t="s">
        <v>1199</v>
      </c>
      <c r="O7" s="315" t="s">
        <v>1200</v>
      </c>
      <c r="P7" s="315" t="s">
        <v>1201</v>
      </c>
      <c r="Q7" s="315" t="s">
        <v>1202</v>
      </c>
      <c r="R7" s="315" t="s">
        <v>1203</v>
      </c>
      <c r="S7" s="315" t="s">
        <v>1204</v>
      </c>
      <c r="T7" s="315" t="s">
        <v>1205</v>
      </c>
      <c r="U7" s="315" t="s">
        <v>1206</v>
      </c>
      <c r="V7" s="315" t="s">
        <v>1207</v>
      </c>
      <c r="W7" s="315" t="s">
        <v>1208</v>
      </c>
      <c r="X7" s="315" t="s">
        <v>1209</v>
      </c>
      <c r="Y7" s="315" t="s">
        <v>1210</v>
      </c>
      <c r="Z7" s="315" t="s">
        <v>1211</v>
      </c>
      <c r="AA7" s="315" t="s">
        <v>1220</v>
      </c>
      <c r="AB7" s="63" t="s">
        <v>555</v>
      </c>
      <c r="AC7" s="295" t="s">
        <v>1105</v>
      </c>
      <c r="AD7" s="295" t="s">
        <v>1106</v>
      </c>
      <c r="AE7" s="300" t="s">
        <v>1142</v>
      </c>
      <c r="AF7" s="300" t="s">
        <v>1143</v>
      </c>
      <c r="AG7" s="301" t="s">
        <v>1144</v>
      </c>
      <c r="AH7" s="325" t="s">
        <v>1216</v>
      </c>
      <c r="AI7" s="325" t="s">
        <v>1217</v>
      </c>
      <c r="AJ7" s="325" t="s">
        <v>1218</v>
      </c>
      <c r="AK7" s="326" t="s">
        <v>1219</v>
      </c>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row>
    <row r="8" spans="2:37" s="63" customFormat="1" ht="24.75" customHeight="1" thickTop="1">
      <c r="B8" s="118"/>
      <c r="C8" s="131"/>
      <c r="D8" s="132"/>
      <c r="E8" s="183"/>
      <c r="F8" s="132"/>
      <c r="G8" s="184"/>
      <c r="H8" s="98"/>
      <c r="I8" s="678" t="s">
        <v>1380</v>
      </c>
      <c r="J8" s="678"/>
      <c r="K8" s="678"/>
      <c r="L8" s="678"/>
      <c r="M8" s="678"/>
      <c r="N8" s="678"/>
      <c r="O8" s="678"/>
      <c r="P8" s="678"/>
      <c r="Q8" s="678"/>
      <c r="R8" s="678"/>
      <c r="S8" s="678"/>
      <c r="T8" s="678"/>
      <c r="U8" s="678"/>
      <c r="V8" s="678"/>
      <c r="W8" s="678"/>
      <c r="X8" s="678"/>
      <c r="Y8" s="678"/>
      <c r="Z8" s="679"/>
      <c r="AB8" s="75" t="s">
        <v>574</v>
      </c>
      <c r="AC8" s="322"/>
      <c r="AD8" s="322"/>
      <c r="AE8" s="322"/>
      <c r="AF8" s="322"/>
      <c r="AG8" s="322"/>
      <c r="AH8" s="315"/>
      <c r="AI8" s="315"/>
      <c r="AJ8" s="315"/>
      <c r="AK8" s="315"/>
    </row>
    <row r="9" spans="2:37" s="75" customFormat="1" ht="18.75" customHeight="1">
      <c r="B9" s="122"/>
      <c r="C9" s="124"/>
      <c r="D9" s="133"/>
      <c r="E9" s="185"/>
      <c r="F9" s="133"/>
      <c r="G9" s="186"/>
      <c r="H9" s="134"/>
      <c r="I9" s="675" t="s">
        <v>539</v>
      </c>
      <c r="J9" s="675"/>
      <c r="K9" s="675"/>
      <c r="L9" s="675"/>
      <c r="M9" s="675"/>
      <c r="N9" s="669"/>
      <c r="O9" s="670"/>
      <c r="P9" s="668" t="s">
        <v>557</v>
      </c>
      <c r="Q9" s="669"/>
      <c r="R9" s="135" t="s">
        <v>558</v>
      </c>
      <c r="S9" s="660" t="s">
        <v>559</v>
      </c>
      <c r="T9" s="661"/>
      <c r="U9" s="661"/>
      <c r="V9" s="661"/>
      <c r="W9" s="661"/>
      <c r="X9" s="661"/>
      <c r="Y9" s="661"/>
      <c r="Z9" s="680"/>
      <c r="AB9" s="80" t="s">
        <v>556</v>
      </c>
      <c r="AC9" s="324"/>
      <c r="AD9" s="324"/>
      <c r="AE9" s="324"/>
      <c r="AF9" s="324"/>
      <c r="AG9" s="324"/>
      <c r="AH9" s="324"/>
      <c r="AI9" s="324"/>
      <c r="AJ9" s="324"/>
      <c r="AK9" s="324"/>
    </row>
    <row r="10" spans="2:37" s="80" customFormat="1" ht="17.25" customHeight="1" thickBot="1">
      <c r="B10" s="125" t="s">
        <v>547</v>
      </c>
      <c r="C10" s="136"/>
      <c r="D10" s="474" t="s">
        <v>1387</v>
      </c>
      <c r="E10" s="685" t="s">
        <v>548</v>
      </c>
      <c r="F10" s="686"/>
      <c r="G10" s="687"/>
      <c r="H10" s="134" t="s">
        <v>639</v>
      </c>
      <c r="I10" s="137">
        <v>3000</v>
      </c>
      <c r="J10" s="138">
        <v>3130</v>
      </c>
      <c r="K10" s="138">
        <v>3210</v>
      </c>
      <c r="L10" s="138">
        <v>3220</v>
      </c>
      <c r="M10" s="138">
        <v>3230</v>
      </c>
      <c r="N10" s="138">
        <v>3312</v>
      </c>
      <c r="O10" s="138">
        <v>3313</v>
      </c>
      <c r="P10" s="138">
        <v>5151</v>
      </c>
      <c r="Q10" s="138">
        <v>5152</v>
      </c>
      <c r="R10" s="138">
        <v>6420</v>
      </c>
      <c r="S10" s="138">
        <v>7123</v>
      </c>
      <c r="T10" s="138">
        <v>7210</v>
      </c>
      <c r="U10" s="138">
        <v>7221</v>
      </c>
      <c r="V10" s="138">
        <v>7229</v>
      </c>
      <c r="W10" s="138">
        <v>7230</v>
      </c>
      <c r="X10" s="138">
        <v>7240</v>
      </c>
      <c r="Y10" s="138">
        <v>7250</v>
      </c>
      <c r="Z10" s="139">
        <v>7290</v>
      </c>
      <c r="AB10" s="58" t="s">
        <v>575</v>
      </c>
      <c r="AC10" s="301"/>
      <c r="AD10" s="301"/>
      <c r="AE10" s="301"/>
      <c r="AF10" s="301"/>
      <c r="AG10" s="301"/>
      <c r="AH10" s="301"/>
      <c r="AI10" s="301"/>
      <c r="AJ10" s="301"/>
      <c r="AK10" s="301"/>
    </row>
    <row r="11" spans="2:37" s="58" customFormat="1" ht="33" customHeight="1" thickBot="1" thickTop="1">
      <c r="B11" s="127" t="s">
        <v>592</v>
      </c>
      <c r="C11" s="140"/>
      <c r="D11" s="475" t="s">
        <v>1388</v>
      </c>
      <c r="E11" s="228"/>
      <c r="F11" s="229"/>
      <c r="G11" s="230"/>
      <c r="H11" s="338">
        <f>SUM(I11:Z11)</f>
        <v>0</v>
      </c>
      <c r="I11" s="145"/>
      <c r="J11" s="128"/>
      <c r="K11" s="128"/>
      <c r="L11" s="128"/>
      <c r="M11" s="128"/>
      <c r="N11" s="128"/>
      <c r="O11" s="128"/>
      <c r="P11" s="128"/>
      <c r="Q11" s="128"/>
      <c r="R11" s="128"/>
      <c r="S11" s="129"/>
      <c r="T11" s="128"/>
      <c r="U11" s="128"/>
      <c r="V11" s="128"/>
      <c r="W11" s="128"/>
      <c r="X11" s="128"/>
      <c r="Y11" s="128"/>
      <c r="Z11" s="130"/>
      <c r="AB11" s="58" t="s">
        <v>576</v>
      </c>
      <c r="AC11" s="296" t="e">
        <f>VLOOKUP(Cover!$C$8,Cover!$Y$1:$AA$233,3,FALSE)</f>
        <v>#N/A</v>
      </c>
      <c r="AD11" s="297" t="str">
        <f>Cover!$C$8</f>
        <v>Por favor escoja un país</v>
      </c>
      <c r="AE11" s="302" t="e">
        <f>INDEX('Survey Information'!$E$25:$J$25,1,AG11)</f>
        <v>#VALUE!</v>
      </c>
      <c r="AF11" s="302">
        <f>Cover!$C$9</f>
        <v>2021</v>
      </c>
      <c r="AG11" s="303">
        <f>$C$6</f>
        <v>0</v>
      </c>
      <c r="AH11" s="327">
        <f>E13</f>
        <v>0</v>
      </c>
      <c r="AI11" s="327">
        <f>F13</f>
        <v>0</v>
      </c>
      <c r="AJ11" s="327">
        <f>G13</f>
        <v>0</v>
      </c>
      <c r="AK11" s="328">
        <f>H13</f>
        <v>0</v>
      </c>
    </row>
    <row r="12" spans="4:29" ht="7.5" customHeight="1" thickBot="1" thickTop="1">
      <c r="D12" s="5"/>
      <c r="G12" s="165"/>
      <c r="AB12" s="58" t="s">
        <v>577</v>
      </c>
      <c r="AC12" s="58"/>
    </row>
    <row r="13" spans="2:29" s="63" customFormat="1" ht="43.5" customHeight="1" thickBot="1" thickTop="1">
      <c r="B13" s="81"/>
      <c r="C13" s="142"/>
      <c r="D13" s="476" t="s">
        <v>1389</v>
      </c>
      <c r="E13" s="251"/>
      <c r="F13" s="252"/>
      <c r="G13" s="253"/>
      <c r="H13" s="254"/>
      <c r="I13" s="143"/>
      <c r="J13" s="69"/>
      <c r="K13" s="69"/>
      <c r="L13" s="69"/>
      <c r="M13" s="69"/>
      <c r="AB13" s="58" t="s">
        <v>1080</v>
      </c>
      <c r="AC13" s="58"/>
    </row>
    <row r="14" spans="2:29" s="63" customFormat="1" ht="6" customHeight="1" thickTop="1">
      <c r="B14" s="69"/>
      <c r="C14" s="69"/>
      <c r="D14" s="70"/>
      <c r="E14" s="70"/>
      <c r="F14" s="70"/>
      <c r="G14" s="70"/>
      <c r="H14" s="60"/>
      <c r="AB14" s="68" t="s">
        <v>1081</v>
      </c>
      <c r="AC14" s="58"/>
    </row>
    <row r="15" spans="2:29" ht="162.75" customHeight="1">
      <c r="B15" s="676" t="s">
        <v>1436</v>
      </c>
      <c r="C15" s="676"/>
      <c r="D15" s="676"/>
      <c r="E15" s="676"/>
      <c r="F15" s="676"/>
      <c r="G15" s="676"/>
      <c r="H15" s="676"/>
      <c r="AB15" s="68" t="s">
        <v>1082</v>
      </c>
      <c r="AC15" s="58"/>
    </row>
    <row r="16" spans="28:29" ht="12">
      <c r="AB16" s="68" t="s">
        <v>1083</v>
      </c>
      <c r="AC16" s="68"/>
    </row>
    <row r="17" spans="28:29" ht="12">
      <c r="AB17" s="68" t="s">
        <v>1084</v>
      </c>
      <c r="AC17" s="68"/>
    </row>
    <row r="18" spans="28:29" ht="12">
      <c r="AB18" s="68" t="s">
        <v>1085</v>
      </c>
      <c r="AC18" s="68"/>
    </row>
    <row r="19" spans="28:29" ht="12">
      <c r="AB19" s="68" t="s">
        <v>1086</v>
      </c>
      <c r="AC19" s="68"/>
    </row>
    <row r="20" spans="28:29" ht="12">
      <c r="AB20" s="68" t="s">
        <v>1087</v>
      </c>
      <c r="AC20" s="68"/>
    </row>
    <row r="21" spans="28:29" ht="12">
      <c r="AB21" s="68" t="s">
        <v>1088</v>
      </c>
      <c r="AC21" s="68"/>
    </row>
    <row r="22" spans="28:29" ht="12">
      <c r="AB22" s="68" t="s">
        <v>1089</v>
      </c>
      <c r="AC22" s="68"/>
    </row>
    <row r="23" spans="28:29" ht="12">
      <c r="AB23" s="68" t="s">
        <v>1090</v>
      </c>
      <c r="AC23" s="68"/>
    </row>
    <row r="24" spans="28:29" ht="12">
      <c r="AB24" s="68" t="s">
        <v>1091</v>
      </c>
      <c r="AC24" s="68"/>
    </row>
    <row r="25" spans="28:29" ht="12">
      <c r="AB25" s="68" t="s">
        <v>1092</v>
      </c>
      <c r="AC25" s="68"/>
    </row>
    <row r="26" spans="28:29" ht="12">
      <c r="AB26" s="58" t="s">
        <v>1093</v>
      </c>
      <c r="AC26" s="68"/>
    </row>
    <row r="27" spans="28:29" ht="12">
      <c r="AB27" s="68" t="s">
        <v>1094</v>
      </c>
      <c r="AC27" s="68"/>
    </row>
    <row r="28" ht="12">
      <c r="AC28" s="58"/>
    </row>
    <row r="29" ht="12">
      <c r="AC29" s="68"/>
    </row>
    <row r="30" ht="12">
      <c r="AC30" s="68"/>
    </row>
    <row r="31" ht="12">
      <c r="AC31" s="68"/>
    </row>
    <row r="32" ht="12">
      <c r="AC32" s="68"/>
    </row>
    <row r="33" ht="12">
      <c r="AC33" s="68"/>
    </row>
    <row r="34" ht="12">
      <c r="AC34" s="68"/>
    </row>
    <row r="35" ht="12">
      <c r="AC35" s="68"/>
    </row>
    <row r="36" ht="12">
      <c r="AC36" s="68"/>
    </row>
    <row r="37" ht="12">
      <c r="AC37" s="68"/>
    </row>
  </sheetData>
  <sheetProtection password="FB2B" sheet="1" formatColumns="0" formatRows="0" selectLockedCells="1"/>
  <mergeCells count="10">
    <mergeCell ref="I9:O9"/>
    <mergeCell ref="B15:H15"/>
    <mergeCell ref="B1:I1"/>
    <mergeCell ref="I8:Z8"/>
    <mergeCell ref="P9:Q9"/>
    <mergeCell ref="S9:Z9"/>
    <mergeCell ref="D6:H6"/>
    <mergeCell ref="B2:K2"/>
    <mergeCell ref="D4:Q4"/>
    <mergeCell ref="E10:G10"/>
  </mergeCells>
  <dataValidations count="3">
    <dataValidation type="list" allowBlank="1" showInputMessage="1" showErrorMessage="1" sqref="G13">
      <formula1>abc_2a</formula1>
    </dataValidation>
    <dataValidation type="list" allowBlank="1" showInputMessage="1" showErrorMessage="1" sqref="E11:G11 E13:F13">
      <formula1>abc_2a</formula1>
    </dataValidation>
    <dataValidation type="list" allowBlank="1" showInputMessage="1" showErrorMessage="1" sqref="C6">
      <formula1>Ref2a</formula1>
    </dataValidation>
  </dataValidations>
  <printOptions horizontalCentered="1"/>
  <pageMargins left="0.502362205" right="0.502362205" top="0.984251968503937" bottom="0.984251968503937" header="0.511811023622047" footer="0.511811023622047"/>
  <pageSetup fitToHeight="1" fitToWidth="1" horizontalDpi="300" verticalDpi="300" orientation="landscape" paperSize="9" scale="53" r:id="rId4"/>
  <headerFooter alignWithMargins="0">
    <oddFooter>&amp;LUNCTAD Questionnaire on ICT usage by enterprises and on the ICT sector&amp;R&amp;"Arial,Gras"&amp;A&amp;"Arial,Normal"
Page &amp;P of &amp;N</oddFooter>
  </headerFooter>
  <ignoredErrors>
    <ignoredError sqref="AE11 AC11"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Bb">
    <pageSetUpPr fitToPage="1"/>
  </sheetPr>
  <dimension ref="B1:BW171"/>
  <sheetViews>
    <sheetView zoomScalePageLayoutView="0" workbookViewId="0" topLeftCell="A1">
      <pane xSplit="7" ySplit="10" topLeftCell="H11" activePane="bottomRight" state="frozen"/>
      <selection pane="topLeft" activeCell="A1" sqref="A1"/>
      <selection pane="topRight" activeCell="F1" sqref="F1"/>
      <selection pane="bottomLeft" activeCell="A9" sqref="A9"/>
      <selection pane="bottomRight" activeCell="J11" sqref="J11"/>
    </sheetView>
  </sheetViews>
  <sheetFormatPr defaultColWidth="9.140625" defaultRowHeight="12.75"/>
  <cols>
    <col min="1" max="1" width="1.7109375" style="56" customWidth="1"/>
    <col min="2" max="2" width="5.140625" style="103" customWidth="1"/>
    <col min="3" max="3" width="6.7109375" style="103" customWidth="1"/>
    <col min="4" max="4" width="29.00390625" style="108" customWidth="1"/>
    <col min="5" max="5" width="6.00390625" style="108" customWidth="1"/>
    <col min="6" max="6" width="5.8515625" style="108" customWidth="1"/>
    <col min="7" max="7" width="7.7109375" style="108" customWidth="1"/>
    <col min="8" max="8" width="21.57421875" style="108" customWidth="1"/>
    <col min="9" max="9" width="14.140625" style="141" customWidth="1"/>
    <col min="10" max="27" width="12.7109375" style="103" customWidth="1"/>
    <col min="28" max="28" width="14.7109375" style="56" hidden="1" customWidth="1"/>
    <col min="29" max="29" width="10.421875" style="56" hidden="1" customWidth="1"/>
    <col min="30" max="30" width="8.140625" style="56" hidden="1" customWidth="1"/>
    <col min="31" max="31" width="9.140625" style="56" hidden="1" customWidth="1"/>
    <col min="32" max="32" width="9.140625" style="170" hidden="1" customWidth="1"/>
    <col min="33" max="33" width="28.7109375" style="170" hidden="1" customWidth="1"/>
    <col min="34" max="35" width="9.140625" style="56" hidden="1" customWidth="1"/>
    <col min="36" max="16384" width="9.140625" style="56" customWidth="1"/>
  </cols>
  <sheetData>
    <row r="1" spans="2:33" s="58" customFormat="1" ht="37.5" customHeight="1">
      <c r="B1" s="663" t="s">
        <v>1390</v>
      </c>
      <c r="C1" s="663"/>
      <c r="D1" s="677"/>
      <c r="E1" s="677"/>
      <c r="F1" s="677"/>
      <c r="G1" s="677"/>
      <c r="H1" s="677"/>
      <c r="I1" s="677"/>
      <c r="J1" s="7"/>
      <c r="K1" s="7"/>
      <c r="L1" s="7"/>
      <c r="M1" s="7"/>
      <c r="N1" s="7"/>
      <c r="O1" s="7"/>
      <c r="P1" s="7"/>
      <c r="Q1" s="7"/>
      <c r="R1" s="7"/>
      <c r="S1" s="111"/>
      <c r="T1" s="111"/>
      <c r="U1" s="111"/>
      <c r="V1" s="111"/>
      <c r="W1" s="111"/>
      <c r="X1" s="111"/>
      <c r="Y1" s="111"/>
      <c r="Z1" s="111"/>
      <c r="AA1" s="111"/>
      <c r="AC1" s="56" t="s">
        <v>549</v>
      </c>
      <c r="AD1" s="56">
        <v>1</v>
      </c>
      <c r="AF1" s="167" t="s">
        <v>172</v>
      </c>
      <c r="AG1" s="167" t="s">
        <v>173</v>
      </c>
    </row>
    <row r="2" spans="2:33" s="113" customFormat="1" ht="15.75" customHeight="1">
      <c r="B2" s="33" t="s">
        <v>1391</v>
      </c>
      <c r="C2" s="33"/>
      <c r="D2" s="477"/>
      <c r="E2" s="477"/>
      <c r="F2" s="477"/>
      <c r="G2" s="477"/>
      <c r="H2" s="477"/>
      <c r="I2" s="459"/>
      <c r="J2" s="459"/>
      <c r="K2" s="461"/>
      <c r="L2" s="461"/>
      <c r="M2" s="461"/>
      <c r="N2" s="461"/>
      <c r="O2" s="461"/>
      <c r="P2" s="461"/>
      <c r="Q2" s="461"/>
      <c r="R2" s="461"/>
      <c r="S2" s="112"/>
      <c r="T2" s="112"/>
      <c r="U2" s="112"/>
      <c r="V2" s="112"/>
      <c r="W2" s="112"/>
      <c r="X2" s="112"/>
      <c r="Y2" s="112"/>
      <c r="Z2" s="112"/>
      <c r="AA2" s="112"/>
      <c r="AC2" s="58" t="s">
        <v>550</v>
      </c>
      <c r="AD2" s="58">
        <v>2</v>
      </c>
      <c r="AF2" s="167" t="s">
        <v>174</v>
      </c>
      <c r="AG2" s="167" t="s">
        <v>175</v>
      </c>
    </row>
    <row r="3" spans="2:33" s="63" customFormat="1" ht="5.25" customHeight="1">
      <c r="B3" s="462"/>
      <c r="C3" s="462"/>
      <c r="D3" s="416"/>
      <c r="E3" s="416"/>
      <c r="F3" s="416"/>
      <c r="G3" s="416"/>
      <c r="H3" s="416"/>
      <c r="I3" s="416"/>
      <c r="J3" s="403"/>
      <c r="K3" s="403"/>
      <c r="L3" s="403"/>
      <c r="M3" s="403"/>
      <c r="N3" s="403"/>
      <c r="O3" s="403"/>
      <c r="P3" s="403"/>
      <c r="Q3" s="403"/>
      <c r="R3" s="403"/>
      <c r="S3" s="58"/>
      <c r="T3" s="58"/>
      <c r="U3" s="58"/>
      <c r="V3" s="58"/>
      <c r="W3" s="58"/>
      <c r="X3" s="58"/>
      <c r="Y3" s="58"/>
      <c r="Z3" s="58"/>
      <c r="AA3" s="58"/>
      <c r="AC3" s="63" t="s">
        <v>551</v>
      </c>
      <c r="AD3" s="63">
        <v>3</v>
      </c>
      <c r="AF3" s="167" t="s">
        <v>246</v>
      </c>
      <c r="AG3" s="167" t="s">
        <v>247</v>
      </c>
    </row>
    <row r="4" spans="2:33" s="116" customFormat="1" ht="39" customHeight="1">
      <c r="B4" s="464"/>
      <c r="C4" s="473"/>
      <c r="D4" s="656" t="s">
        <v>1392</v>
      </c>
      <c r="E4" s="656"/>
      <c r="F4" s="656"/>
      <c r="G4" s="656"/>
      <c r="H4" s="656"/>
      <c r="I4" s="684"/>
      <c r="J4" s="684"/>
      <c r="K4" s="684"/>
      <c r="L4" s="684"/>
      <c r="M4" s="684"/>
      <c r="N4" s="684"/>
      <c r="O4" s="684"/>
      <c r="P4" s="684"/>
      <c r="Q4" s="684"/>
      <c r="R4" s="684"/>
      <c r="S4" s="114"/>
      <c r="T4" s="114"/>
      <c r="U4" s="114"/>
      <c r="V4" s="114"/>
      <c r="W4" s="114"/>
      <c r="X4" s="114"/>
      <c r="Y4" s="114"/>
      <c r="Z4" s="114"/>
      <c r="AA4" s="115"/>
      <c r="AC4" s="63" t="s">
        <v>553</v>
      </c>
      <c r="AD4" s="63">
        <v>4</v>
      </c>
      <c r="AF4" s="167" t="s">
        <v>179</v>
      </c>
      <c r="AG4" s="167" t="s">
        <v>180</v>
      </c>
    </row>
    <row r="5" spans="2:33" s="116" customFormat="1" ht="6" customHeight="1" thickBot="1">
      <c r="B5" s="391"/>
      <c r="C5" s="391"/>
      <c r="D5" s="467"/>
      <c r="E5" s="467"/>
      <c r="F5" s="467"/>
      <c r="G5" s="467"/>
      <c r="H5" s="468"/>
      <c r="I5" s="468"/>
      <c r="J5" s="468"/>
      <c r="K5" s="468"/>
      <c r="L5" s="468"/>
      <c r="M5" s="468"/>
      <c r="N5" s="468"/>
      <c r="O5" s="468"/>
      <c r="P5" s="478"/>
      <c r="Q5" s="478"/>
      <c r="R5" s="478"/>
      <c r="S5" s="117"/>
      <c r="T5" s="117"/>
      <c r="U5" s="117"/>
      <c r="V5" s="117"/>
      <c r="W5" s="117"/>
      <c r="X5" s="117"/>
      <c r="Y5" s="117"/>
      <c r="Z5" s="117"/>
      <c r="AC5" s="63" t="s">
        <v>554</v>
      </c>
      <c r="AD5" s="63">
        <v>5</v>
      </c>
      <c r="AF5" s="167" t="s">
        <v>176</v>
      </c>
      <c r="AG5" s="167" t="s">
        <v>177</v>
      </c>
    </row>
    <row r="6" spans="2:33" s="63" customFormat="1" ht="37.5" customHeight="1" thickBot="1" thickTop="1">
      <c r="B6" s="469" t="s">
        <v>1079</v>
      </c>
      <c r="C6" s="144"/>
      <c r="D6" s="681" t="s">
        <v>1337</v>
      </c>
      <c r="E6" s="682"/>
      <c r="F6" s="682"/>
      <c r="G6" s="682"/>
      <c r="H6" s="683"/>
      <c r="I6" s="390"/>
      <c r="J6" s="390"/>
      <c r="K6" s="390"/>
      <c r="L6" s="390"/>
      <c r="M6" s="390"/>
      <c r="N6" s="390"/>
      <c r="O6" s="390"/>
      <c r="P6" s="390"/>
      <c r="Q6" s="390"/>
      <c r="R6" s="390"/>
      <c r="AC6" s="63" t="s">
        <v>554</v>
      </c>
      <c r="AD6" s="63">
        <v>6</v>
      </c>
      <c r="AF6" s="167" t="s">
        <v>183</v>
      </c>
      <c r="AG6" s="167" t="s">
        <v>525</v>
      </c>
    </row>
    <row r="7" spans="2:75" s="63" customFormat="1" ht="6" customHeight="1" thickBot="1" thickTop="1">
      <c r="B7" s="96"/>
      <c r="C7" s="96"/>
      <c r="D7" s="70"/>
      <c r="E7" s="325" t="s">
        <v>1221</v>
      </c>
      <c r="F7" s="325" t="s">
        <v>1222</v>
      </c>
      <c r="G7" s="325" t="s">
        <v>1223</v>
      </c>
      <c r="H7" s="325" t="s">
        <v>1224</v>
      </c>
      <c r="I7" s="321" t="s">
        <v>1225</v>
      </c>
      <c r="J7" s="315" t="s">
        <v>1194</v>
      </c>
      <c r="K7" s="315" t="s">
        <v>1195</v>
      </c>
      <c r="L7" s="315" t="s">
        <v>1196</v>
      </c>
      <c r="M7" s="315" t="s">
        <v>1197</v>
      </c>
      <c r="N7" s="315" t="s">
        <v>1198</v>
      </c>
      <c r="O7" s="315" t="s">
        <v>1199</v>
      </c>
      <c r="P7" s="315" t="s">
        <v>1200</v>
      </c>
      <c r="Q7" s="315" t="s">
        <v>1201</v>
      </c>
      <c r="R7" s="315" t="s">
        <v>1202</v>
      </c>
      <c r="S7" s="315" t="s">
        <v>1203</v>
      </c>
      <c r="T7" s="315" t="s">
        <v>1204</v>
      </c>
      <c r="U7" s="315" t="s">
        <v>1205</v>
      </c>
      <c r="V7" s="315" t="s">
        <v>1206</v>
      </c>
      <c r="W7" s="315" t="s">
        <v>1207</v>
      </c>
      <c r="X7" s="315" t="s">
        <v>1208</v>
      </c>
      <c r="Y7" s="315" t="s">
        <v>1209</v>
      </c>
      <c r="Z7" s="315" t="s">
        <v>1210</v>
      </c>
      <c r="AA7" s="315" t="s">
        <v>1211</v>
      </c>
      <c r="AB7" s="315" t="s">
        <v>1220</v>
      </c>
      <c r="AC7" s="63" t="s">
        <v>555</v>
      </c>
      <c r="AD7" s="315" t="s">
        <v>1231</v>
      </c>
      <c r="AE7" s="315" t="s">
        <v>1232</v>
      </c>
      <c r="AF7" s="167" t="s">
        <v>181</v>
      </c>
      <c r="AG7" s="167" t="s">
        <v>182</v>
      </c>
      <c r="AH7" s="295" t="s">
        <v>1105</v>
      </c>
      <c r="AI7" s="295" t="s">
        <v>1106</v>
      </c>
      <c r="AJ7" s="300" t="s">
        <v>1142</v>
      </c>
      <c r="AK7" s="300" t="s">
        <v>1143</v>
      </c>
      <c r="AL7" s="301" t="s">
        <v>1144</v>
      </c>
      <c r="AM7" s="329" t="s">
        <v>1226</v>
      </c>
      <c r="AN7" s="329" t="s">
        <v>1227</v>
      </c>
      <c r="AO7" s="329" t="s">
        <v>1228</v>
      </c>
      <c r="AP7" s="329" t="s">
        <v>1229</v>
      </c>
      <c r="AQ7" s="330" t="s">
        <v>1230</v>
      </c>
      <c r="AR7" s="290"/>
      <c r="AS7" s="290"/>
      <c r="AT7" s="290"/>
      <c r="AU7" s="290"/>
      <c r="AV7" s="290"/>
      <c r="AW7" s="290"/>
      <c r="AX7" s="290"/>
      <c r="AY7" s="290"/>
      <c r="AZ7" s="290"/>
      <c r="BA7" s="290"/>
      <c r="BB7" s="290"/>
      <c r="BC7" s="290"/>
      <c r="BD7" s="290"/>
      <c r="BE7" s="290"/>
      <c r="BF7" s="289"/>
      <c r="BG7" s="289"/>
      <c r="BH7" s="289"/>
      <c r="BI7" s="289"/>
      <c r="BJ7" s="289"/>
      <c r="BK7" s="289"/>
      <c r="BL7" s="289"/>
      <c r="BM7" s="289"/>
      <c r="BN7" s="289"/>
      <c r="BO7" s="289"/>
      <c r="BP7" s="289"/>
      <c r="BQ7" s="289"/>
      <c r="BR7" s="289"/>
      <c r="BS7" s="289"/>
      <c r="BT7" s="289"/>
      <c r="BU7" s="289"/>
      <c r="BV7" s="289"/>
      <c r="BW7" s="288"/>
    </row>
    <row r="8" spans="2:43" s="63" customFormat="1" ht="24.75" customHeight="1" thickTop="1">
      <c r="B8" s="118"/>
      <c r="C8" s="131"/>
      <c r="D8" s="132"/>
      <c r="E8" s="183"/>
      <c r="F8" s="132"/>
      <c r="G8" s="184"/>
      <c r="H8" s="163"/>
      <c r="I8" s="121"/>
      <c r="J8" s="694" t="s">
        <v>1397</v>
      </c>
      <c r="K8" s="695"/>
      <c r="L8" s="695"/>
      <c r="M8" s="695"/>
      <c r="N8" s="695"/>
      <c r="O8" s="695"/>
      <c r="P8" s="695"/>
      <c r="Q8" s="695"/>
      <c r="R8" s="695"/>
      <c r="S8" s="695"/>
      <c r="T8" s="695"/>
      <c r="U8" s="695"/>
      <c r="V8" s="695"/>
      <c r="W8" s="695"/>
      <c r="X8" s="695"/>
      <c r="Y8" s="695"/>
      <c r="Z8" s="695"/>
      <c r="AA8" s="696"/>
      <c r="AC8" s="75" t="s">
        <v>574</v>
      </c>
      <c r="AF8" s="167" t="s">
        <v>184</v>
      </c>
      <c r="AG8" s="167" t="s">
        <v>185</v>
      </c>
      <c r="AH8" s="322"/>
      <c r="AI8" s="322"/>
      <c r="AJ8" s="322"/>
      <c r="AK8" s="322"/>
      <c r="AL8" s="322"/>
      <c r="AM8" s="315"/>
      <c r="AN8" s="315"/>
      <c r="AO8" s="315"/>
      <c r="AP8" s="315"/>
      <c r="AQ8" s="315"/>
    </row>
    <row r="9" spans="2:43" s="75" customFormat="1" ht="18.75" customHeight="1">
      <c r="B9" s="122"/>
      <c r="C9" s="124"/>
      <c r="D9" s="133"/>
      <c r="E9" s="688" t="s">
        <v>1395</v>
      </c>
      <c r="F9" s="689"/>
      <c r="G9" s="690"/>
      <c r="H9" s="697" t="s">
        <v>1396</v>
      </c>
      <c r="I9" s="147"/>
      <c r="J9" s="675" t="s">
        <v>539</v>
      </c>
      <c r="K9" s="675"/>
      <c r="L9" s="675"/>
      <c r="M9" s="675"/>
      <c r="N9" s="675"/>
      <c r="O9" s="669"/>
      <c r="P9" s="670"/>
      <c r="Q9" s="668" t="s">
        <v>557</v>
      </c>
      <c r="R9" s="669"/>
      <c r="S9" s="135" t="s">
        <v>558</v>
      </c>
      <c r="T9" s="660" t="s">
        <v>559</v>
      </c>
      <c r="U9" s="661"/>
      <c r="V9" s="661"/>
      <c r="W9" s="661"/>
      <c r="X9" s="661"/>
      <c r="Y9" s="661"/>
      <c r="Z9" s="661"/>
      <c r="AA9" s="680"/>
      <c r="AC9" s="80" t="s">
        <v>556</v>
      </c>
      <c r="AD9" s="63"/>
      <c r="AF9" s="167" t="s">
        <v>207</v>
      </c>
      <c r="AG9" s="167" t="s">
        <v>208</v>
      </c>
      <c r="AH9" s="324"/>
      <c r="AI9" s="324"/>
      <c r="AJ9" s="324"/>
      <c r="AK9" s="324"/>
      <c r="AL9" s="324"/>
      <c r="AM9" s="324"/>
      <c r="AN9" s="324"/>
      <c r="AO9" s="324"/>
      <c r="AP9" s="324"/>
      <c r="AQ9" s="324"/>
    </row>
    <row r="10" spans="2:43" s="80" customFormat="1" ht="24" customHeight="1" thickBot="1">
      <c r="B10" s="148" t="s">
        <v>547</v>
      </c>
      <c r="C10" s="149"/>
      <c r="D10" s="474" t="s">
        <v>1387</v>
      </c>
      <c r="E10" s="691"/>
      <c r="F10" s="692"/>
      <c r="G10" s="693"/>
      <c r="H10" s="698"/>
      <c r="I10" s="99" t="s">
        <v>639</v>
      </c>
      <c r="J10" s="150">
        <v>3000</v>
      </c>
      <c r="K10" s="151">
        <v>3130</v>
      </c>
      <c r="L10" s="151">
        <v>3210</v>
      </c>
      <c r="M10" s="151">
        <v>3220</v>
      </c>
      <c r="N10" s="151">
        <v>3230</v>
      </c>
      <c r="O10" s="151">
        <v>3312</v>
      </c>
      <c r="P10" s="151">
        <v>3313</v>
      </c>
      <c r="Q10" s="151">
        <v>5151</v>
      </c>
      <c r="R10" s="151">
        <v>5152</v>
      </c>
      <c r="S10" s="151">
        <v>6420</v>
      </c>
      <c r="T10" s="151">
        <v>7123</v>
      </c>
      <c r="U10" s="151">
        <v>7210</v>
      </c>
      <c r="V10" s="151">
        <v>7221</v>
      </c>
      <c r="W10" s="151">
        <v>7229</v>
      </c>
      <c r="X10" s="151">
        <v>7230</v>
      </c>
      <c r="Y10" s="151">
        <v>7240</v>
      </c>
      <c r="Z10" s="151">
        <v>7250</v>
      </c>
      <c r="AA10" s="152">
        <v>7290</v>
      </c>
      <c r="AC10" s="58" t="s">
        <v>575</v>
      </c>
      <c r="AD10" s="75"/>
      <c r="AF10" s="167" t="s">
        <v>195</v>
      </c>
      <c r="AG10" s="167" t="s">
        <v>196</v>
      </c>
      <c r="AH10" s="301"/>
      <c r="AI10" s="301"/>
      <c r="AJ10" s="301"/>
      <c r="AK10" s="301"/>
      <c r="AL10" s="301"/>
      <c r="AM10" s="301"/>
      <c r="AN10" s="301"/>
      <c r="AO10" s="301"/>
      <c r="AP10" s="301"/>
      <c r="AQ10" s="301"/>
    </row>
    <row r="11" spans="2:43" s="58" customFormat="1" ht="32.25" customHeight="1" thickBot="1" thickTop="1">
      <c r="B11" s="95" t="s">
        <v>1095</v>
      </c>
      <c r="C11" s="153"/>
      <c r="D11" s="475" t="s">
        <v>1393</v>
      </c>
      <c r="E11" s="228"/>
      <c r="F11" s="229"/>
      <c r="G11" s="230"/>
      <c r="H11" s="171" t="s">
        <v>517</v>
      </c>
      <c r="I11" s="336"/>
      <c r="J11" s="172"/>
      <c r="K11" s="173"/>
      <c r="L11" s="173"/>
      <c r="M11" s="173"/>
      <c r="N11" s="173"/>
      <c r="O11" s="173"/>
      <c r="P11" s="173"/>
      <c r="Q11" s="173"/>
      <c r="R11" s="173"/>
      <c r="S11" s="173"/>
      <c r="T11" s="174"/>
      <c r="U11" s="173"/>
      <c r="V11" s="173"/>
      <c r="W11" s="173"/>
      <c r="X11" s="173"/>
      <c r="Y11" s="173"/>
      <c r="Z11" s="173"/>
      <c r="AA11" s="175"/>
      <c r="AC11" s="58" t="s">
        <v>576</v>
      </c>
      <c r="AD11" s="80"/>
      <c r="AF11" s="167" t="s">
        <v>191</v>
      </c>
      <c r="AG11" s="167" t="s">
        <v>192</v>
      </c>
      <c r="AH11" s="296" t="e">
        <f>VLOOKUP(Cover!$C$8,Cover!$Y$1:$AA$233,3,FALSE)</f>
        <v>#N/A</v>
      </c>
      <c r="AI11" s="297" t="str">
        <f>Cover!$C$8</f>
        <v>Por favor escoja un país</v>
      </c>
      <c r="AJ11" s="302" t="e">
        <f>INDEX('Survey Information'!$E$25:$J$25,1,AL11)</f>
        <v>#VALUE!</v>
      </c>
      <c r="AK11" s="302">
        <f>Cover!$C$9</f>
        <v>2021</v>
      </c>
      <c r="AL11" s="303">
        <f>$C$6</f>
        <v>0</v>
      </c>
      <c r="AM11" s="327">
        <f>$E$13</f>
        <v>0</v>
      </c>
      <c r="AN11" s="327">
        <f>$F$13</f>
        <v>0</v>
      </c>
      <c r="AO11" s="327">
        <f>$G$13</f>
        <v>0</v>
      </c>
      <c r="AP11" s="327" t="str">
        <f>$H$13</f>
        <v>Please select!</v>
      </c>
      <c r="AQ11" s="328">
        <f>$I$13</f>
        <v>0</v>
      </c>
    </row>
    <row r="12" spans="2:33" s="58" customFormat="1" ht="5.25" customHeight="1" thickBot="1" thickTop="1">
      <c r="B12" s="154"/>
      <c r="C12" s="154"/>
      <c r="D12" s="5"/>
      <c r="E12" s="155"/>
      <c r="F12" s="155"/>
      <c r="G12" s="166"/>
      <c r="H12" s="166"/>
      <c r="I12" s="156"/>
      <c r="J12" s="157"/>
      <c r="K12" s="63"/>
      <c r="L12" s="63"/>
      <c r="M12" s="63"/>
      <c r="N12" s="63"/>
      <c r="O12" s="63"/>
      <c r="P12" s="63"/>
      <c r="Q12" s="63"/>
      <c r="R12" s="63"/>
      <c r="S12" s="63"/>
      <c r="T12" s="158"/>
      <c r="U12" s="63"/>
      <c r="V12" s="63"/>
      <c r="W12" s="63"/>
      <c r="X12" s="63"/>
      <c r="Y12" s="63"/>
      <c r="Z12" s="63"/>
      <c r="AA12" s="63"/>
      <c r="AC12" s="58" t="s">
        <v>577</v>
      </c>
      <c r="AF12" s="167" t="s">
        <v>189</v>
      </c>
      <c r="AG12" s="167" t="s">
        <v>190</v>
      </c>
    </row>
    <row r="13" spans="2:33" s="63" customFormat="1" ht="37.5" customHeight="1" thickBot="1" thickTop="1">
      <c r="B13" s="81" t="s">
        <v>586</v>
      </c>
      <c r="C13" s="142"/>
      <c r="D13" s="476" t="s">
        <v>1394</v>
      </c>
      <c r="E13" s="251"/>
      <c r="F13" s="252"/>
      <c r="G13" s="253"/>
      <c r="H13" s="171" t="s">
        <v>517</v>
      </c>
      <c r="I13" s="255"/>
      <c r="J13" s="143"/>
      <c r="K13" s="69"/>
      <c r="L13" s="69"/>
      <c r="M13" s="69"/>
      <c r="N13" s="69"/>
      <c r="AC13" s="58" t="s">
        <v>1080</v>
      </c>
      <c r="AD13" s="58"/>
      <c r="AF13" s="167" t="s">
        <v>213</v>
      </c>
      <c r="AG13" s="167" t="s">
        <v>214</v>
      </c>
    </row>
    <row r="14" spans="2:33" s="63" customFormat="1" ht="6" customHeight="1" thickTop="1">
      <c r="B14" s="159"/>
      <c r="C14" s="160"/>
      <c r="D14" s="160"/>
      <c r="E14" s="160"/>
      <c r="F14" s="160"/>
      <c r="G14" s="161"/>
      <c r="H14" s="161"/>
      <c r="I14" s="162"/>
      <c r="J14" s="69"/>
      <c r="K14" s="69"/>
      <c r="L14" s="69"/>
      <c r="M14" s="69"/>
      <c r="N14" s="69"/>
      <c r="AC14" s="68" t="s">
        <v>1081</v>
      </c>
      <c r="AD14" s="58"/>
      <c r="AF14" s="167" t="s">
        <v>215</v>
      </c>
      <c r="AG14" s="167" t="s">
        <v>216</v>
      </c>
    </row>
    <row r="15" spans="2:33" ht="128.25" customHeight="1">
      <c r="B15" s="676" t="s">
        <v>1435</v>
      </c>
      <c r="C15" s="676"/>
      <c r="D15" s="676"/>
      <c r="E15" s="676"/>
      <c r="F15" s="676"/>
      <c r="G15" s="676"/>
      <c r="H15" s="676"/>
      <c r="I15" s="676"/>
      <c r="J15" s="56"/>
      <c r="K15" s="56"/>
      <c r="L15" s="56"/>
      <c r="M15" s="56"/>
      <c r="N15" s="56"/>
      <c r="O15" s="56"/>
      <c r="P15" s="56"/>
      <c r="Q15" s="56"/>
      <c r="R15" s="56"/>
      <c r="S15" s="56"/>
      <c r="T15" s="56"/>
      <c r="U15" s="56"/>
      <c r="V15" s="56"/>
      <c r="W15" s="56"/>
      <c r="X15" s="56"/>
      <c r="Y15" s="56"/>
      <c r="Z15" s="56"/>
      <c r="AA15" s="56"/>
      <c r="AC15" s="68" t="s">
        <v>1082</v>
      </c>
      <c r="AD15" s="58"/>
      <c r="AF15" s="167" t="s">
        <v>199</v>
      </c>
      <c r="AG15" s="167" t="s">
        <v>200</v>
      </c>
    </row>
    <row r="16" spans="2:33" ht="12">
      <c r="B16" s="56"/>
      <c r="C16" s="56"/>
      <c r="D16" s="141"/>
      <c r="E16" s="141"/>
      <c r="F16" s="141"/>
      <c r="G16" s="141"/>
      <c r="H16" s="141"/>
      <c r="J16" s="56"/>
      <c r="AC16" s="68" t="s">
        <v>1083</v>
      </c>
      <c r="AD16" s="68"/>
      <c r="AF16" s="167" t="s">
        <v>209</v>
      </c>
      <c r="AG16" s="167" t="s">
        <v>210</v>
      </c>
    </row>
    <row r="17" spans="2:33" ht="12">
      <c r="B17" s="56"/>
      <c r="C17" s="56"/>
      <c r="D17" s="141"/>
      <c r="E17" s="141"/>
      <c r="F17" s="141"/>
      <c r="G17" s="141"/>
      <c r="H17" s="141"/>
      <c r="J17" s="56"/>
      <c r="AC17" s="68" t="s">
        <v>1084</v>
      </c>
      <c r="AD17" s="68"/>
      <c r="AF17" s="167" t="s">
        <v>203</v>
      </c>
      <c r="AG17" s="167" t="s">
        <v>204</v>
      </c>
    </row>
    <row r="18" spans="29:33" ht="21.75">
      <c r="AC18" s="68" t="s">
        <v>1085</v>
      </c>
      <c r="AD18" s="68"/>
      <c r="AF18" s="167" t="s">
        <v>186</v>
      </c>
      <c r="AG18" s="167" t="s">
        <v>188</v>
      </c>
    </row>
    <row r="19" spans="29:33" ht="12">
      <c r="AC19" s="68" t="s">
        <v>1086</v>
      </c>
      <c r="AD19" s="68"/>
      <c r="AF19" s="167" t="s">
        <v>211</v>
      </c>
      <c r="AG19" s="167" t="s">
        <v>212</v>
      </c>
    </row>
    <row r="20" spans="29:33" ht="12">
      <c r="AC20" s="68" t="s">
        <v>1087</v>
      </c>
      <c r="AD20" s="68"/>
      <c r="AF20" s="167" t="s">
        <v>205</v>
      </c>
      <c r="AG20" s="167" t="s">
        <v>206</v>
      </c>
    </row>
    <row r="21" spans="29:33" ht="12">
      <c r="AC21" s="68" t="s">
        <v>1088</v>
      </c>
      <c r="AD21" s="68"/>
      <c r="AF21" s="167" t="s">
        <v>201</v>
      </c>
      <c r="AG21" s="167" t="s">
        <v>202</v>
      </c>
    </row>
    <row r="22" spans="29:33" ht="12">
      <c r="AC22" s="68" t="s">
        <v>1089</v>
      </c>
      <c r="AD22" s="68"/>
      <c r="AF22" s="167" t="s">
        <v>193</v>
      </c>
      <c r="AG22" s="167" t="s">
        <v>194</v>
      </c>
    </row>
    <row r="23" spans="29:33" ht="12">
      <c r="AC23" s="68" t="s">
        <v>1090</v>
      </c>
      <c r="AD23" s="68"/>
      <c r="AF23" s="167" t="s">
        <v>197</v>
      </c>
      <c r="AG23" s="167" t="s">
        <v>198</v>
      </c>
    </row>
    <row r="24" spans="29:33" ht="12">
      <c r="AC24" s="68" t="s">
        <v>1091</v>
      </c>
      <c r="AD24" s="68"/>
      <c r="AF24" s="167" t="s">
        <v>315</v>
      </c>
      <c r="AG24" s="167" t="s">
        <v>316</v>
      </c>
    </row>
    <row r="25" spans="29:33" ht="12">
      <c r="AC25" s="68" t="s">
        <v>1092</v>
      </c>
      <c r="AD25" s="68"/>
      <c r="AF25" s="167" t="s">
        <v>217</v>
      </c>
      <c r="AG25" s="167" t="s">
        <v>218</v>
      </c>
    </row>
    <row r="26" spans="29:33" ht="12">
      <c r="AC26" s="58" t="s">
        <v>1093</v>
      </c>
      <c r="AD26" s="68"/>
      <c r="AF26" s="167" t="s">
        <v>234</v>
      </c>
      <c r="AG26" s="167" t="s">
        <v>235</v>
      </c>
    </row>
    <row r="27" spans="29:33" ht="12">
      <c r="AC27" s="68" t="s">
        <v>1094</v>
      </c>
      <c r="AD27" s="68"/>
      <c r="AF27" s="167" t="s">
        <v>325</v>
      </c>
      <c r="AG27" s="167" t="s">
        <v>326</v>
      </c>
    </row>
    <row r="28" spans="30:33" ht="12">
      <c r="AD28" s="58"/>
      <c r="AF28" s="167" t="s">
        <v>223</v>
      </c>
      <c r="AG28" s="167" t="s">
        <v>224</v>
      </c>
    </row>
    <row r="29" spans="30:33" ht="12">
      <c r="AD29" s="68"/>
      <c r="AF29" s="167" t="s">
        <v>225</v>
      </c>
      <c r="AG29" s="167" t="s">
        <v>226</v>
      </c>
    </row>
    <row r="30" spans="30:33" ht="12">
      <c r="AD30" s="68"/>
      <c r="AF30" s="167" t="s">
        <v>227</v>
      </c>
      <c r="AG30" s="167" t="s">
        <v>228</v>
      </c>
    </row>
    <row r="31" spans="30:33" ht="21.75">
      <c r="AD31" s="68"/>
      <c r="AF31" s="167" t="s">
        <v>494</v>
      </c>
      <c r="AG31" s="167" t="s">
        <v>495</v>
      </c>
    </row>
    <row r="32" spans="30:33" ht="21.75">
      <c r="AD32" s="68"/>
      <c r="AF32" s="167" t="s">
        <v>486</v>
      </c>
      <c r="AG32" s="167" t="s">
        <v>487</v>
      </c>
    </row>
    <row r="33" spans="30:33" ht="12">
      <c r="AD33" s="68"/>
      <c r="AF33" s="167" t="s">
        <v>317</v>
      </c>
      <c r="AG33" s="167" t="s">
        <v>318</v>
      </c>
    </row>
    <row r="34" spans="30:33" ht="21.75">
      <c r="AD34" s="68"/>
      <c r="AF34" s="167" t="s">
        <v>498</v>
      </c>
      <c r="AG34" s="167" t="s">
        <v>499</v>
      </c>
    </row>
    <row r="35" spans="30:33" ht="21.75">
      <c r="AD35" s="68"/>
      <c r="AF35" s="167" t="s">
        <v>219</v>
      </c>
      <c r="AG35" s="167" t="s">
        <v>220</v>
      </c>
    </row>
    <row r="36" spans="30:33" ht="12">
      <c r="AD36" s="68"/>
      <c r="AF36" s="167" t="s">
        <v>229</v>
      </c>
      <c r="AG36" s="167" t="s">
        <v>230</v>
      </c>
    </row>
    <row r="37" spans="30:33" ht="12">
      <c r="AD37" s="68"/>
      <c r="AF37" s="167" t="s">
        <v>283</v>
      </c>
      <c r="AG37" s="167" t="s">
        <v>284</v>
      </c>
    </row>
    <row r="38" spans="32:33" ht="12">
      <c r="AF38" s="167" t="s">
        <v>232</v>
      </c>
      <c r="AG38" s="167" t="s">
        <v>233</v>
      </c>
    </row>
    <row r="39" spans="32:33" ht="12">
      <c r="AF39" s="167" t="s">
        <v>236</v>
      </c>
      <c r="AG39" s="167" t="s">
        <v>237</v>
      </c>
    </row>
    <row r="40" spans="32:33" ht="12">
      <c r="AF40" s="167" t="s">
        <v>238</v>
      </c>
      <c r="AG40" s="167" t="s">
        <v>239</v>
      </c>
    </row>
    <row r="41" spans="32:33" ht="12">
      <c r="AF41" s="167" t="s">
        <v>242</v>
      </c>
      <c r="AG41" s="167" t="s">
        <v>243</v>
      </c>
    </row>
    <row r="42" spans="32:33" ht="12">
      <c r="AF42" s="167" t="s">
        <v>240</v>
      </c>
      <c r="AG42" s="167" t="s">
        <v>241</v>
      </c>
    </row>
    <row r="43" spans="32:33" ht="12">
      <c r="AF43" s="167" t="s">
        <v>244</v>
      </c>
      <c r="AG43" s="167" t="s">
        <v>245</v>
      </c>
    </row>
    <row r="44" spans="32:33" ht="12">
      <c r="AF44" s="167" t="s">
        <v>492</v>
      </c>
      <c r="AG44" s="167" t="s">
        <v>493</v>
      </c>
    </row>
    <row r="45" spans="32:33" ht="12">
      <c r="AF45" s="167" t="s">
        <v>250</v>
      </c>
      <c r="AG45" s="167" t="s">
        <v>251</v>
      </c>
    </row>
    <row r="46" spans="32:33" ht="12">
      <c r="AF46" s="167" t="s">
        <v>442</v>
      </c>
      <c r="AG46" s="167" t="s">
        <v>443</v>
      </c>
    </row>
    <row r="47" spans="32:33" ht="12">
      <c r="AF47" s="167" t="s">
        <v>252</v>
      </c>
      <c r="AG47" s="167" t="s">
        <v>253</v>
      </c>
    </row>
    <row r="48" spans="32:33" ht="12">
      <c r="AF48" s="167" t="s">
        <v>248</v>
      </c>
      <c r="AG48" s="167" t="s">
        <v>249</v>
      </c>
    </row>
    <row r="49" spans="32:33" ht="12">
      <c r="AF49" s="167" t="s">
        <v>254</v>
      </c>
      <c r="AG49" s="167" t="s">
        <v>255</v>
      </c>
    </row>
    <row r="50" spans="32:33" ht="12">
      <c r="AF50" s="167" t="s">
        <v>256</v>
      </c>
      <c r="AG50" s="167" t="s">
        <v>257</v>
      </c>
    </row>
    <row r="51" spans="32:33" ht="12">
      <c r="AF51" s="167" t="s">
        <v>260</v>
      </c>
      <c r="AG51" s="167" t="s">
        <v>526</v>
      </c>
    </row>
    <row r="52" spans="32:33" ht="12">
      <c r="AF52" s="167" t="s">
        <v>258</v>
      </c>
      <c r="AG52" s="167" t="s">
        <v>259</v>
      </c>
    </row>
    <row r="53" spans="32:33" ht="12">
      <c r="AF53" s="167" t="s">
        <v>271</v>
      </c>
      <c r="AG53" s="167" t="s">
        <v>272</v>
      </c>
    </row>
    <row r="54" spans="32:33" ht="12">
      <c r="AF54" s="167" t="s">
        <v>263</v>
      </c>
      <c r="AG54" s="167" t="s">
        <v>264</v>
      </c>
    </row>
    <row r="55" spans="32:33" ht="12">
      <c r="AF55" s="167" t="s">
        <v>267</v>
      </c>
      <c r="AG55" s="167" t="s">
        <v>268</v>
      </c>
    </row>
    <row r="56" spans="32:33" ht="12">
      <c r="AF56" s="167" t="s">
        <v>269</v>
      </c>
      <c r="AG56" s="167" t="s">
        <v>270</v>
      </c>
    </row>
    <row r="57" spans="32:33" ht="12">
      <c r="AF57" s="167" t="s">
        <v>490</v>
      </c>
      <c r="AG57" s="167" t="s">
        <v>491</v>
      </c>
    </row>
    <row r="58" spans="32:33" ht="12">
      <c r="AF58" s="167" t="s">
        <v>275</v>
      </c>
      <c r="AG58" s="167" t="s">
        <v>276</v>
      </c>
    </row>
    <row r="59" spans="32:33" ht="12">
      <c r="AF59" s="167" t="s">
        <v>265</v>
      </c>
      <c r="AG59" s="167" t="s">
        <v>266</v>
      </c>
    </row>
    <row r="60" spans="32:33" ht="12">
      <c r="AF60" s="167" t="s">
        <v>273</v>
      </c>
      <c r="AG60" s="167" t="s">
        <v>274</v>
      </c>
    </row>
    <row r="61" spans="32:33" ht="12">
      <c r="AF61" s="167" t="s">
        <v>277</v>
      </c>
      <c r="AG61" s="167" t="s">
        <v>278</v>
      </c>
    </row>
    <row r="62" spans="32:33" ht="12">
      <c r="AF62" s="167" t="s">
        <v>285</v>
      </c>
      <c r="AG62" s="167" t="s">
        <v>286</v>
      </c>
    </row>
    <row r="63" spans="32:33" ht="12">
      <c r="AF63" s="167" t="s">
        <v>281</v>
      </c>
      <c r="AG63" s="167" t="s">
        <v>282</v>
      </c>
    </row>
    <row r="64" spans="32:33" ht="12">
      <c r="AF64" s="167" t="s">
        <v>279</v>
      </c>
      <c r="AG64" s="167" t="s">
        <v>280</v>
      </c>
    </row>
    <row r="65" spans="32:33" ht="12">
      <c r="AF65" s="167" t="s">
        <v>287</v>
      </c>
      <c r="AG65" s="167" t="s">
        <v>288</v>
      </c>
    </row>
    <row r="66" spans="32:33" ht="12">
      <c r="AF66" s="167" t="s">
        <v>301</v>
      </c>
      <c r="AG66" s="167" t="s">
        <v>302</v>
      </c>
    </row>
    <row r="67" spans="32:33" ht="12">
      <c r="AF67" s="167" t="s">
        <v>295</v>
      </c>
      <c r="AG67" s="167" t="s">
        <v>296</v>
      </c>
    </row>
    <row r="68" spans="32:33" ht="12">
      <c r="AF68" s="167" t="s">
        <v>289</v>
      </c>
      <c r="AG68" s="167" t="s">
        <v>290</v>
      </c>
    </row>
    <row r="69" spans="32:33" ht="12">
      <c r="AF69" s="167" t="s">
        <v>299</v>
      </c>
      <c r="AG69" s="167" t="s">
        <v>300</v>
      </c>
    </row>
    <row r="70" spans="32:33" ht="12">
      <c r="AF70" s="167" t="s">
        <v>297</v>
      </c>
      <c r="AG70" s="167" t="s">
        <v>298</v>
      </c>
    </row>
    <row r="71" spans="32:33" ht="12">
      <c r="AF71" s="167" t="s">
        <v>293</v>
      </c>
      <c r="AG71" s="167" t="s">
        <v>294</v>
      </c>
    </row>
    <row r="72" spans="32:33" ht="12">
      <c r="AF72" s="167" t="s">
        <v>291</v>
      </c>
      <c r="AG72" s="167" t="s">
        <v>292</v>
      </c>
    </row>
    <row r="73" spans="32:33" ht="12">
      <c r="AF73" s="167" t="s">
        <v>305</v>
      </c>
      <c r="AG73" s="167" t="s">
        <v>306</v>
      </c>
    </row>
    <row r="74" spans="32:33" ht="12">
      <c r="AF74" s="167" t="s">
        <v>309</v>
      </c>
      <c r="AG74" s="167" t="s">
        <v>310</v>
      </c>
    </row>
    <row r="75" spans="32:33" ht="12">
      <c r="AF75" s="167" t="s">
        <v>303</v>
      </c>
      <c r="AG75" s="167" t="s">
        <v>304</v>
      </c>
    </row>
    <row r="76" spans="32:33" ht="12">
      <c r="AF76" s="167" t="s">
        <v>307</v>
      </c>
      <c r="AG76" s="167" t="s">
        <v>308</v>
      </c>
    </row>
    <row r="77" spans="32:33" ht="12">
      <c r="AF77" s="167" t="s">
        <v>327</v>
      </c>
      <c r="AG77" s="167" t="s">
        <v>328</v>
      </c>
    </row>
    <row r="78" spans="32:33" ht="12">
      <c r="AF78" s="167" t="s">
        <v>311</v>
      </c>
      <c r="AG78" s="167" t="s">
        <v>312</v>
      </c>
    </row>
    <row r="79" spans="32:33" ht="12">
      <c r="AF79" s="167" t="s">
        <v>319</v>
      </c>
      <c r="AG79" s="167" t="s">
        <v>320</v>
      </c>
    </row>
    <row r="80" spans="32:33" ht="12">
      <c r="AF80" s="167" t="s">
        <v>321</v>
      </c>
      <c r="AG80" s="167" t="s">
        <v>322</v>
      </c>
    </row>
    <row r="81" spans="32:33" ht="12">
      <c r="AF81" s="167" t="s">
        <v>323</v>
      </c>
      <c r="AG81" s="167" t="s">
        <v>324</v>
      </c>
    </row>
    <row r="82" spans="32:33" ht="12">
      <c r="AF82" s="167" t="s">
        <v>313</v>
      </c>
      <c r="AG82" s="167" t="s">
        <v>314</v>
      </c>
    </row>
    <row r="83" spans="32:33" ht="12">
      <c r="AF83" s="167" t="s">
        <v>329</v>
      </c>
      <c r="AG83" s="167" t="s">
        <v>330</v>
      </c>
    </row>
    <row r="84" spans="32:33" ht="12">
      <c r="AF84" s="167" t="s">
        <v>341</v>
      </c>
      <c r="AG84" s="167" t="s">
        <v>342</v>
      </c>
    </row>
    <row r="85" spans="32:33" ht="12">
      <c r="AF85" s="167" t="s">
        <v>331</v>
      </c>
      <c r="AG85" s="167" t="s">
        <v>332</v>
      </c>
    </row>
    <row r="86" spans="32:33" ht="12">
      <c r="AF86" s="167" t="s">
        <v>337</v>
      </c>
      <c r="AG86" s="167" t="s">
        <v>338</v>
      </c>
    </row>
    <row r="87" spans="32:33" ht="12">
      <c r="AF87" s="167" t="s">
        <v>335</v>
      </c>
      <c r="AG87" s="167" t="s">
        <v>336</v>
      </c>
    </row>
    <row r="88" spans="32:33" ht="12">
      <c r="AF88" s="167" t="s">
        <v>343</v>
      </c>
      <c r="AG88" s="167" t="s">
        <v>344</v>
      </c>
    </row>
    <row r="89" spans="32:33" ht="12">
      <c r="AF89" s="167" t="s">
        <v>339</v>
      </c>
      <c r="AG89" s="167" t="s">
        <v>340</v>
      </c>
    </row>
    <row r="90" spans="32:33" ht="12">
      <c r="AF90" s="167" t="s">
        <v>357</v>
      </c>
      <c r="AG90" s="167" t="s">
        <v>358</v>
      </c>
    </row>
    <row r="91" spans="32:33" ht="12">
      <c r="AF91" s="167" t="s">
        <v>351</v>
      </c>
      <c r="AG91" s="167" t="s">
        <v>352</v>
      </c>
    </row>
    <row r="92" spans="32:33" ht="12">
      <c r="AF92" s="167" t="s">
        <v>349</v>
      </c>
      <c r="AG92" s="167" t="s">
        <v>350</v>
      </c>
    </row>
    <row r="93" spans="32:33" ht="12">
      <c r="AF93" s="167" t="s">
        <v>366</v>
      </c>
      <c r="AG93" s="167" t="s">
        <v>367</v>
      </c>
    </row>
    <row r="94" spans="32:33" ht="12">
      <c r="AF94" s="167" t="s">
        <v>370</v>
      </c>
      <c r="AG94" s="167" t="s">
        <v>371</v>
      </c>
    </row>
    <row r="95" spans="32:33" ht="12">
      <c r="AF95" s="167" t="s">
        <v>365</v>
      </c>
      <c r="AG95" s="167" t="s">
        <v>527</v>
      </c>
    </row>
    <row r="96" spans="32:33" ht="12">
      <c r="AF96" s="167" t="s">
        <v>361</v>
      </c>
      <c r="AG96" s="167" t="s">
        <v>362</v>
      </c>
    </row>
    <row r="97" spans="32:33" ht="12">
      <c r="AF97" s="167" t="s">
        <v>359</v>
      </c>
      <c r="AG97" s="167" t="s">
        <v>360</v>
      </c>
    </row>
    <row r="98" spans="32:33" ht="12">
      <c r="AF98" s="167" t="s">
        <v>363</v>
      </c>
      <c r="AG98" s="167" t="s">
        <v>364</v>
      </c>
    </row>
    <row r="99" spans="32:33" ht="12">
      <c r="AF99" s="167" t="s">
        <v>368</v>
      </c>
      <c r="AG99" s="167" t="s">
        <v>369</v>
      </c>
    </row>
    <row r="100" spans="32:33" ht="12">
      <c r="AF100" s="167" t="s">
        <v>347</v>
      </c>
      <c r="AG100" s="167" t="s">
        <v>348</v>
      </c>
    </row>
    <row r="101" spans="32:33" ht="12">
      <c r="AF101" s="167" t="s">
        <v>355</v>
      </c>
      <c r="AG101" s="167" t="s">
        <v>356</v>
      </c>
    </row>
    <row r="102" spans="32:33" ht="12">
      <c r="AF102" s="167" t="s">
        <v>345</v>
      </c>
      <c r="AG102" s="167" t="s">
        <v>346</v>
      </c>
    </row>
    <row r="103" spans="32:33" ht="12">
      <c r="AF103" s="167" t="s">
        <v>372</v>
      </c>
      <c r="AG103" s="167" t="s">
        <v>373</v>
      </c>
    </row>
    <row r="104" spans="32:33" ht="12">
      <c r="AF104" s="167" t="s">
        <v>353</v>
      </c>
      <c r="AG104" s="167" t="s">
        <v>354</v>
      </c>
    </row>
    <row r="105" spans="32:33" ht="12">
      <c r="AF105" s="167" t="s">
        <v>374</v>
      </c>
      <c r="AG105" s="167" t="s">
        <v>375</v>
      </c>
    </row>
    <row r="106" spans="32:33" ht="12">
      <c r="AF106" s="167" t="s">
        <v>382</v>
      </c>
      <c r="AG106" s="167" t="s">
        <v>383</v>
      </c>
    </row>
    <row r="107" spans="32:33" ht="12">
      <c r="AF107" s="167" t="s">
        <v>178</v>
      </c>
      <c r="AG107" s="167" t="s">
        <v>528</v>
      </c>
    </row>
    <row r="108" spans="32:33" ht="12">
      <c r="AF108" s="167" t="s">
        <v>384</v>
      </c>
      <c r="AG108" s="167" t="s">
        <v>385</v>
      </c>
    </row>
    <row r="109" spans="32:33" ht="12">
      <c r="AF109" s="167" t="s">
        <v>378</v>
      </c>
      <c r="AG109" s="167" t="s">
        <v>379</v>
      </c>
    </row>
    <row r="110" spans="32:33" ht="12">
      <c r="AF110" s="167" t="s">
        <v>376</v>
      </c>
      <c r="AG110" s="167" t="s">
        <v>377</v>
      </c>
    </row>
    <row r="111" spans="32:33" ht="12">
      <c r="AF111" s="167" t="s">
        <v>380</v>
      </c>
      <c r="AG111" s="167" t="s">
        <v>381</v>
      </c>
    </row>
    <row r="112" spans="32:33" ht="12">
      <c r="AF112" s="167" t="s">
        <v>386</v>
      </c>
      <c r="AG112" s="167" t="s">
        <v>387</v>
      </c>
    </row>
    <row r="113" spans="32:33" ht="12">
      <c r="AF113" s="167" t="s">
        <v>396</v>
      </c>
      <c r="AG113" s="167" t="s">
        <v>397</v>
      </c>
    </row>
    <row r="114" spans="32:33" ht="12">
      <c r="AF114" s="167" t="s">
        <v>496</v>
      </c>
      <c r="AG114" s="167" t="s">
        <v>497</v>
      </c>
    </row>
    <row r="115" spans="32:33" ht="12">
      <c r="AF115" s="167" t="s">
        <v>388</v>
      </c>
      <c r="AG115" s="167" t="s">
        <v>389</v>
      </c>
    </row>
    <row r="116" spans="32:33" ht="12">
      <c r="AF116" s="167" t="s">
        <v>392</v>
      </c>
      <c r="AG116" s="167" t="s">
        <v>393</v>
      </c>
    </row>
    <row r="117" spans="32:33" ht="12">
      <c r="AF117" s="167" t="s">
        <v>400</v>
      </c>
      <c r="AG117" s="167" t="s">
        <v>401</v>
      </c>
    </row>
    <row r="118" spans="32:33" ht="12">
      <c r="AF118" s="167" t="s">
        <v>390</v>
      </c>
      <c r="AG118" s="167" t="s">
        <v>391</v>
      </c>
    </row>
    <row r="119" spans="32:33" ht="12">
      <c r="AF119" s="167" t="s">
        <v>394</v>
      </c>
      <c r="AG119" s="167" t="s">
        <v>395</v>
      </c>
    </row>
    <row r="120" spans="32:33" ht="12">
      <c r="AF120" s="167" t="s">
        <v>500</v>
      </c>
      <c r="AG120" s="167" t="s">
        <v>501</v>
      </c>
    </row>
    <row r="121" spans="32:33" ht="12">
      <c r="AF121" s="167" t="s">
        <v>398</v>
      </c>
      <c r="AG121" s="167" t="s">
        <v>399</v>
      </c>
    </row>
    <row r="122" spans="32:33" ht="12">
      <c r="AF122" s="167" t="s">
        <v>402</v>
      </c>
      <c r="AG122" s="167" t="s">
        <v>403</v>
      </c>
    </row>
    <row r="123" spans="32:33" ht="12">
      <c r="AF123" s="167" t="s">
        <v>404</v>
      </c>
      <c r="AG123" s="167" t="s">
        <v>405</v>
      </c>
    </row>
    <row r="124" spans="32:33" ht="12">
      <c r="AF124" s="167" t="s">
        <v>406</v>
      </c>
      <c r="AG124" s="167" t="s">
        <v>407</v>
      </c>
    </row>
    <row r="125" spans="32:33" ht="12">
      <c r="AF125" s="167" t="s">
        <v>408</v>
      </c>
      <c r="AG125" s="167" t="s">
        <v>409</v>
      </c>
    </row>
    <row r="126" spans="32:33" ht="12">
      <c r="AF126" s="167" t="s">
        <v>422</v>
      </c>
      <c r="AG126" s="167" t="s">
        <v>427</v>
      </c>
    </row>
    <row r="127" spans="32:33" ht="12">
      <c r="AF127" s="167" t="s">
        <v>484</v>
      </c>
      <c r="AG127" s="167" t="s">
        <v>485</v>
      </c>
    </row>
    <row r="128" spans="32:33" ht="12">
      <c r="AF128" s="167" t="s">
        <v>440</v>
      </c>
      <c r="AG128" s="167" t="s">
        <v>441</v>
      </c>
    </row>
    <row r="129" spans="32:33" ht="12">
      <c r="AF129" s="167" t="s">
        <v>410</v>
      </c>
      <c r="AG129" s="167" t="s">
        <v>411</v>
      </c>
    </row>
    <row r="130" spans="32:33" ht="12">
      <c r="AF130" s="167" t="s">
        <v>436</v>
      </c>
      <c r="AG130" s="167" t="s">
        <v>437</v>
      </c>
    </row>
    <row r="131" spans="32:33" ht="12">
      <c r="AF131" s="167" t="s">
        <v>187</v>
      </c>
      <c r="AG131" s="167" t="s">
        <v>231</v>
      </c>
    </row>
    <row r="132" spans="32:33" ht="12">
      <c r="AF132" s="167" t="s">
        <v>414</v>
      </c>
      <c r="AG132" s="167" t="s">
        <v>415</v>
      </c>
    </row>
    <row r="133" spans="32:33" ht="12">
      <c r="AF133" s="167" t="s">
        <v>432</v>
      </c>
      <c r="AG133" s="167" t="s">
        <v>433</v>
      </c>
    </row>
    <row r="134" spans="32:33" ht="12">
      <c r="AF134" s="167" t="s">
        <v>488</v>
      </c>
      <c r="AG134" s="167" t="s">
        <v>489</v>
      </c>
    </row>
    <row r="135" spans="32:33" ht="12">
      <c r="AF135" s="167" t="s">
        <v>420</v>
      </c>
      <c r="AG135" s="167" t="s">
        <v>421</v>
      </c>
    </row>
    <row r="136" spans="32:33" ht="12">
      <c r="AF136" s="167" t="s">
        <v>430</v>
      </c>
      <c r="AG136" s="167" t="s">
        <v>431</v>
      </c>
    </row>
    <row r="137" spans="32:33" ht="12">
      <c r="AF137" s="167" t="s">
        <v>428</v>
      </c>
      <c r="AG137" s="167" t="s">
        <v>429</v>
      </c>
    </row>
    <row r="138" spans="32:33" ht="12">
      <c r="AF138" s="167" t="s">
        <v>412</v>
      </c>
      <c r="AG138" s="167" t="s">
        <v>413</v>
      </c>
    </row>
    <row r="139" spans="32:33" ht="12">
      <c r="AF139" s="167" t="s">
        <v>434</v>
      </c>
      <c r="AG139" s="167" t="s">
        <v>435</v>
      </c>
    </row>
    <row r="140" spans="32:33" ht="12">
      <c r="AF140" s="167" t="s">
        <v>504</v>
      </c>
      <c r="AG140" s="167" t="s">
        <v>505</v>
      </c>
    </row>
    <row r="141" spans="32:33" ht="12">
      <c r="AF141" s="167" t="s">
        <v>333</v>
      </c>
      <c r="AG141" s="167" t="s">
        <v>334</v>
      </c>
    </row>
    <row r="142" spans="32:33" ht="12">
      <c r="AF142" s="167" t="s">
        <v>416</v>
      </c>
      <c r="AG142" s="167" t="s">
        <v>417</v>
      </c>
    </row>
    <row r="143" spans="32:33" ht="12">
      <c r="AF143" s="167" t="s">
        <v>438</v>
      </c>
      <c r="AG143" s="167" t="s">
        <v>439</v>
      </c>
    </row>
    <row r="144" spans="32:33" ht="12">
      <c r="AF144" s="167" t="s">
        <v>446</v>
      </c>
      <c r="AG144" s="167" t="s">
        <v>447</v>
      </c>
    </row>
    <row r="145" spans="32:33" ht="12">
      <c r="AF145" s="167" t="s">
        <v>418</v>
      </c>
      <c r="AG145" s="167" t="s">
        <v>419</v>
      </c>
    </row>
    <row r="146" spans="32:33" ht="12">
      <c r="AF146" s="167" t="s">
        <v>221</v>
      </c>
      <c r="AG146" s="167" t="s">
        <v>222</v>
      </c>
    </row>
    <row r="147" spans="32:33" ht="12">
      <c r="AF147" s="167" t="s">
        <v>444</v>
      </c>
      <c r="AG147" s="167" t="s">
        <v>445</v>
      </c>
    </row>
    <row r="148" spans="32:33" ht="12">
      <c r="AF148" s="167" t="s">
        <v>465</v>
      </c>
      <c r="AG148" s="167" t="s">
        <v>466</v>
      </c>
    </row>
    <row r="149" spans="32:33" ht="12">
      <c r="AF149" s="167" t="s">
        <v>450</v>
      </c>
      <c r="AG149" s="167" t="s">
        <v>451</v>
      </c>
    </row>
    <row r="150" spans="32:33" ht="12">
      <c r="AF150" s="167" t="s">
        <v>467</v>
      </c>
      <c r="AG150" s="167" t="s">
        <v>468</v>
      </c>
    </row>
    <row r="151" spans="32:33" ht="12">
      <c r="AF151" s="167" t="s">
        <v>448</v>
      </c>
      <c r="AG151" s="167" t="s">
        <v>449</v>
      </c>
    </row>
    <row r="152" spans="32:33" ht="12">
      <c r="AF152" s="167" t="s">
        <v>456</v>
      </c>
      <c r="AG152" s="167" t="s">
        <v>457</v>
      </c>
    </row>
    <row r="153" spans="32:33" ht="12">
      <c r="AF153" s="167" t="s">
        <v>461</v>
      </c>
      <c r="AG153" s="167" t="s">
        <v>462</v>
      </c>
    </row>
    <row r="154" spans="32:33" ht="12">
      <c r="AF154" s="167" t="s">
        <v>454</v>
      </c>
      <c r="AG154" s="167" t="s">
        <v>455</v>
      </c>
    </row>
    <row r="155" spans="32:33" ht="12">
      <c r="AF155" s="167" t="s">
        <v>458</v>
      </c>
      <c r="AG155" s="167" t="s">
        <v>529</v>
      </c>
    </row>
    <row r="156" spans="32:33" ht="12">
      <c r="AF156" s="167" t="s">
        <v>459</v>
      </c>
      <c r="AG156" s="167" t="s">
        <v>460</v>
      </c>
    </row>
    <row r="157" spans="32:33" ht="12">
      <c r="AF157" s="167" t="s">
        <v>452</v>
      </c>
      <c r="AG157" s="167" t="s">
        <v>453</v>
      </c>
    </row>
    <row r="158" spans="32:33" ht="12">
      <c r="AF158" s="167" t="s">
        <v>463</v>
      </c>
      <c r="AG158" s="167" t="s">
        <v>464</v>
      </c>
    </row>
    <row r="159" spans="32:33" ht="12">
      <c r="AF159" s="167" t="s">
        <v>471</v>
      </c>
      <c r="AG159" s="167" t="s">
        <v>472</v>
      </c>
    </row>
    <row r="160" spans="32:33" ht="12">
      <c r="AF160" s="167" t="s">
        <v>469</v>
      </c>
      <c r="AG160" s="167" t="s">
        <v>470</v>
      </c>
    </row>
    <row r="161" spans="32:33" ht="12">
      <c r="AF161" s="167" t="s">
        <v>170</v>
      </c>
      <c r="AG161" s="167" t="s">
        <v>171</v>
      </c>
    </row>
    <row r="162" spans="32:33" ht="12">
      <c r="AF162" s="167" t="s">
        <v>261</v>
      </c>
      <c r="AG162" s="167" t="s">
        <v>262</v>
      </c>
    </row>
    <row r="163" spans="32:33" ht="12">
      <c r="AF163" s="167" t="s">
        <v>473</v>
      </c>
      <c r="AG163" s="167" t="s">
        <v>530</v>
      </c>
    </row>
    <row r="164" spans="32:33" ht="12">
      <c r="AF164" s="167" t="s">
        <v>474</v>
      </c>
      <c r="AG164" s="167" t="s">
        <v>475</v>
      </c>
    </row>
    <row r="165" spans="32:33" ht="12">
      <c r="AF165" s="167" t="s">
        <v>476</v>
      </c>
      <c r="AG165" s="167" t="s">
        <v>477</v>
      </c>
    </row>
    <row r="166" spans="32:33" ht="12">
      <c r="AF166" s="167" t="s">
        <v>482</v>
      </c>
      <c r="AG166" s="167" t="s">
        <v>483</v>
      </c>
    </row>
    <row r="167" spans="32:33" ht="12">
      <c r="AF167" s="167" t="s">
        <v>478</v>
      </c>
      <c r="AG167" s="167" t="s">
        <v>479</v>
      </c>
    </row>
    <row r="168" spans="32:33" ht="12">
      <c r="AF168" s="167" t="s">
        <v>480</v>
      </c>
      <c r="AG168" s="167" t="s">
        <v>481</v>
      </c>
    </row>
    <row r="169" spans="32:33" ht="12">
      <c r="AF169" s="167" t="s">
        <v>502</v>
      </c>
      <c r="AG169" s="167" t="s">
        <v>503</v>
      </c>
    </row>
    <row r="170" spans="32:33" ht="12">
      <c r="AF170" s="167" t="s">
        <v>506</v>
      </c>
      <c r="AG170" s="167" t="s">
        <v>507</v>
      </c>
    </row>
    <row r="171" spans="32:33" ht="12">
      <c r="AF171" s="167" t="s">
        <v>508</v>
      </c>
      <c r="AG171" s="167" t="s">
        <v>509</v>
      </c>
    </row>
  </sheetData>
  <sheetProtection password="DF23" sheet="1" formatColumns="0" formatRows="0" selectLockedCells="1"/>
  <mergeCells count="10">
    <mergeCell ref="T9:AA9"/>
    <mergeCell ref="D4:R4"/>
    <mergeCell ref="J8:AA8"/>
    <mergeCell ref="H9:H10"/>
    <mergeCell ref="B1:I1"/>
    <mergeCell ref="J9:P9"/>
    <mergeCell ref="Q9:R9"/>
    <mergeCell ref="B15:I15"/>
    <mergeCell ref="D6:H6"/>
    <mergeCell ref="E9:G10"/>
  </mergeCells>
  <dataValidations count="4">
    <dataValidation type="list" allowBlank="1" showErrorMessage="1" sqref="H13">
      <formula1>CurrencyList</formula1>
    </dataValidation>
    <dataValidation type="list" allowBlank="1" showInputMessage="1" showErrorMessage="1" sqref="E13:G13 E11:G11">
      <formula1>abc_2b</formula1>
    </dataValidation>
    <dataValidation type="list" allowBlank="1" showErrorMessage="1" prompt="&#10;" sqref="H11">
      <formula1>CurrencyList</formula1>
    </dataValidation>
    <dataValidation type="list" allowBlank="1" showInputMessage="1" showErrorMessage="1" sqref="C6">
      <formula1>Ref2b</formula1>
    </dataValidation>
  </dataValidations>
  <hyperlinks>
    <hyperlink ref="AG50" r:id="rId1" display="http://www.xe.com/euro.htm"/>
  </hyperlinks>
  <printOptions horizontalCentered="1"/>
  <pageMargins left="0.23622047244094488" right="0.23622047244094488" top="0.7480314960629921" bottom="0.7480314960629921" header="0.31496062992125984" footer="0.31496062992125984"/>
  <pageSetup fitToHeight="1" fitToWidth="1" horizontalDpi="300" verticalDpi="300" orientation="landscape" paperSize="9" scale="43" r:id="rId5"/>
  <headerFooter alignWithMargins="0">
    <oddFooter>&amp;LUNCTAD Questionnaire on ICT usage by enterprises and on the ICT sector&amp;R&amp;"Arial,Gras"&amp;A&amp;"Arial,Normal"
Page &amp;P of &amp;N</oddFooter>
  </headerFooter>
  <ignoredErrors>
    <ignoredError sqref="AJ11 AH11" evalError="1"/>
  </ignoredErrors>
  <drawing r:id="rId4"/>
  <legacyDrawing r:id="rId3"/>
</worksheet>
</file>

<file path=xl/worksheets/sheet9.xml><?xml version="1.0" encoding="utf-8"?>
<worksheet xmlns="http://schemas.openxmlformats.org/spreadsheetml/2006/main" xmlns:r="http://schemas.openxmlformats.org/officeDocument/2006/relationships">
  <sheetPr codeName="Notes">
    <pageSetUpPr fitToPage="1"/>
  </sheetPr>
  <dimension ref="B1:E275"/>
  <sheetViews>
    <sheetView zoomScalePageLayoutView="0" workbookViewId="0" topLeftCell="A1">
      <selection activeCell="C15" sqref="C15:E15"/>
    </sheetView>
  </sheetViews>
  <sheetFormatPr defaultColWidth="9.140625" defaultRowHeight="12.75"/>
  <cols>
    <col min="1" max="1" width="1.7109375" style="479" customWidth="1"/>
    <col min="2" max="2" width="5.140625" style="495" customWidth="1"/>
    <col min="3" max="3" width="33.57421875" style="496" customWidth="1"/>
    <col min="4" max="4" width="5.00390625" style="479" customWidth="1"/>
    <col min="5" max="5" width="46.00390625" style="479" customWidth="1"/>
    <col min="6" max="16384" width="9.140625" style="479" customWidth="1"/>
  </cols>
  <sheetData>
    <row r="1" spans="2:3" ht="31.5" customHeight="1">
      <c r="B1" s="708" t="s">
        <v>1367</v>
      </c>
      <c r="C1" s="708"/>
    </row>
    <row r="2" spans="2:5" ht="62.25" customHeight="1">
      <c r="B2" s="710" t="s">
        <v>1398</v>
      </c>
      <c r="C2" s="711"/>
      <c r="D2" s="711"/>
      <c r="E2" s="712"/>
    </row>
    <row r="3" spans="2:3" s="480" customFormat="1" ht="5.25" customHeight="1">
      <c r="B3" s="709"/>
      <c r="C3" s="709"/>
    </row>
    <row r="4" spans="2:3" s="481" customFormat="1" ht="10.5" customHeight="1" thickBot="1">
      <c r="B4" s="482" t="s">
        <v>1148</v>
      </c>
      <c r="C4" s="483" t="s">
        <v>1149</v>
      </c>
    </row>
    <row r="5" spans="2:5" s="484" customFormat="1" ht="17.25" customHeight="1" thickTop="1">
      <c r="B5" s="485"/>
      <c r="C5" s="486"/>
      <c r="D5" s="487"/>
      <c r="E5" s="488"/>
    </row>
    <row r="6" spans="2:5" s="489" customFormat="1" ht="17.25" customHeight="1">
      <c r="B6" s="701" t="s">
        <v>1399</v>
      </c>
      <c r="C6" s="702"/>
      <c r="D6" s="703"/>
      <c r="E6" s="704"/>
    </row>
    <row r="7" spans="2:5" s="480" customFormat="1" ht="14.25" customHeight="1">
      <c r="B7" s="490" t="s">
        <v>549</v>
      </c>
      <c r="C7" s="699" t="s">
        <v>1400</v>
      </c>
      <c r="D7" s="699"/>
      <c r="E7" s="700"/>
    </row>
    <row r="8" spans="2:5" s="480" customFormat="1" ht="14.25" customHeight="1">
      <c r="B8" s="490" t="s">
        <v>550</v>
      </c>
      <c r="C8" s="699" t="s">
        <v>1401</v>
      </c>
      <c r="D8" s="699"/>
      <c r="E8" s="700"/>
    </row>
    <row r="9" spans="2:5" s="480" customFormat="1" ht="14.25" customHeight="1">
      <c r="B9" s="490" t="s">
        <v>551</v>
      </c>
      <c r="C9" s="699" t="s">
        <v>552</v>
      </c>
      <c r="D9" s="699"/>
      <c r="E9" s="700"/>
    </row>
    <row r="10" spans="2:5" ht="14.25" customHeight="1">
      <c r="B10" s="490" t="s">
        <v>553</v>
      </c>
      <c r="C10" s="699" t="s">
        <v>1402</v>
      </c>
      <c r="D10" s="699"/>
      <c r="E10" s="700"/>
    </row>
    <row r="11" spans="2:5" ht="14.25" customHeight="1">
      <c r="B11" s="490" t="s">
        <v>554</v>
      </c>
      <c r="C11" s="699" t="s">
        <v>1403</v>
      </c>
      <c r="D11" s="699"/>
      <c r="E11" s="700"/>
    </row>
    <row r="12" spans="2:5" ht="14.25" customHeight="1">
      <c r="B12" s="490" t="s">
        <v>555</v>
      </c>
      <c r="C12" s="699" t="s">
        <v>1404</v>
      </c>
      <c r="D12" s="699"/>
      <c r="E12" s="700"/>
    </row>
    <row r="13" spans="2:5" ht="21" customHeight="1">
      <c r="B13" s="490" t="s">
        <v>574</v>
      </c>
      <c r="C13" s="699" t="s">
        <v>1405</v>
      </c>
      <c r="D13" s="699"/>
      <c r="E13" s="700"/>
    </row>
    <row r="14" spans="2:5" ht="22.5" customHeight="1" thickBot="1">
      <c r="B14" s="491" t="s">
        <v>556</v>
      </c>
      <c r="C14" s="713" t="s">
        <v>1406</v>
      </c>
      <c r="D14" s="713"/>
      <c r="E14" s="714"/>
    </row>
    <row r="15" spans="2:5" ht="34.5" customHeight="1" thickTop="1">
      <c r="B15" s="492" t="s">
        <v>575</v>
      </c>
      <c r="C15" s="705"/>
      <c r="D15" s="706"/>
      <c r="E15" s="707"/>
    </row>
    <row r="16" spans="2:5" ht="36" customHeight="1">
      <c r="B16" s="492" t="s">
        <v>576</v>
      </c>
      <c r="C16" s="705"/>
      <c r="D16" s="706"/>
      <c r="E16" s="707"/>
    </row>
    <row r="17" spans="2:5" ht="38.25" customHeight="1">
      <c r="B17" s="492" t="s">
        <v>577</v>
      </c>
      <c r="C17" s="705"/>
      <c r="D17" s="706"/>
      <c r="E17" s="707"/>
    </row>
    <row r="18" spans="2:5" ht="39" customHeight="1">
      <c r="B18" s="492" t="s">
        <v>1080</v>
      </c>
      <c r="C18" s="705"/>
      <c r="D18" s="706"/>
      <c r="E18" s="707"/>
    </row>
    <row r="19" spans="2:5" ht="26.25" customHeight="1">
      <c r="B19" s="492" t="s">
        <v>1081</v>
      </c>
      <c r="C19" s="705"/>
      <c r="D19" s="706"/>
      <c r="E19" s="707"/>
    </row>
    <row r="20" spans="2:5" ht="26.25" customHeight="1">
      <c r="B20" s="492" t="s">
        <v>1082</v>
      </c>
      <c r="C20" s="705"/>
      <c r="D20" s="706"/>
      <c r="E20" s="707"/>
    </row>
    <row r="21" spans="2:5" ht="26.25" customHeight="1">
      <c r="B21" s="492" t="s">
        <v>1083</v>
      </c>
      <c r="C21" s="705"/>
      <c r="D21" s="706"/>
      <c r="E21" s="707"/>
    </row>
    <row r="22" spans="2:5" ht="26.25" customHeight="1">
      <c r="B22" s="492" t="s">
        <v>1084</v>
      </c>
      <c r="C22" s="705"/>
      <c r="D22" s="706"/>
      <c r="E22" s="707"/>
    </row>
    <row r="23" spans="2:5" ht="14.25" customHeight="1">
      <c r="B23" s="492" t="s">
        <v>1085</v>
      </c>
      <c r="C23" s="705"/>
      <c r="D23" s="706"/>
      <c r="E23" s="707"/>
    </row>
    <row r="24" spans="2:5" ht="14.25" customHeight="1">
      <c r="B24" s="492" t="s">
        <v>1086</v>
      </c>
      <c r="C24" s="705"/>
      <c r="D24" s="706"/>
      <c r="E24" s="707"/>
    </row>
    <row r="25" spans="2:5" ht="14.25" customHeight="1">
      <c r="B25" s="492" t="s">
        <v>1087</v>
      </c>
      <c r="C25" s="705"/>
      <c r="D25" s="706"/>
      <c r="E25" s="707"/>
    </row>
    <row r="26" spans="2:5" ht="14.25" customHeight="1">
      <c r="B26" s="492" t="s">
        <v>1088</v>
      </c>
      <c r="C26" s="705"/>
      <c r="D26" s="706"/>
      <c r="E26" s="707"/>
    </row>
    <row r="27" spans="2:5" ht="14.25" customHeight="1">
      <c r="B27" s="492" t="s">
        <v>1089</v>
      </c>
      <c r="C27" s="705"/>
      <c r="D27" s="706"/>
      <c r="E27" s="707"/>
    </row>
    <row r="28" spans="2:5" ht="14.25" customHeight="1">
      <c r="B28" s="492" t="s">
        <v>1090</v>
      </c>
      <c r="C28" s="705"/>
      <c r="D28" s="706"/>
      <c r="E28" s="707"/>
    </row>
    <row r="29" spans="2:5" ht="14.25" customHeight="1">
      <c r="B29" s="492" t="s">
        <v>1091</v>
      </c>
      <c r="C29" s="705"/>
      <c r="D29" s="706"/>
      <c r="E29" s="707"/>
    </row>
    <row r="30" spans="2:5" ht="14.25" customHeight="1">
      <c r="B30" s="492" t="s">
        <v>1092</v>
      </c>
      <c r="C30" s="705"/>
      <c r="D30" s="706"/>
      <c r="E30" s="707"/>
    </row>
    <row r="31" spans="2:5" ht="14.25" customHeight="1">
      <c r="B31" s="492" t="s">
        <v>1093</v>
      </c>
      <c r="C31" s="705"/>
      <c r="D31" s="706"/>
      <c r="E31" s="707"/>
    </row>
    <row r="32" spans="2:5" ht="14.25" customHeight="1" thickBot="1">
      <c r="B32" s="493" t="s">
        <v>1094</v>
      </c>
      <c r="C32" s="715"/>
      <c r="D32" s="716"/>
      <c r="E32" s="717"/>
    </row>
    <row r="33" spans="2:3" ht="12.75" thickTop="1">
      <c r="B33" s="479"/>
      <c r="C33" s="494"/>
    </row>
    <row r="34" spans="2:3" ht="12">
      <c r="B34" s="479"/>
      <c r="C34" s="494"/>
    </row>
    <row r="35" spans="2:3" ht="12">
      <c r="B35" s="479"/>
      <c r="C35" s="494"/>
    </row>
    <row r="36" spans="2:3" ht="12">
      <c r="B36" s="479"/>
      <c r="C36" s="494"/>
    </row>
    <row r="37" spans="2:3" ht="12">
      <c r="B37" s="479"/>
      <c r="C37" s="494"/>
    </row>
    <row r="38" spans="2:3" ht="12">
      <c r="B38" s="479"/>
      <c r="C38" s="494"/>
    </row>
    <row r="39" spans="2:3" ht="12">
      <c r="B39" s="479"/>
      <c r="C39" s="494"/>
    </row>
    <row r="40" spans="2:3" ht="12">
      <c r="B40" s="479"/>
      <c r="C40" s="494"/>
    </row>
    <row r="41" spans="2:3" ht="12">
      <c r="B41" s="479"/>
      <c r="C41" s="494"/>
    </row>
    <row r="42" spans="2:3" ht="12">
      <c r="B42" s="479"/>
      <c r="C42" s="494"/>
    </row>
    <row r="43" spans="2:3" ht="12">
      <c r="B43" s="479"/>
      <c r="C43" s="494"/>
    </row>
    <row r="44" spans="2:3" ht="12">
      <c r="B44" s="479"/>
      <c r="C44" s="494"/>
    </row>
    <row r="45" spans="2:3" ht="12">
      <c r="B45" s="479"/>
      <c r="C45" s="494"/>
    </row>
    <row r="46" spans="2:3" ht="12">
      <c r="B46" s="479"/>
      <c r="C46" s="494"/>
    </row>
    <row r="47" spans="2:3" ht="12">
      <c r="B47" s="479"/>
      <c r="C47" s="494"/>
    </row>
    <row r="48" spans="2:3" ht="12">
      <c r="B48" s="479"/>
      <c r="C48" s="494"/>
    </row>
    <row r="49" spans="2:3" ht="12">
      <c r="B49" s="479"/>
      <c r="C49" s="494"/>
    </row>
    <row r="50" spans="2:3" ht="12">
      <c r="B50" s="479"/>
      <c r="C50" s="494"/>
    </row>
    <row r="51" spans="2:3" ht="12">
      <c r="B51" s="479"/>
      <c r="C51" s="494"/>
    </row>
    <row r="52" spans="2:3" ht="12">
      <c r="B52" s="479"/>
      <c r="C52" s="494"/>
    </row>
    <row r="53" spans="2:3" ht="12">
      <c r="B53" s="479"/>
      <c r="C53" s="494"/>
    </row>
    <row r="54" spans="2:3" ht="12">
      <c r="B54" s="479"/>
      <c r="C54" s="494"/>
    </row>
    <row r="55" spans="2:3" ht="12">
      <c r="B55" s="479"/>
      <c r="C55" s="494"/>
    </row>
    <row r="56" spans="2:3" ht="12">
      <c r="B56" s="479"/>
      <c r="C56" s="494"/>
    </row>
    <row r="57" spans="2:3" ht="12">
      <c r="B57" s="479"/>
      <c r="C57" s="494"/>
    </row>
    <row r="58" spans="2:3" ht="12">
      <c r="B58" s="479"/>
      <c r="C58" s="494"/>
    </row>
    <row r="59" spans="2:3" ht="12">
      <c r="B59" s="479"/>
      <c r="C59" s="494"/>
    </row>
    <row r="60" spans="2:3" ht="12">
      <c r="B60" s="479"/>
      <c r="C60" s="494"/>
    </row>
    <row r="61" spans="2:3" ht="12">
      <c r="B61" s="479"/>
      <c r="C61" s="494"/>
    </row>
    <row r="62" spans="2:3" ht="12">
      <c r="B62" s="479"/>
      <c r="C62" s="494"/>
    </row>
    <row r="63" spans="2:3" ht="12">
      <c r="B63" s="479"/>
      <c r="C63" s="494"/>
    </row>
    <row r="64" spans="2:3" ht="12">
      <c r="B64" s="479"/>
      <c r="C64" s="494"/>
    </row>
    <row r="65" spans="2:3" ht="12">
      <c r="B65" s="479"/>
      <c r="C65" s="494"/>
    </row>
    <row r="66" spans="2:3" ht="12">
      <c r="B66" s="479"/>
      <c r="C66" s="494"/>
    </row>
    <row r="67" spans="2:3" ht="12">
      <c r="B67" s="479"/>
      <c r="C67" s="494"/>
    </row>
    <row r="68" spans="2:3" ht="12">
      <c r="B68" s="479"/>
      <c r="C68" s="494"/>
    </row>
    <row r="69" spans="2:3" ht="12">
      <c r="B69" s="479"/>
      <c r="C69" s="494"/>
    </row>
    <row r="70" spans="2:3" ht="12">
      <c r="B70" s="479"/>
      <c r="C70" s="494"/>
    </row>
    <row r="71" spans="2:3" ht="12">
      <c r="B71" s="479"/>
      <c r="C71" s="494"/>
    </row>
    <row r="72" spans="2:3" ht="12">
      <c r="B72" s="479"/>
      <c r="C72" s="494"/>
    </row>
    <row r="73" spans="2:3" ht="12">
      <c r="B73" s="479"/>
      <c r="C73" s="494"/>
    </row>
    <row r="74" spans="2:3" ht="12">
      <c r="B74" s="479"/>
      <c r="C74" s="494"/>
    </row>
    <row r="75" spans="2:3" ht="12">
      <c r="B75" s="479"/>
      <c r="C75" s="494"/>
    </row>
    <row r="76" spans="2:3" ht="12">
      <c r="B76" s="479"/>
      <c r="C76" s="494"/>
    </row>
    <row r="77" spans="2:3" ht="12">
      <c r="B77" s="479"/>
      <c r="C77" s="494"/>
    </row>
    <row r="78" spans="2:3" ht="12">
      <c r="B78" s="479"/>
      <c r="C78" s="494"/>
    </row>
    <row r="79" spans="2:3" ht="12">
      <c r="B79" s="479"/>
      <c r="C79" s="494"/>
    </row>
    <row r="80" spans="2:3" ht="12">
      <c r="B80" s="479"/>
      <c r="C80" s="494"/>
    </row>
    <row r="81" spans="2:3" ht="12">
      <c r="B81" s="479"/>
      <c r="C81" s="494"/>
    </row>
    <row r="82" spans="2:3" ht="12">
      <c r="B82" s="479"/>
      <c r="C82" s="494"/>
    </row>
    <row r="83" spans="2:3" ht="12">
      <c r="B83" s="479"/>
      <c r="C83" s="494"/>
    </row>
    <row r="84" spans="2:3" ht="12">
      <c r="B84" s="479"/>
      <c r="C84" s="494"/>
    </row>
    <row r="85" spans="2:3" ht="12">
      <c r="B85" s="479"/>
      <c r="C85" s="494"/>
    </row>
    <row r="86" spans="2:3" ht="12">
      <c r="B86" s="479"/>
      <c r="C86" s="494"/>
    </row>
    <row r="87" spans="2:3" ht="12">
      <c r="B87" s="479"/>
      <c r="C87" s="494"/>
    </row>
    <row r="88" spans="2:3" ht="12">
      <c r="B88" s="479"/>
      <c r="C88" s="494"/>
    </row>
    <row r="89" spans="2:3" ht="12">
      <c r="B89" s="479"/>
      <c r="C89" s="494"/>
    </row>
    <row r="90" spans="2:3" ht="12">
      <c r="B90" s="479"/>
      <c r="C90" s="494"/>
    </row>
    <row r="91" spans="2:3" ht="12">
      <c r="B91" s="479"/>
      <c r="C91" s="494"/>
    </row>
    <row r="92" spans="2:3" ht="12">
      <c r="B92" s="479"/>
      <c r="C92" s="494"/>
    </row>
    <row r="93" spans="2:3" ht="12">
      <c r="B93" s="479"/>
      <c r="C93" s="494"/>
    </row>
    <row r="94" spans="2:3" ht="12">
      <c r="B94" s="479"/>
      <c r="C94" s="494"/>
    </row>
    <row r="95" spans="2:3" ht="12">
      <c r="B95" s="479"/>
      <c r="C95" s="494"/>
    </row>
    <row r="96" spans="2:3" ht="12">
      <c r="B96" s="479"/>
      <c r="C96" s="494"/>
    </row>
    <row r="97" spans="2:3" ht="12">
      <c r="B97" s="479"/>
      <c r="C97" s="494"/>
    </row>
    <row r="98" spans="2:3" ht="12">
      <c r="B98" s="479"/>
      <c r="C98" s="494"/>
    </row>
    <row r="99" spans="2:3" ht="12">
      <c r="B99" s="479"/>
      <c r="C99" s="494"/>
    </row>
    <row r="100" spans="2:3" ht="12">
      <c r="B100" s="479"/>
      <c r="C100" s="494"/>
    </row>
    <row r="101" spans="2:3" ht="12">
      <c r="B101" s="479"/>
      <c r="C101" s="494"/>
    </row>
    <row r="102" spans="2:3" ht="12">
      <c r="B102" s="479"/>
      <c r="C102" s="494"/>
    </row>
    <row r="103" spans="2:3" ht="12">
      <c r="B103" s="479"/>
      <c r="C103" s="494"/>
    </row>
    <row r="104" spans="2:3" ht="12">
      <c r="B104" s="479"/>
      <c r="C104" s="494"/>
    </row>
    <row r="105" spans="2:3" ht="12">
      <c r="B105" s="479"/>
      <c r="C105" s="494"/>
    </row>
    <row r="106" spans="2:3" ht="12">
      <c r="B106" s="479"/>
      <c r="C106" s="494"/>
    </row>
    <row r="107" spans="2:3" ht="12">
      <c r="B107" s="479"/>
      <c r="C107" s="494"/>
    </row>
    <row r="108" spans="2:3" ht="12">
      <c r="B108" s="479"/>
      <c r="C108" s="494"/>
    </row>
    <row r="109" spans="2:3" ht="12">
      <c r="B109" s="479"/>
      <c r="C109" s="494"/>
    </row>
    <row r="110" spans="2:3" ht="12">
      <c r="B110" s="479"/>
      <c r="C110" s="494"/>
    </row>
    <row r="111" spans="2:3" ht="12">
      <c r="B111" s="479"/>
      <c r="C111" s="494"/>
    </row>
    <row r="112" spans="2:3" ht="12">
      <c r="B112" s="479"/>
      <c r="C112" s="494"/>
    </row>
    <row r="113" spans="2:3" ht="12">
      <c r="B113" s="479"/>
      <c r="C113" s="494"/>
    </row>
    <row r="114" spans="2:3" ht="12">
      <c r="B114" s="479"/>
      <c r="C114" s="494"/>
    </row>
    <row r="115" spans="2:3" ht="12">
      <c r="B115" s="479"/>
      <c r="C115" s="494"/>
    </row>
    <row r="116" spans="2:3" ht="12">
      <c r="B116" s="479"/>
      <c r="C116" s="494"/>
    </row>
    <row r="117" spans="2:3" ht="12">
      <c r="B117" s="479"/>
      <c r="C117" s="494"/>
    </row>
    <row r="118" spans="2:3" ht="12">
      <c r="B118" s="479"/>
      <c r="C118" s="494"/>
    </row>
    <row r="119" spans="2:3" ht="12">
      <c r="B119" s="479"/>
      <c r="C119" s="494"/>
    </row>
    <row r="120" spans="2:3" ht="12">
      <c r="B120" s="479"/>
      <c r="C120" s="494"/>
    </row>
    <row r="121" spans="2:3" ht="12">
      <c r="B121" s="479"/>
      <c r="C121" s="494"/>
    </row>
    <row r="122" spans="2:3" ht="12">
      <c r="B122" s="479"/>
      <c r="C122" s="494"/>
    </row>
    <row r="123" spans="2:3" ht="12">
      <c r="B123" s="479"/>
      <c r="C123" s="494"/>
    </row>
    <row r="124" spans="2:3" ht="12">
      <c r="B124" s="479"/>
      <c r="C124" s="494"/>
    </row>
    <row r="125" spans="2:3" ht="12">
      <c r="B125" s="479"/>
      <c r="C125" s="494"/>
    </row>
    <row r="126" spans="2:3" ht="12">
      <c r="B126" s="479"/>
      <c r="C126" s="494"/>
    </row>
    <row r="127" spans="2:3" ht="12">
      <c r="B127" s="479"/>
      <c r="C127" s="494"/>
    </row>
    <row r="128" spans="2:3" ht="12">
      <c r="B128" s="479"/>
      <c r="C128" s="494"/>
    </row>
    <row r="129" spans="2:3" ht="12">
      <c r="B129" s="479"/>
      <c r="C129" s="494"/>
    </row>
    <row r="130" spans="2:3" ht="12">
      <c r="B130" s="479"/>
      <c r="C130" s="494"/>
    </row>
    <row r="131" spans="2:3" ht="12">
      <c r="B131" s="479"/>
      <c r="C131" s="494"/>
    </row>
    <row r="132" spans="2:3" ht="12">
      <c r="B132" s="479"/>
      <c r="C132" s="494"/>
    </row>
    <row r="133" spans="2:3" ht="12">
      <c r="B133" s="479"/>
      <c r="C133" s="494"/>
    </row>
    <row r="134" spans="2:3" ht="12">
      <c r="B134" s="479"/>
      <c r="C134" s="494"/>
    </row>
    <row r="135" spans="2:3" ht="12">
      <c r="B135" s="479"/>
      <c r="C135" s="494"/>
    </row>
    <row r="136" spans="2:3" ht="12">
      <c r="B136" s="479"/>
      <c r="C136" s="494"/>
    </row>
    <row r="137" spans="2:3" ht="12">
      <c r="B137" s="479"/>
      <c r="C137" s="494"/>
    </row>
    <row r="138" spans="2:3" ht="12">
      <c r="B138" s="479"/>
      <c r="C138" s="494"/>
    </row>
    <row r="139" spans="2:3" ht="12">
      <c r="B139" s="479"/>
      <c r="C139" s="494"/>
    </row>
    <row r="140" spans="2:3" ht="12">
      <c r="B140" s="479"/>
      <c r="C140" s="494"/>
    </row>
    <row r="141" spans="2:3" ht="12">
      <c r="B141" s="479"/>
      <c r="C141" s="494"/>
    </row>
    <row r="142" spans="2:3" ht="12">
      <c r="B142" s="479"/>
      <c r="C142" s="494"/>
    </row>
    <row r="143" spans="2:3" ht="12">
      <c r="B143" s="479"/>
      <c r="C143" s="494"/>
    </row>
    <row r="144" spans="2:3" ht="12">
      <c r="B144" s="479"/>
      <c r="C144" s="494"/>
    </row>
    <row r="145" spans="2:3" ht="12">
      <c r="B145" s="479"/>
      <c r="C145" s="494"/>
    </row>
    <row r="146" spans="2:3" ht="12">
      <c r="B146" s="479"/>
      <c r="C146" s="494"/>
    </row>
    <row r="147" spans="2:3" ht="12">
      <c r="B147" s="479"/>
      <c r="C147" s="494"/>
    </row>
    <row r="148" spans="2:3" ht="12">
      <c r="B148" s="479"/>
      <c r="C148" s="494"/>
    </row>
    <row r="149" spans="2:3" ht="12">
      <c r="B149" s="479"/>
      <c r="C149" s="494"/>
    </row>
    <row r="150" spans="2:3" ht="12">
      <c r="B150" s="479"/>
      <c r="C150" s="494"/>
    </row>
    <row r="151" spans="2:3" ht="12">
      <c r="B151" s="479"/>
      <c r="C151" s="494"/>
    </row>
    <row r="152" spans="2:3" ht="12">
      <c r="B152" s="479"/>
      <c r="C152" s="494"/>
    </row>
    <row r="153" spans="2:3" ht="12">
      <c r="B153" s="479"/>
      <c r="C153" s="494"/>
    </row>
    <row r="154" spans="2:3" ht="12">
      <c r="B154" s="479"/>
      <c r="C154" s="494"/>
    </row>
    <row r="155" spans="2:3" ht="12">
      <c r="B155" s="479"/>
      <c r="C155" s="494"/>
    </row>
    <row r="156" spans="2:3" ht="12">
      <c r="B156" s="479"/>
      <c r="C156" s="494"/>
    </row>
    <row r="157" spans="2:3" ht="12">
      <c r="B157" s="479"/>
      <c r="C157" s="494"/>
    </row>
    <row r="158" spans="2:3" ht="12">
      <c r="B158" s="479"/>
      <c r="C158" s="494"/>
    </row>
    <row r="159" spans="2:3" ht="12">
      <c r="B159" s="479"/>
      <c r="C159" s="494"/>
    </row>
    <row r="160" spans="2:3" ht="12">
      <c r="B160" s="479"/>
      <c r="C160" s="494"/>
    </row>
    <row r="161" spans="2:3" ht="12">
      <c r="B161" s="479"/>
      <c r="C161" s="494"/>
    </row>
    <row r="162" spans="2:3" ht="12">
      <c r="B162" s="479"/>
      <c r="C162" s="494"/>
    </row>
    <row r="163" spans="2:3" ht="12">
      <c r="B163" s="479"/>
      <c r="C163" s="494"/>
    </row>
    <row r="164" spans="2:3" ht="12">
      <c r="B164" s="479"/>
      <c r="C164" s="494"/>
    </row>
    <row r="165" spans="2:3" ht="12">
      <c r="B165" s="479"/>
      <c r="C165" s="494"/>
    </row>
    <row r="166" spans="2:3" ht="12">
      <c r="B166" s="479"/>
      <c r="C166" s="494"/>
    </row>
    <row r="167" spans="2:3" ht="12">
      <c r="B167" s="479"/>
      <c r="C167" s="494"/>
    </row>
    <row r="168" spans="2:3" ht="12">
      <c r="B168" s="479"/>
      <c r="C168" s="494"/>
    </row>
    <row r="169" spans="2:3" ht="12">
      <c r="B169" s="479"/>
      <c r="C169" s="494"/>
    </row>
    <row r="170" spans="2:3" ht="12">
      <c r="B170" s="479"/>
      <c r="C170" s="494"/>
    </row>
    <row r="171" spans="2:3" ht="12">
      <c r="B171" s="479"/>
      <c r="C171" s="494"/>
    </row>
    <row r="172" spans="2:3" ht="12">
      <c r="B172" s="479"/>
      <c r="C172" s="494"/>
    </row>
    <row r="173" spans="2:3" ht="12">
      <c r="B173" s="479"/>
      <c r="C173" s="494"/>
    </row>
    <row r="174" spans="2:3" ht="12">
      <c r="B174" s="479"/>
      <c r="C174" s="494"/>
    </row>
    <row r="175" spans="2:3" ht="12">
      <c r="B175" s="479"/>
      <c r="C175" s="494"/>
    </row>
    <row r="176" spans="2:3" ht="12">
      <c r="B176" s="479"/>
      <c r="C176" s="494"/>
    </row>
    <row r="177" spans="2:3" ht="12">
      <c r="B177" s="479"/>
      <c r="C177" s="494"/>
    </row>
    <row r="178" spans="2:3" ht="12">
      <c r="B178" s="479"/>
      <c r="C178" s="494"/>
    </row>
    <row r="179" spans="2:3" ht="12">
      <c r="B179" s="479"/>
      <c r="C179" s="494"/>
    </row>
    <row r="180" spans="2:3" ht="12">
      <c r="B180" s="479"/>
      <c r="C180" s="494"/>
    </row>
    <row r="181" spans="2:3" ht="12">
      <c r="B181" s="479"/>
      <c r="C181" s="494"/>
    </row>
    <row r="182" spans="2:3" ht="12">
      <c r="B182" s="479"/>
      <c r="C182" s="494"/>
    </row>
    <row r="183" spans="2:3" ht="12">
      <c r="B183" s="479"/>
      <c r="C183" s="494"/>
    </row>
    <row r="184" spans="2:3" ht="12">
      <c r="B184" s="479"/>
      <c r="C184" s="494"/>
    </row>
    <row r="185" spans="2:3" ht="12">
      <c r="B185" s="479"/>
      <c r="C185" s="494"/>
    </row>
    <row r="186" spans="2:3" ht="12">
      <c r="B186" s="479"/>
      <c r="C186" s="494"/>
    </row>
    <row r="187" spans="2:3" ht="12">
      <c r="B187" s="479"/>
      <c r="C187" s="494"/>
    </row>
    <row r="188" spans="2:3" ht="12">
      <c r="B188" s="479"/>
      <c r="C188" s="494"/>
    </row>
    <row r="189" spans="2:3" ht="12">
      <c r="B189" s="479"/>
      <c r="C189" s="494"/>
    </row>
    <row r="190" spans="2:3" ht="12">
      <c r="B190" s="479"/>
      <c r="C190" s="494"/>
    </row>
    <row r="191" spans="2:3" ht="12">
      <c r="B191" s="479"/>
      <c r="C191" s="494"/>
    </row>
    <row r="192" spans="2:3" ht="12">
      <c r="B192" s="479"/>
      <c r="C192" s="494"/>
    </row>
    <row r="193" spans="2:3" ht="12">
      <c r="B193" s="479"/>
      <c r="C193" s="494"/>
    </row>
    <row r="194" spans="2:3" ht="12">
      <c r="B194" s="479"/>
      <c r="C194" s="494"/>
    </row>
    <row r="195" spans="2:3" ht="12">
      <c r="B195" s="479"/>
      <c r="C195" s="494"/>
    </row>
    <row r="196" spans="2:3" ht="12">
      <c r="B196" s="479"/>
      <c r="C196" s="494"/>
    </row>
    <row r="197" spans="2:3" ht="12">
      <c r="B197" s="479"/>
      <c r="C197" s="494"/>
    </row>
    <row r="198" spans="2:3" ht="12">
      <c r="B198" s="479"/>
      <c r="C198" s="494"/>
    </row>
    <row r="199" spans="2:3" ht="12">
      <c r="B199" s="479"/>
      <c r="C199" s="494"/>
    </row>
    <row r="200" spans="2:3" ht="12">
      <c r="B200" s="479"/>
      <c r="C200" s="494"/>
    </row>
    <row r="201" spans="2:3" ht="12">
      <c r="B201" s="479"/>
      <c r="C201" s="494"/>
    </row>
    <row r="202" spans="2:3" ht="12">
      <c r="B202" s="479"/>
      <c r="C202" s="494"/>
    </row>
    <row r="203" spans="2:3" ht="12">
      <c r="B203" s="479"/>
      <c r="C203" s="494"/>
    </row>
    <row r="204" spans="2:3" ht="12">
      <c r="B204" s="479"/>
      <c r="C204" s="494"/>
    </row>
    <row r="205" spans="2:3" ht="12">
      <c r="B205" s="479"/>
      <c r="C205" s="494"/>
    </row>
    <row r="206" spans="2:3" ht="12">
      <c r="B206" s="479"/>
      <c r="C206" s="494"/>
    </row>
    <row r="207" spans="2:3" ht="12">
      <c r="B207" s="479"/>
      <c r="C207" s="494"/>
    </row>
    <row r="208" spans="2:3" ht="12">
      <c r="B208" s="479"/>
      <c r="C208" s="494"/>
    </row>
    <row r="209" spans="2:3" ht="12">
      <c r="B209" s="479"/>
      <c r="C209" s="494"/>
    </row>
    <row r="210" spans="2:3" ht="12">
      <c r="B210" s="479"/>
      <c r="C210" s="494"/>
    </row>
    <row r="211" spans="2:3" ht="12">
      <c r="B211" s="479"/>
      <c r="C211" s="494"/>
    </row>
    <row r="212" spans="2:3" ht="12">
      <c r="B212" s="479"/>
      <c r="C212" s="494"/>
    </row>
    <row r="213" spans="2:3" ht="12">
      <c r="B213" s="479"/>
      <c r="C213" s="494"/>
    </row>
    <row r="214" spans="2:3" ht="12">
      <c r="B214" s="479"/>
      <c r="C214" s="494"/>
    </row>
    <row r="215" spans="2:3" ht="12">
      <c r="B215" s="479"/>
      <c r="C215" s="494"/>
    </row>
    <row r="216" spans="2:3" ht="12">
      <c r="B216" s="479"/>
      <c r="C216" s="494"/>
    </row>
    <row r="217" spans="2:3" ht="12">
      <c r="B217" s="479"/>
      <c r="C217" s="494"/>
    </row>
    <row r="218" spans="2:3" ht="12">
      <c r="B218" s="479"/>
      <c r="C218" s="494"/>
    </row>
    <row r="219" spans="2:3" ht="12">
      <c r="B219" s="479"/>
      <c r="C219" s="494"/>
    </row>
    <row r="220" spans="2:3" ht="12">
      <c r="B220" s="479"/>
      <c r="C220" s="494"/>
    </row>
    <row r="221" spans="2:3" ht="12">
      <c r="B221" s="479"/>
      <c r="C221" s="494"/>
    </row>
    <row r="222" spans="2:3" ht="12">
      <c r="B222" s="479"/>
      <c r="C222" s="494"/>
    </row>
    <row r="223" spans="2:3" ht="12">
      <c r="B223" s="479"/>
      <c r="C223" s="494"/>
    </row>
    <row r="224" spans="2:3" ht="12">
      <c r="B224" s="479"/>
      <c r="C224" s="494"/>
    </row>
    <row r="225" spans="2:3" ht="12">
      <c r="B225" s="479"/>
      <c r="C225" s="494"/>
    </row>
    <row r="226" spans="2:3" ht="12">
      <c r="B226" s="479"/>
      <c r="C226" s="494"/>
    </row>
    <row r="227" spans="2:3" ht="12">
      <c r="B227" s="479"/>
      <c r="C227" s="494"/>
    </row>
    <row r="228" spans="2:3" ht="12">
      <c r="B228" s="479"/>
      <c r="C228" s="494"/>
    </row>
    <row r="229" spans="2:3" ht="12">
      <c r="B229" s="479"/>
      <c r="C229" s="494"/>
    </row>
    <row r="230" spans="2:3" ht="12">
      <c r="B230" s="479"/>
      <c r="C230" s="494"/>
    </row>
    <row r="231" spans="2:3" ht="12">
      <c r="B231" s="479"/>
      <c r="C231" s="494"/>
    </row>
    <row r="232" spans="2:3" ht="12">
      <c r="B232" s="479"/>
      <c r="C232" s="494"/>
    </row>
    <row r="233" spans="2:3" ht="12">
      <c r="B233" s="479"/>
      <c r="C233" s="494"/>
    </row>
    <row r="234" spans="2:3" ht="12">
      <c r="B234" s="479"/>
      <c r="C234" s="494"/>
    </row>
    <row r="235" spans="2:3" ht="12">
      <c r="B235" s="479"/>
      <c r="C235" s="494"/>
    </row>
    <row r="236" spans="2:3" ht="12">
      <c r="B236" s="479"/>
      <c r="C236" s="494"/>
    </row>
    <row r="237" spans="2:3" ht="12">
      <c r="B237" s="479"/>
      <c r="C237" s="494"/>
    </row>
    <row r="238" spans="2:3" ht="12">
      <c r="B238" s="479"/>
      <c r="C238" s="494"/>
    </row>
    <row r="239" spans="2:3" ht="12">
      <c r="B239" s="479"/>
      <c r="C239" s="494"/>
    </row>
    <row r="240" spans="2:3" ht="12">
      <c r="B240" s="479"/>
      <c r="C240" s="494"/>
    </row>
    <row r="241" spans="2:3" ht="12">
      <c r="B241" s="479"/>
      <c r="C241" s="494"/>
    </row>
    <row r="242" spans="2:3" ht="12">
      <c r="B242" s="479"/>
      <c r="C242" s="494"/>
    </row>
    <row r="243" spans="2:3" ht="12">
      <c r="B243" s="479"/>
      <c r="C243" s="494"/>
    </row>
    <row r="244" spans="2:3" ht="12">
      <c r="B244" s="479"/>
      <c r="C244" s="494"/>
    </row>
    <row r="245" spans="2:3" ht="12">
      <c r="B245" s="479"/>
      <c r="C245" s="494"/>
    </row>
    <row r="246" spans="2:3" ht="12">
      <c r="B246" s="479"/>
      <c r="C246" s="494"/>
    </row>
    <row r="247" spans="2:3" ht="12">
      <c r="B247" s="479"/>
      <c r="C247" s="494"/>
    </row>
    <row r="248" spans="2:3" ht="12">
      <c r="B248" s="479"/>
      <c r="C248" s="494"/>
    </row>
    <row r="249" spans="2:3" ht="12">
      <c r="B249" s="479"/>
      <c r="C249" s="494"/>
    </row>
    <row r="250" spans="2:3" ht="12">
      <c r="B250" s="479"/>
      <c r="C250" s="494"/>
    </row>
    <row r="251" spans="2:3" ht="12">
      <c r="B251" s="479"/>
      <c r="C251" s="494"/>
    </row>
    <row r="252" spans="2:3" ht="12">
      <c r="B252" s="479"/>
      <c r="C252" s="494"/>
    </row>
    <row r="253" spans="2:3" ht="12">
      <c r="B253" s="479"/>
      <c r="C253" s="494"/>
    </row>
    <row r="254" spans="2:3" ht="12">
      <c r="B254" s="479"/>
      <c r="C254" s="494"/>
    </row>
    <row r="255" spans="2:3" ht="12">
      <c r="B255" s="479"/>
      <c r="C255" s="494"/>
    </row>
    <row r="256" spans="2:3" ht="12">
      <c r="B256" s="479"/>
      <c r="C256" s="494"/>
    </row>
    <row r="257" spans="2:3" ht="12">
      <c r="B257" s="479"/>
      <c r="C257" s="494"/>
    </row>
    <row r="258" spans="2:3" ht="12">
      <c r="B258" s="479"/>
      <c r="C258" s="494"/>
    </row>
    <row r="259" spans="2:3" ht="12">
      <c r="B259" s="479"/>
      <c r="C259" s="494"/>
    </row>
    <row r="260" spans="2:3" ht="12">
      <c r="B260" s="479"/>
      <c r="C260" s="494"/>
    </row>
    <row r="261" spans="2:3" ht="12">
      <c r="B261" s="479"/>
      <c r="C261" s="494"/>
    </row>
    <row r="262" spans="2:3" ht="12">
      <c r="B262" s="479"/>
      <c r="C262" s="494"/>
    </row>
    <row r="263" spans="2:3" ht="12">
      <c r="B263" s="479"/>
      <c r="C263" s="494"/>
    </row>
    <row r="264" spans="2:3" ht="12">
      <c r="B264" s="479"/>
      <c r="C264" s="494"/>
    </row>
    <row r="265" spans="2:3" ht="12">
      <c r="B265" s="479"/>
      <c r="C265" s="494"/>
    </row>
    <row r="266" spans="2:3" ht="12">
      <c r="B266" s="479"/>
      <c r="C266" s="494"/>
    </row>
    <row r="267" spans="2:3" ht="12">
      <c r="B267" s="479"/>
      <c r="C267" s="494"/>
    </row>
    <row r="268" spans="2:3" ht="12">
      <c r="B268" s="479"/>
      <c r="C268" s="494"/>
    </row>
    <row r="269" spans="2:3" ht="12">
      <c r="B269" s="479"/>
      <c r="C269" s="494"/>
    </row>
    <row r="270" spans="2:3" ht="12">
      <c r="B270" s="479"/>
      <c r="C270" s="494"/>
    </row>
    <row r="271" spans="2:3" ht="12">
      <c r="B271" s="479"/>
      <c r="C271" s="494"/>
    </row>
    <row r="272" spans="2:3" ht="12">
      <c r="B272" s="479"/>
      <c r="C272" s="494"/>
    </row>
    <row r="273" spans="2:3" ht="12">
      <c r="B273" s="479"/>
      <c r="C273" s="494"/>
    </row>
    <row r="274" spans="2:3" ht="12">
      <c r="B274" s="479"/>
      <c r="C274" s="494"/>
    </row>
    <row r="275" spans="2:3" ht="12">
      <c r="B275" s="479"/>
      <c r="C275" s="494"/>
    </row>
  </sheetData>
  <sheetProtection password="FB2B" sheet="1" formatColumns="0" selectLockedCells="1"/>
  <mergeCells count="31">
    <mergeCell ref="C22:E22"/>
    <mergeCell ref="C23:E23"/>
    <mergeCell ref="C16:E16"/>
    <mergeCell ref="C24:E24"/>
    <mergeCell ref="C18:E18"/>
    <mergeCell ref="C19:E19"/>
    <mergeCell ref="C20:E20"/>
    <mergeCell ref="C21:E21"/>
    <mergeCell ref="C32:E32"/>
    <mergeCell ref="C30:E30"/>
    <mergeCell ref="C31:E31"/>
    <mergeCell ref="C25:E25"/>
    <mergeCell ref="C26:E26"/>
    <mergeCell ref="C29:E29"/>
    <mergeCell ref="C28:E28"/>
    <mergeCell ref="C15:E15"/>
    <mergeCell ref="C17:E17"/>
    <mergeCell ref="C11:E11"/>
    <mergeCell ref="C27:E27"/>
    <mergeCell ref="B1:C1"/>
    <mergeCell ref="B3:C3"/>
    <mergeCell ref="C10:E10"/>
    <mergeCell ref="B2:E2"/>
    <mergeCell ref="C13:E13"/>
    <mergeCell ref="C14:E14"/>
    <mergeCell ref="C12:E12"/>
    <mergeCell ref="B6:C6"/>
    <mergeCell ref="D6:E6"/>
    <mergeCell ref="C8:E8"/>
    <mergeCell ref="C7:E7"/>
    <mergeCell ref="C9:E9"/>
  </mergeCell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96" r:id="rId1"/>
  <headerFooter alignWithMargins="0">
    <oddFooter>&amp;LUNCTAD Questionnaire on ICT usage by enterprises and on the ICT sector&amp;R&amp;"Arial,Gras"&amp;A&amp;"Arial,Normal"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Smita Lakhe</cp:lastModifiedBy>
  <cp:lastPrinted>2012-10-25T08:34:16Z</cp:lastPrinted>
  <dcterms:created xsi:type="dcterms:W3CDTF">2005-03-09T11:15:59Z</dcterms:created>
  <dcterms:modified xsi:type="dcterms:W3CDTF">2021-09-16T10:18:55Z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Smita Lakhe;Angela Ruth Prescott-Decie</vt:lpwstr>
  </property>
  <property fmtid="{D5CDD505-2E9C-101B-9397-08002B2CF9AE}" pid="3" name="SharedWithUsers">
    <vt:lpwstr>50;#Smita Lakhe;#34;#Angela Ruth Prescott-Decie</vt:lpwstr>
  </property>
</Properties>
</file>