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16176" windowHeight="11880" tabRatio="770" activeTab="0"/>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definedNames>
    <definedName name="_ftn1" localSheetId="11">'Annex'!#REF!</definedName>
    <definedName name="_ftn2" localSheetId="11">'Annex'!#REF!</definedName>
    <definedName name="_ftnref1" localSheetId="11">'Annex'!#REF!</definedName>
    <definedName name="_ftnref2" localSheetId="11">'Annex'!#REF!</definedName>
    <definedName name="_xlfn.SINGLE" hidden="1">#NAME?</definedName>
    <definedName name="abc">'1a) ICT Usage Indicators '!$S$1:$S$27</definedName>
    <definedName name="abc_1b">'1b) ICT Usage Indicators'!$T$1:$T$25</definedName>
    <definedName name="abc_1c">'1c) ICT Usage Indicators'!$AL$1:$AL$27</definedName>
    <definedName name="abc_2a">'2a) ICT Sector Indicators'!$AB$1:$AB$27</definedName>
    <definedName name="abc_2b">'2b) ICT Sector Indicators'!$AC$1:$AC$27</definedName>
    <definedName name="chriscover">'Cover'!$B$8:$C$19</definedName>
    <definedName name="chrisentsize">'1a) ICT Usage Indicators '!$D$9:$W$36</definedName>
    <definedName name="chrisictva3">'2b) ICT Sector Indicators'!$E$7:$AQ$11</definedName>
    <definedName name="chrisictwf3">'2a) ICT Sector Indicators'!$E$7:$AK$11</definedName>
    <definedName name="chrisindconc3">'Industry Concordance'!$D$10:$J$34</definedName>
    <definedName name="chrisinfo">'Survey Information'!$A$19:$J$33</definedName>
    <definedName name="chrisisic31">'1c) ICT Usage Indicators'!$D$7:$AV$37</definedName>
    <definedName name="chrisnotes">'Notes'!$B$4:$E$32</definedName>
    <definedName name="chrisruralurb">'1b) ICT Usage Indicators'!$D$9:$U$38</definedName>
    <definedName name="chrissectconc3">'ICT Sector Concordance'!$E$11:$J$29</definedName>
    <definedName name="Countries_english">'Cover'!$Y$2:$Y$233</definedName>
    <definedName name="CountryList">'Cover'!$X:$Z</definedName>
    <definedName name="CurrencyList">'2b) ICT Sector Indicators'!$AG$1:$AG$171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Indicators'!$B$1:$AI$37</definedName>
    <definedName name="_xlnm.Print_Area" localSheetId="7">'2b) ICT Sector Indicators'!$A$1:$AA$15</definedName>
    <definedName name="_xlnm.Print_Area" localSheetId="11">'Annex'!$B$2:$E$46</definedName>
    <definedName name="_xlnm.Print_Area" localSheetId="0">'Cover'!$B$1:$F$28</definedName>
    <definedName name="_xlnm.Print_Area" localSheetId="10">'ICT Sector Concordance'!$B$1:$I$29</definedName>
    <definedName name="_xlnm.Print_Area" localSheetId="9">'Industry Concordance'!$B$1:$I$34</definedName>
    <definedName name="_xlnm.Print_Area" localSheetId="1">'Instructions'!$B$1:$C$27</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'1a) ICT Usage Indicators '!$T$1:$T$6</definedName>
    <definedName name="Ref1b">'1b) ICT Usage Indicators'!$U$1:$U$6</definedName>
    <definedName name="Ref1c">'1c) ICT Usage Indicators'!$AM$1:$AM$6</definedName>
    <definedName name="Ref2a">'2a) ICT Sector Indicators'!$AC$1:$AC$6</definedName>
    <definedName name="Ref2b">'2b) ICT Sector Indicators'!$AD$1:$AD$6</definedName>
    <definedName name="Year">'Cover'!$V$2:$V$22</definedName>
    <definedName name="z">'1c) ICT Usage Indicators'!$AL$1:$AL$27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Indicators'!$B$1:$AI$36</definedName>
    <definedName name="Z_922818FC_2BD9_4B32_B38B_818F3476F5C7_.wvu.PrintArea" localSheetId="0" hidden="1">'Cover'!$B$1:$F$26</definedName>
    <definedName name="Z_922818FC_2BD9_4B32_B38B_818F3476F5C7_.wvu.PrintArea" localSheetId="10" hidden="1">'ICT Sector Concordance'!$B$1:$I$29</definedName>
    <definedName name="Z_922818FC_2BD9_4B32_B38B_818F3476F5C7_.wvu.PrintArea" localSheetId="9" hidden="1">'Industry Concordance'!$B$1:$I$34</definedName>
    <definedName name="Z_922818FC_2BD9_4B32_B38B_818F3476F5C7_.wvu.PrintArea" localSheetId="1" hidden="1">'Instructions'!$A$1:$C$27</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8"/>
            <rFont val="Tahoma"/>
            <family val="2"/>
          </rPr>
          <t>G -</t>
        </r>
        <r>
          <rPr>
            <b/>
            <sz val="8"/>
            <rFont val="Tahoma"/>
            <family val="2"/>
          </rPr>
          <t xml:space="preserve"> Wholesale and retail trade; 
repair of motor vehicles, 
motorcycles and personal and 
household goods</t>
        </r>
      </text>
    </comment>
    <comment ref="B21" authorId="0">
      <text>
        <r>
          <rPr>
            <b/>
            <sz val="8"/>
            <rFont val="Tahoma"/>
            <family val="2"/>
          </rPr>
          <t>I - Transport, 
storage and communications</t>
        </r>
      </text>
    </comment>
    <comment ref="B27" authorId="0">
      <text>
        <r>
          <rPr>
            <b/>
            <sz val="8"/>
            <rFont val="Tahoma"/>
            <family val="2"/>
          </rPr>
          <t>K - Real estate, renting 
and business activities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1" authorId="0">
      <text>
        <r>
          <rPr>
            <b/>
            <sz val="8"/>
            <rFont val="Tahoma"/>
            <family val="2"/>
          </rPr>
          <t>Please introduce in this row the number of 
employees of all enterprises in the target (in-scope) 
population, as a total and disaggregated.</t>
        </r>
      </text>
    </comment>
  </commentList>
</comments>
</file>

<file path=xl/comments5.xml><?xml version="1.0" encoding="utf-8"?>
<comments xmlns="http://schemas.openxmlformats.org/spreadsheetml/2006/main">
  <authors>
    <author>Diana Korka</author>
    <author>Unctad User</author>
  </authors>
  <commentList>
    <comment ref="H10" authorId="0">
      <text>
        <r>
          <rPr>
            <b/>
            <sz val="8"/>
            <rFont val="Tahoma"/>
            <family val="2"/>
          </rPr>
          <t>Une formule calcule automatiquement le total</t>
        </r>
        <r>
          <rPr>
            <sz val="8"/>
            <rFont val="Tahoma"/>
            <family val="2"/>
          </rPr>
          <t xml:space="preserve">
</t>
        </r>
      </text>
    </comment>
    <comment ref="D12"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3" authorId="1">
      <text>
        <r>
          <rPr>
            <b/>
            <sz val="8"/>
            <rFont val="Tahoma"/>
            <family val="2"/>
          </rPr>
          <t>Please introduce in this row the number of 
employees of all enterprises in the target (in-scope) 
population, as a total and disaggregated.</t>
        </r>
      </text>
    </comment>
  </commentList>
</comments>
</file>

<file path=xl/comments6.xml><?xml version="1.0" encoding="utf-8"?>
<comments xmlns="http://schemas.openxmlformats.org/spreadsheetml/2006/main">
  <authors>
    <author>Unctad User</author>
    <author>Diana Korka</author>
  </authors>
  <commentList>
    <comment ref="I9" authorId="0">
      <text>
        <r>
          <rPr>
            <b/>
            <sz val="8"/>
            <rFont val="Tahoma"/>
            <family val="2"/>
          </rPr>
          <t>A -
Agriculture, hunting 
and forestry</t>
        </r>
      </text>
    </comment>
    <comment ref="J9" authorId="0">
      <text>
        <r>
          <rPr>
            <b/>
            <sz val="8"/>
            <rFont val="Tahoma"/>
            <family val="2"/>
          </rPr>
          <t>B - Fishing</t>
        </r>
        <r>
          <rPr>
            <sz val="8"/>
            <rFont val="Tahoma"/>
            <family val="2"/>
          </rPr>
          <t xml:space="preserve">
</t>
        </r>
      </text>
    </comment>
    <comment ref="K9" authorId="0">
      <text>
        <r>
          <rPr>
            <b/>
            <sz val="8"/>
            <rFont val="Tahoma"/>
            <family val="2"/>
          </rPr>
          <t>C - Mining and quarrying</t>
        </r>
        <r>
          <rPr>
            <sz val="8"/>
            <rFont val="Tahoma"/>
            <family val="2"/>
          </rPr>
          <t xml:space="preserve">
</t>
        </r>
      </text>
    </comment>
    <comment ref="L9" authorId="0">
      <text>
        <r>
          <rPr>
            <b/>
            <sz val="8"/>
            <rFont val="Tahoma"/>
            <family val="2"/>
          </rPr>
          <t>D - Manufacturing</t>
        </r>
        <r>
          <rPr>
            <sz val="8"/>
            <rFont val="Tahoma"/>
            <family val="2"/>
          </rPr>
          <t xml:space="preserve">
</t>
        </r>
      </text>
    </comment>
    <comment ref="M9" authorId="0">
      <text>
        <r>
          <rPr>
            <b/>
            <sz val="8"/>
            <rFont val="Tahoma"/>
            <family val="2"/>
          </rPr>
          <t>E - Electricity, gas 
and water supply</t>
        </r>
      </text>
    </comment>
    <comment ref="N9" authorId="0">
      <text>
        <r>
          <rPr>
            <b/>
            <sz val="8"/>
            <rFont val="Tahoma"/>
            <family val="2"/>
          </rPr>
          <t>F - Construction</t>
        </r>
        <r>
          <rPr>
            <sz val="8"/>
            <rFont val="Tahoma"/>
            <family val="2"/>
          </rPr>
          <t xml:space="preserve">
</t>
        </r>
      </text>
    </comment>
    <comment ref="O9" authorId="0">
      <text>
        <r>
          <rPr>
            <b/>
            <sz val="8"/>
            <rFont val="Tahoma"/>
            <family val="2"/>
          </rPr>
          <t>G - 
Wholesale and retail trade; repair of motor vehicles, 
motorcycles and personal and household goods</t>
        </r>
      </text>
    </comment>
    <comment ref="Z9" authorId="0">
      <text>
        <r>
          <rPr>
            <b/>
            <sz val="8"/>
            <rFont val="Tahoma"/>
            <family val="2"/>
          </rPr>
          <t>J - Financial intermediation</t>
        </r>
        <r>
          <rPr>
            <sz val="8"/>
            <rFont val="Tahoma"/>
            <family val="2"/>
          </rPr>
          <t xml:space="preserve">
</t>
        </r>
      </text>
    </comment>
    <comment ref="AA9" authorId="0">
      <text>
        <r>
          <rPr>
            <b/>
            <sz val="8"/>
            <rFont val="Tahoma"/>
            <family val="2"/>
          </rPr>
          <t>K - Real estate, 
renting and 
business activities</t>
        </r>
      </text>
    </comment>
    <comment ref="O10" authorId="0">
      <text>
        <r>
          <rPr>
            <b/>
            <sz val="8"/>
            <rFont val="Tahoma"/>
            <family val="2"/>
          </rPr>
          <t>G 50 - 
Sale, maintenance and repair of 
motor vehicles and motorcycles; 
retail sale of automotive fuel</t>
        </r>
      </text>
    </comment>
    <comment ref="P10" authorId="0">
      <text>
        <r>
          <rPr>
            <b/>
            <sz val="8"/>
            <rFont val="Tahoma"/>
            <family val="2"/>
          </rPr>
          <t>G 51 - 
Wholesale trade and commission 
trade, except of motor vehicles 
and motorcycles</t>
        </r>
      </text>
    </comment>
    <comment ref="Q10" authorId="0">
      <text>
        <r>
          <rPr>
            <b/>
            <sz val="8"/>
            <rFont val="Tahoma"/>
            <family val="2"/>
          </rPr>
          <t>G 52 - 
Retail trade, except 
of motor vehicles and 
motorcycles; repair of 
personal and 
household goods</t>
        </r>
      </text>
    </comment>
    <comment ref="U10" authorId="0">
      <text>
        <r>
          <rPr>
            <b/>
            <sz val="8"/>
            <rFont val="Tahoma"/>
            <family val="2"/>
          </rPr>
          <t>I 61 - Water transport</t>
        </r>
        <r>
          <rPr>
            <sz val="8"/>
            <rFont val="Tahoma"/>
            <family val="2"/>
          </rPr>
          <t xml:space="preserve">
</t>
        </r>
      </text>
    </comment>
    <comment ref="V10" authorId="0">
      <text>
        <r>
          <rPr>
            <b/>
            <sz val="8"/>
            <rFont val="Tahoma"/>
            <family val="2"/>
          </rPr>
          <t>I 62 - Air transport</t>
        </r>
        <r>
          <rPr>
            <sz val="8"/>
            <rFont val="Tahoma"/>
            <family val="2"/>
          </rPr>
          <t xml:space="preserve">
</t>
        </r>
      </text>
    </comment>
    <comment ref="W10" authorId="0">
      <text>
        <r>
          <rPr>
            <b/>
            <sz val="8"/>
            <rFont val="Tahoma"/>
            <family val="2"/>
          </rPr>
          <t>I 63 - 
Supporting and auxiliary transport 
activities; activities of travel agencies</t>
        </r>
      </text>
    </comment>
    <comment ref="X10" authorId="0">
      <text>
        <r>
          <rPr>
            <b/>
            <sz val="8"/>
            <rFont val="Tahoma"/>
            <family val="2"/>
          </rPr>
          <t>I 64 - Post and 
telecommunications</t>
        </r>
      </text>
    </comment>
    <comment ref="AA10" authorId="0">
      <text>
        <r>
          <rPr>
            <b/>
            <sz val="8"/>
            <rFont val="Tahoma"/>
            <family val="2"/>
          </rPr>
          <t>K 70 - Real estate activities</t>
        </r>
        <r>
          <rPr>
            <sz val="8"/>
            <rFont val="Tahoma"/>
            <family val="2"/>
          </rPr>
          <t xml:space="preserve">
</t>
        </r>
      </text>
    </comment>
    <comment ref="AB10" authorId="0">
      <text>
        <r>
          <rPr>
            <b/>
            <sz val="8"/>
            <rFont val="Tahoma"/>
            <family val="2"/>
          </rPr>
          <t>K 71 - 
Renting of machinery and 
equipment without operator 
and of personal and household
 goods</t>
        </r>
      </text>
    </comment>
    <comment ref="AC10" authorId="0">
      <text>
        <r>
          <rPr>
            <b/>
            <sz val="8"/>
            <rFont val="Tahoma"/>
            <family val="2"/>
          </rPr>
          <t>K72 - Computer 
and related activities</t>
        </r>
      </text>
    </comment>
    <comment ref="AD10" authorId="0">
      <text>
        <r>
          <rPr>
            <b/>
            <sz val="8"/>
            <rFont val="Tahoma"/>
            <family val="2"/>
          </rPr>
          <t>K73 - 
Research and development</t>
        </r>
      </text>
    </comment>
    <comment ref="AE10" authorId="0">
      <text>
        <r>
          <rPr>
            <b/>
            <sz val="8"/>
            <rFont val="Tahoma"/>
            <family val="2"/>
          </rPr>
          <t>K74 - 
Other business activities</t>
        </r>
      </text>
    </comment>
    <comment ref="R9" authorId="0">
      <text>
        <r>
          <rPr>
            <b/>
            <sz val="8"/>
            <rFont val="Tahoma"/>
            <family val="2"/>
          </rPr>
          <t>G - 
Wholesale and retail trade; repair of motor vehicles, 
motorcycles and personal and household goods</t>
        </r>
      </text>
    </comment>
    <comment ref="AF9" authorId="0">
      <text>
        <r>
          <rPr>
            <b/>
            <sz val="8"/>
            <rFont val="Tahoma"/>
            <family val="2"/>
          </rPr>
          <t>K - Real estate, 
renting and 
business activities</t>
        </r>
      </text>
    </comment>
    <comment ref="AG9" authorId="0">
      <text>
        <r>
          <rPr>
            <b/>
            <sz val="8"/>
            <rFont val="Tahoma"/>
            <family val="2"/>
          </rPr>
          <t>M - Education</t>
        </r>
      </text>
    </comment>
    <comment ref="AH9" authorId="0">
      <text>
        <r>
          <rPr>
            <b/>
            <sz val="8"/>
            <rFont val="Tahoma"/>
            <family val="2"/>
          </rPr>
          <t>N - Health and social work</t>
        </r>
      </text>
    </comment>
    <comment ref="AI9" authorId="0">
      <text>
        <r>
          <rPr>
            <b/>
            <sz val="8"/>
            <rFont val="Tahoma"/>
            <family val="2"/>
          </rPr>
          <t>O - Other community, 
social and personal 
service activities</t>
        </r>
      </text>
    </comment>
    <comment ref="S9" authorId="0">
      <text>
        <r>
          <rPr>
            <b/>
            <sz val="8"/>
            <rFont val="Tahoma"/>
            <family val="2"/>
          </rPr>
          <t>H - Hotels and restaurants</t>
        </r>
      </text>
    </comment>
    <comment ref="T10" authorId="0">
      <text>
        <r>
          <rPr>
            <b/>
            <sz val="8"/>
            <rFont val="Tahoma"/>
            <family val="2"/>
          </rPr>
          <t>I 60 - 
Land transport; 
transport via pipelines</t>
        </r>
      </text>
    </comment>
    <comment ref="T9" authorId="1">
      <text>
        <r>
          <rPr>
            <b/>
            <sz val="8"/>
            <rFont val="Tahoma"/>
            <family val="2"/>
          </rPr>
          <t>I - Transport, storage and communications</t>
        </r>
        <r>
          <rPr>
            <sz val="8"/>
            <rFont val="Tahoma"/>
            <family val="2"/>
          </rPr>
          <t xml:space="preserve">
</t>
        </r>
      </text>
    </comment>
    <comment ref="Y9" authorId="1">
      <text>
        <r>
          <rPr>
            <b/>
            <sz val="8"/>
            <rFont val="Tahoma"/>
            <family val="2"/>
          </rPr>
          <t>I - Transport, storage and communications</t>
        </r>
      </text>
    </comment>
    <comment ref="H8" authorId="1">
      <text>
        <r>
          <rPr>
            <b/>
            <sz val="10"/>
            <rFont val="Tahoma"/>
            <family val="2"/>
          </rPr>
          <t>A formula calculates automatically the total.</t>
        </r>
      </text>
    </comment>
    <comment ref="D11"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2" authorId="0">
      <text>
        <r>
          <rPr>
            <b/>
            <sz val="8"/>
            <rFont val="Tahoma"/>
            <family val="2"/>
          </rPr>
          <t xml:space="preserve">Please introduce in this row the number of 
employees of all enterprises in the target (in-scope) 
population, as a total and disaggregated.
</t>
        </r>
      </text>
    </comment>
  </commentList>
</comments>
</file>

<file path=xl/comments7.xml><?xml version="1.0" encoding="utf-8"?>
<comments xmlns="http://schemas.openxmlformats.org/spreadsheetml/2006/main">
  <authors>
    <author>Unctad User</author>
  </authors>
  <commentList>
    <comment ref="I10" authorId="0">
      <text>
        <r>
          <rPr>
            <b/>
            <sz val="8"/>
            <rFont val="Tahoma"/>
            <family val="2"/>
          </rPr>
          <t>D3000 - 
M</t>
        </r>
        <r>
          <rPr>
            <b/>
            <sz val="8"/>
            <rFont val="Tahoma"/>
            <family val="2"/>
          </rPr>
          <t>anufacture of office, accounting and 
computing machinery</t>
        </r>
      </text>
    </comment>
    <comment ref="J10" authorId="0">
      <text>
        <r>
          <rPr>
            <b/>
            <sz val="8"/>
            <rFont val="Tahoma"/>
            <family val="2"/>
          </rPr>
          <t>D3130 - 
Manufacture of insulated wire and cable</t>
        </r>
      </text>
    </comment>
    <comment ref="K10" authorId="0">
      <text>
        <r>
          <rPr>
            <b/>
            <sz val="8"/>
            <rFont val="Tahoma"/>
            <family val="2"/>
          </rPr>
          <t>D3210 - 
Manufacture of electronic valves and 
tubes and other electronic components</t>
        </r>
      </text>
    </comment>
    <comment ref="L10" authorId="0">
      <text>
        <r>
          <rPr>
            <b/>
            <sz val="8"/>
            <rFont val="Tahoma"/>
            <family val="2"/>
          </rPr>
          <t>D3220 - 
Manufacture of television and radio 
transmitters and apparatus for line 
telephony and line telegraphy</t>
        </r>
      </text>
    </comment>
    <comment ref="M10" authorId="0">
      <text>
        <r>
          <rPr>
            <b/>
            <sz val="8"/>
            <rFont val="Tahoma"/>
            <family val="2"/>
          </rPr>
          <t>D3230 - 
Manufacture of television and radio receivers, 
sound or video recording or reproducing 
apparatus, and associated goods</t>
        </r>
      </text>
    </comment>
    <comment ref="N10" authorId="0">
      <text>
        <r>
          <rPr>
            <b/>
            <sz val="8"/>
            <rFont val="Tahoma"/>
            <family val="2"/>
          </rPr>
          <t xml:space="preserve">D3312 -
Manufacture of instruments and 
appliances for measuring, 
checking,  testing, navigating and 
other purposes except industrial 
process control equipment </t>
        </r>
      </text>
    </comment>
    <comment ref="O10" authorId="0">
      <text>
        <r>
          <rPr>
            <b/>
            <sz val="8"/>
            <rFont val="Tahoma"/>
            <family val="2"/>
          </rPr>
          <t>D3313 -
Manufacture of industrial 
process control equipment</t>
        </r>
      </text>
    </comment>
    <comment ref="I9" authorId="0">
      <text>
        <r>
          <rPr>
            <b/>
            <sz val="8"/>
            <rFont val="Tahoma"/>
            <family val="2"/>
          </rPr>
          <t>D - Manufacturing</t>
        </r>
      </text>
    </comment>
    <comment ref="P9" authorId="0">
      <text>
        <r>
          <rPr>
            <b/>
            <sz val="8"/>
            <rFont val="Tahoma"/>
            <family val="2"/>
          </rPr>
          <t>G - 
Wholesale and retail trade; 
repair of motor vehicles, motorcycles 
and personal and household goods</t>
        </r>
      </text>
    </comment>
    <comment ref="P10" authorId="0">
      <text>
        <r>
          <rPr>
            <b/>
            <sz val="8"/>
            <rFont val="Tahoma"/>
            <family val="2"/>
          </rPr>
          <t>G5151 -
Wholesale of computers, computer 
peripheral equipment and software</t>
        </r>
      </text>
    </comment>
    <comment ref="Q10" authorId="0">
      <text>
        <r>
          <rPr>
            <b/>
            <sz val="8"/>
            <rFont val="Tahoma"/>
            <family val="2"/>
          </rPr>
          <t>G5152 -
Wholesale of electronic
and telecommunications 
parts and equipment</t>
        </r>
      </text>
    </comment>
    <comment ref="R9" authorId="0">
      <text>
        <r>
          <rPr>
            <b/>
            <sz val="8"/>
            <rFont val="Tahoma"/>
            <family val="2"/>
          </rPr>
          <t>I -
Transport, storage and communications</t>
        </r>
      </text>
    </comment>
    <comment ref="R10" authorId="0">
      <text>
        <r>
          <rPr>
            <b/>
            <sz val="8"/>
            <rFont val="Tahoma"/>
            <family val="2"/>
          </rPr>
          <t xml:space="preserve">I6420 -
Telecommunications </t>
        </r>
      </text>
    </comment>
    <comment ref="S9" authorId="0">
      <text>
        <r>
          <rPr>
            <b/>
            <sz val="8"/>
            <rFont val="Tahoma"/>
            <family val="2"/>
          </rPr>
          <t>K - 
Real estate, renting 
and business activities</t>
        </r>
      </text>
    </comment>
    <comment ref="S10" authorId="0">
      <text>
        <r>
          <rPr>
            <b/>
            <sz val="8"/>
            <rFont val="Tahoma"/>
            <family val="2"/>
          </rPr>
          <t>K7123 -
Renting of office machinery and 
equipment (including computers)</t>
        </r>
      </text>
    </comment>
    <comment ref="T10" authorId="0">
      <text>
        <r>
          <rPr>
            <b/>
            <sz val="8"/>
            <rFont val="Tahoma"/>
            <family val="2"/>
          </rPr>
          <t>K7210 -
Hardware consultancy</t>
        </r>
      </text>
    </comment>
    <comment ref="U10" authorId="0">
      <text>
        <r>
          <rPr>
            <b/>
            <sz val="8"/>
            <rFont val="Tahoma"/>
            <family val="2"/>
          </rPr>
          <t>7221 -
Software publishing</t>
        </r>
      </text>
    </comment>
    <comment ref="V10" authorId="0">
      <text>
        <r>
          <rPr>
            <b/>
            <sz val="8"/>
            <rFont val="Tahoma"/>
            <family val="2"/>
          </rPr>
          <t>K7229 -
Other software consultancy and 
supply</t>
        </r>
      </text>
    </comment>
    <comment ref="W10" authorId="0">
      <text>
        <r>
          <rPr>
            <b/>
            <sz val="8"/>
            <rFont val="Tahoma"/>
            <family val="2"/>
          </rPr>
          <t>7230 -
Data processing</t>
        </r>
      </text>
    </comment>
    <comment ref="X10" authorId="0">
      <text>
        <r>
          <rPr>
            <b/>
            <sz val="8"/>
            <rFont val="Tahoma"/>
            <family val="2"/>
          </rPr>
          <t>K7240 - 
Database activities and online 
distribution of electronic content</t>
        </r>
      </text>
    </comment>
    <comment ref="Y10" authorId="0">
      <text>
        <r>
          <rPr>
            <b/>
            <sz val="8"/>
            <rFont val="Tahoma"/>
            <family val="2"/>
          </rPr>
          <t>K7250 -
Maintenance and repair of 
office, accounting and computing 
machinery</t>
        </r>
      </text>
    </comment>
    <comment ref="Z10" authorId="0">
      <text>
        <r>
          <rPr>
            <b/>
            <sz val="8"/>
            <rFont val="Tahoma"/>
            <family val="2"/>
          </rPr>
          <t>K7290 - 
Other computer-related 
activities</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D - Manufacturing</t>
        </r>
      </text>
    </comment>
    <comment ref="Q9" authorId="0">
      <text>
        <r>
          <rPr>
            <b/>
            <sz val="8"/>
            <rFont val="Tahoma"/>
            <family val="2"/>
          </rPr>
          <t>G - 
Wholesale and retail trade; 
repair of motor vehicles, motorcycles 
and personal and household goods</t>
        </r>
      </text>
    </comment>
    <comment ref="S9" authorId="0">
      <text>
        <r>
          <rPr>
            <b/>
            <sz val="8"/>
            <rFont val="Tahoma"/>
            <family val="2"/>
          </rPr>
          <t>I -
Transport, storage and communications</t>
        </r>
      </text>
    </comment>
    <comment ref="T9" authorId="0">
      <text>
        <r>
          <rPr>
            <b/>
            <sz val="8"/>
            <rFont val="Tahoma"/>
            <family val="2"/>
          </rPr>
          <t>K - 
Real estate, renting 
and business activities</t>
        </r>
      </text>
    </comment>
    <comment ref="J10" authorId="0">
      <text>
        <r>
          <rPr>
            <b/>
            <sz val="8"/>
            <rFont val="Tahoma"/>
            <family val="2"/>
          </rPr>
          <t>D3000 - 
M</t>
        </r>
        <r>
          <rPr>
            <b/>
            <sz val="8"/>
            <rFont val="Tahoma"/>
            <family val="2"/>
          </rPr>
          <t>anufacture of office, accounting and 
computing machinery</t>
        </r>
      </text>
    </comment>
    <comment ref="K10" authorId="0">
      <text>
        <r>
          <rPr>
            <b/>
            <sz val="8"/>
            <rFont val="Tahoma"/>
            <family val="2"/>
          </rPr>
          <t>D3130 - 
Manufacture of insulated wire and cable</t>
        </r>
      </text>
    </comment>
    <comment ref="L10" authorId="0">
      <text>
        <r>
          <rPr>
            <b/>
            <sz val="8"/>
            <rFont val="Tahoma"/>
            <family val="2"/>
          </rPr>
          <t>D3210 - 
Manufacture of electronic valves and 
tubes and other electronic components</t>
        </r>
      </text>
    </comment>
    <comment ref="M10" authorId="0">
      <text>
        <r>
          <rPr>
            <b/>
            <sz val="8"/>
            <rFont val="Tahoma"/>
            <family val="2"/>
          </rPr>
          <t>D3220 - 
Manufacture of television and radio 
transmitters and apparatus for line 
telephony and line telegraphy</t>
        </r>
      </text>
    </comment>
    <comment ref="N10" authorId="0">
      <text>
        <r>
          <rPr>
            <b/>
            <sz val="8"/>
            <rFont val="Tahoma"/>
            <family val="2"/>
          </rPr>
          <t>D3230 - 
Manufacture of television and radio receivers, 
sound or video recording or reproducing 
apparatus, and associated goods</t>
        </r>
      </text>
    </comment>
    <comment ref="O10" authorId="0">
      <text>
        <r>
          <rPr>
            <b/>
            <sz val="8"/>
            <rFont val="Tahoma"/>
            <family val="2"/>
          </rPr>
          <t xml:space="preserve">D3312 -
Manufacture of instruments and 
appliances for measuring, 
checking,  testing, navigating and 
other purposes except industrial 
process control equipment </t>
        </r>
      </text>
    </comment>
    <comment ref="P10" authorId="0">
      <text>
        <r>
          <rPr>
            <b/>
            <sz val="8"/>
            <rFont val="Tahoma"/>
            <family val="2"/>
          </rPr>
          <t>D3313 -
Manufacture of industrial 
process control equipment</t>
        </r>
      </text>
    </comment>
    <comment ref="Q10" authorId="0">
      <text>
        <r>
          <rPr>
            <b/>
            <sz val="8"/>
            <rFont val="Tahoma"/>
            <family val="2"/>
          </rPr>
          <t>G5151 -
Wholesale of computers, computer 
peripheral equipment and software</t>
        </r>
      </text>
    </comment>
    <comment ref="R10" authorId="0">
      <text>
        <r>
          <rPr>
            <b/>
            <sz val="8"/>
            <rFont val="Tahoma"/>
            <family val="2"/>
          </rPr>
          <t>G5152 -
Wholesale of electronic
and telecommunications 
parts and equipment</t>
        </r>
      </text>
    </comment>
    <comment ref="S10" authorId="0">
      <text>
        <r>
          <rPr>
            <b/>
            <sz val="8"/>
            <rFont val="Tahoma"/>
            <family val="2"/>
          </rPr>
          <t xml:space="preserve">I6420 -
Telecommunications </t>
        </r>
      </text>
    </comment>
    <comment ref="T10" authorId="0">
      <text>
        <r>
          <rPr>
            <b/>
            <sz val="8"/>
            <rFont val="Tahoma"/>
            <family val="2"/>
          </rPr>
          <t>K7123 -
Renting of office machinery and 
equipment (including computers)</t>
        </r>
      </text>
    </comment>
    <comment ref="U10" authorId="0">
      <text>
        <r>
          <rPr>
            <b/>
            <sz val="8"/>
            <rFont val="Tahoma"/>
            <family val="2"/>
          </rPr>
          <t>K7210 -
Hardware consultancy</t>
        </r>
      </text>
    </comment>
    <comment ref="V10" authorId="0">
      <text>
        <r>
          <rPr>
            <b/>
            <sz val="8"/>
            <rFont val="Tahoma"/>
            <family val="2"/>
          </rPr>
          <t>7221 -
Software publishing</t>
        </r>
      </text>
    </comment>
    <comment ref="W10" authorId="0">
      <text>
        <r>
          <rPr>
            <b/>
            <sz val="8"/>
            <rFont val="Tahoma"/>
            <family val="2"/>
          </rPr>
          <t>K7229 -
Other software consultancy and 
supply</t>
        </r>
      </text>
    </comment>
    <comment ref="X10" authorId="0">
      <text>
        <r>
          <rPr>
            <b/>
            <sz val="8"/>
            <rFont val="Tahoma"/>
            <family val="2"/>
          </rPr>
          <t>7230 -
Data processing</t>
        </r>
      </text>
    </comment>
    <comment ref="Y10" authorId="0">
      <text>
        <r>
          <rPr>
            <b/>
            <sz val="8"/>
            <rFont val="Tahoma"/>
            <family val="2"/>
          </rPr>
          <t>K7240 - 
Database activities and online 
distribution of electronic content</t>
        </r>
      </text>
    </comment>
    <comment ref="Z10" authorId="0">
      <text>
        <r>
          <rPr>
            <b/>
            <sz val="8"/>
            <rFont val="Tahoma"/>
            <family val="2"/>
          </rPr>
          <t>K7250 -
Maintenance and repair of 
office, accounting and computing 
machinery</t>
        </r>
      </text>
    </comment>
    <comment ref="AA10" authorId="0">
      <text>
        <r>
          <rPr>
            <b/>
            <sz val="8"/>
            <rFont val="Tahoma"/>
            <family val="2"/>
          </rPr>
          <t>K7290 - 
Other computer-related 
activities</t>
        </r>
      </text>
    </comment>
  </commentList>
</comments>
</file>

<file path=xl/sharedStrings.xml><?xml version="1.0" encoding="utf-8"?>
<sst xmlns="http://schemas.openxmlformats.org/spreadsheetml/2006/main" count="2903" uniqueCount="1575">
  <si>
    <t>Instructions</t>
  </si>
  <si>
    <t xml:space="preserve">0-9 </t>
  </si>
  <si>
    <t>Description/Instructions:</t>
  </si>
  <si>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</si>
  <si>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</si>
  <si>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</si>
  <si>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</si>
  <si>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</si>
  <si>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</si>
  <si>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</si>
  <si>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</si>
  <si>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</si>
  <si>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</si>
  <si>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</si>
  <si>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</si>
  <si>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</si>
  <si>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</si>
  <si>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</si>
  <si>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</si>
  <si>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</si>
  <si>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</si>
  <si>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</si>
  <si>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</si>
  <si>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</si>
  <si>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</si>
  <si>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</si>
  <si>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</si>
  <si>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</si>
  <si>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</si>
  <si>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</si>
  <si>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</si>
  <si>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</si>
  <si>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</si>
  <si>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</si>
  <si>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</si>
  <si>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</si>
  <si>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</si>
  <si>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</si>
  <si>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</si>
  <si>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</si>
  <si>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</si>
  <si>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</si>
  <si>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</si>
  <si>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</si>
  <si>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</si>
  <si>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</si>
  <si>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</si>
  <si>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</si>
  <si>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</si>
  <si>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</si>
  <si>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</si>
  <si>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</si>
  <si>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</si>
  <si>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</si>
  <si>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</si>
  <si>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</si>
  <si>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</si>
  <si>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</si>
  <si>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</si>
  <si>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</si>
  <si>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</si>
  <si>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</si>
  <si>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</si>
  <si>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</si>
  <si>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</si>
  <si>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</si>
  <si>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</si>
  <si>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</si>
  <si>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</si>
  <si>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</si>
  <si>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</si>
  <si>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</si>
  <si>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</si>
  <si>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</si>
  <si>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</si>
  <si>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</si>
  <si>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</si>
  <si>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</si>
  <si>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</si>
  <si>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</si>
  <si>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</si>
  <si>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</si>
  <si>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</si>
  <si>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</si>
  <si>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</si>
  <si>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</si>
  <si>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</si>
  <si>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</si>
  <si>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</si>
  <si>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</si>
  <si>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</si>
  <si>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</si>
  <si>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</si>
  <si>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</si>
  <si>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</si>
  <si>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</si>
  <si>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</si>
  <si>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</si>
  <si>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</si>
  <si>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</si>
  <si>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</si>
  <si>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</si>
  <si>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</si>
  <si>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</si>
  <si>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</si>
  <si>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</si>
  <si>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</si>
  <si>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</si>
  <si>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</si>
  <si>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</si>
  <si>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</si>
  <si>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</si>
  <si>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</si>
  <si>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</si>
  <si>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</si>
  <si>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</si>
  <si>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</si>
  <si>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</si>
  <si>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</si>
  <si>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</si>
  <si>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</si>
  <si>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</si>
  <si>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</si>
  <si>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</si>
  <si>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</si>
  <si>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</si>
  <si>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</si>
  <si>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</si>
  <si>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</si>
  <si>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</si>
  <si>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</si>
  <si>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</si>
  <si>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</si>
  <si>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</si>
  <si>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</si>
  <si>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</si>
  <si>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</si>
  <si>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</si>
  <si>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</si>
  <si>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</si>
  <si>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</si>
  <si>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</si>
  <si>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</si>
  <si>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</si>
  <si>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</si>
  <si>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</si>
  <si>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</si>
  <si>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</si>
  <si>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</si>
  <si>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</si>
  <si>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</si>
  <si>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</si>
  <si>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</si>
  <si>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</si>
  <si>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</si>
  <si>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</si>
  <si>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</si>
  <si>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</si>
  <si>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</si>
  <si>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</si>
  <si>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</si>
  <si>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</si>
  <si>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</si>
  <si>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</si>
  <si>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</si>
  <si>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</si>
  <si>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</si>
  <si>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</si>
  <si>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</si>
  <si>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Czech Republic</t>
  </si>
  <si>
    <t xml:space="preserve">Dem. Rep. of the Congo </t>
  </si>
  <si>
    <t>République tchèque</t>
  </si>
  <si>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</si>
  <si>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</si>
  <si>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</si>
  <si>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</si>
  <si>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</si>
  <si>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</si>
  <si>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</si>
  <si>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</si>
  <si>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</si>
  <si>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</si>
  <si>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</si>
  <si>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</si>
  <si>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</si>
  <si>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</si>
  <si>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</si>
  <si>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</si>
  <si>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</si>
  <si>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t>RSD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</si>
  <si>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</si>
  <si>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</si>
  <si>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</si>
  <si>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</si>
  <si>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</si>
  <si>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</si>
  <si>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</si>
  <si>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</si>
  <si>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</si>
  <si>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</si>
  <si>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</si>
  <si>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</si>
  <si>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</si>
  <si>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</si>
  <si>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</si>
  <si>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</si>
  <si>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</si>
  <si>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</si>
  <si>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</si>
  <si>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</si>
  <si>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</si>
  <si>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</si>
  <si>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</si>
  <si>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</si>
  <si>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</si>
  <si>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</si>
  <si>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</si>
  <si>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</si>
  <si>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</si>
  <si>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</si>
  <si>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</si>
  <si>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</si>
  <si>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</si>
  <si>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</si>
  <si>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</si>
  <si>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</si>
  <si>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</si>
  <si>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</si>
  <si>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</si>
  <si>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</si>
  <si>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</si>
  <si>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</si>
  <si>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</si>
  <si>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</si>
  <si>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</si>
  <si>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</si>
  <si>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</si>
  <si>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</si>
  <si>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</si>
  <si>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</si>
  <si>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</si>
  <si>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</si>
  <si>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</si>
  <si>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</si>
  <si>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</si>
  <si>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</si>
  <si>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</si>
  <si>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</si>
  <si>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</si>
  <si>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</si>
  <si>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</si>
  <si>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</si>
  <si>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</si>
  <si>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</si>
  <si>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</si>
  <si>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</si>
  <si>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</si>
  <si>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</si>
  <si>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</si>
  <si>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</si>
  <si>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</si>
  <si>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</si>
  <si>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</si>
  <si>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</si>
  <si>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</si>
  <si>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</si>
  <si>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</si>
  <si>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</si>
  <si>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</si>
  <si>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</si>
  <si>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</si>
  <si>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</si>
  <si>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</si>
  <si>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</si>
  <si>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</si>
  <si>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</si>
  <si>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</si>
  <si>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</si>
  <si>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</si>
  <si>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</si>
  <si>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</si>
  <si>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</si>
  <si>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</si>
  <si>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</si>
  <si>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</si>
  <si>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</si>
  <si>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</si>
  <si>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</si>
  <si>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</si>
  <si>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</si>
  <si>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</si>
  <si>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</si>
  <si>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</si>
  <si>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</si>
  <si>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</si>
  <si>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</si>
  <si>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</si>
  <si>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</si>
  <si>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</si>
  <si>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</si>
  <si>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</si>
  <si>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</si>
  <si>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</si>
  <si>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</si>
  <si>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</si>
  <si>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</si>
  <si>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</si>
  <si>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</si>
  <si>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</si>
  <si>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</si>
  <si>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</si>
  <si>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</si>
  <si>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</si>
  <si>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</si>
  <si>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</si>
  <si>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</si>
  <si>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</si>
  <si>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</si>
  <si>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</si>
  <si>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</si>
  <si>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</si>
  <si>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</si>
  <si>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</si>
  <si>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</si>
  <si>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</si>
  <si>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</si>
  <si>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</si>
  <si>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</si>
  <si>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</si>
  <si>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</si>
  <si>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</si>
  <si>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</si>
  <si>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</si>
  <si>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</si>
  <si>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</si>
  <si>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</si>
  <si>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</si>
  <si>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</si>
  <si>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</si>
  <si>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</si>
  <si>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</si>
  <si>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</si>
  <si>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</si>
  <si>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</si>
  <si>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</si>
  <si>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</si>
  <si>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</si>
  <si>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</si>
  <si>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</si>
  <si>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</si>
  <si>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</si>
  <si>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</si>
  <si>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</si>
  <si>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</si>
  <si>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</si>
  <si>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</si>
  <si>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</si>
  <si>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</si>
  <si>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</si>
  <si>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</si>
  <si>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</si>
  <si>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</si>
  <si>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</si>
  <si>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</si>
  <si>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</si>
  <si>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</si>
  <si>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</si>
  <si>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</si>
  <si>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</si>
  <si>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</si>
  <si>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</si>
  <si>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</si>
  <si>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</si>
  <si>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</si>
  <si>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</si>
  <si>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</si>
  <si>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</si>
  <si>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</si>
  <si>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</si>
  <si>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</si>
  <si>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</si>
  <si>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</si>
  <si>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</si>
  <si>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</si>
  <si>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</si>
  <si>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</si>
  <si>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</si>
  <si>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</si>
  <si>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</si>
  <si>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</si>
  <si>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</si>
  <si>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</si>
  <si>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</si>
  <si>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</si>
  <si>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</si>
  <si>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</si>
  <si>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</si>
  <si>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</si>
  <si>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</si>
  <si>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</si>
  <si>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</si>
  <si>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</si>
  <si>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</si>
  <si>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</si>
  <si>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</si>
  <si>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</si>
  <si>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</si>
  <si>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</si>
  <si>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</si>
  <si>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</si>
  <si>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</si>
  <si>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</si>
  <si>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</si>
  <si>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</si>
  <si>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</si>
  <si>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</si>
  <si>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</si>
  <si>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</si>
  <si>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</si>
  <si>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</si>
  <si>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</si>
  <si>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</si>
  <si>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</si>
  <si>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</si>
  <si>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</si>
  <si>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Please provide the survey reference number!</t>
  </si>
  <si>
    <t xml:space="preserve">Please Select National Currency </t>
  </si>
  <si>
    <t>' available</t>
  </si>
  <si>
    <t>No other sheet '</t>
  </si>
  <si>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</si>
  <si>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</si>
  <si>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</si>
  <si>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</si>
  <si>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</si>
  <si>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</si>
  <si>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</si>
  <si>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</si>
  <si>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</si>
  <si>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</si>
  <si>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</si>
  <si>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</si>
  <si>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</si>
  <si>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</si>
  <si>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</si>
  <si>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</si>
  <si>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</si>
  <si>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</si>
  <si>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</si>
  <si>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</si>
  <si>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</si>
  <si>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</si>
  <si>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</si>
  <si>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</si>
  <si>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</si>
  <si>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</si>
  <si>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</si>
  <si>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</si>
  <si>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</si>
  <si>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</si>
  <si>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</si>
  <si>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</si>
  <si>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</si>
  <si>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</si>
  <si>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</si>
  <si>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</si>
  <si>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</si>
  <si>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</si>
  <si>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</si>
  <si>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</si>
  <si>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</si>
  <si>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</si>
  <si>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</si>
  <si>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</si>
  <si>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</si>
  <si>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</si>
  <si>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</si>
  <si>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</si>
  <si>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</si>
  <si>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</si>
  <si>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</si>
  <si>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</si>
  <si>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</si>
  <si>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</si>
  <si>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</si>
  <si>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</si>
  <si>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</si>
  <si>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</si>
  <si>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</si>
  <si>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</si>
  <si>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</si>
  <si>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</si>
  <si>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</si>
  <si>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</si>
  <si>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</si>
  <si>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</si>
  <si>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</si>
  <si>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</si>
  <si>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</si>
  <si>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</si>
  <si>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</si>
  <si>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</si>
  <si>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</si>
  <si>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</si>
  <si>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</si>
  <si>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</si>
  <si>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</si>
  <si>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</si>
  <si>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</si>
  <si>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</si>
  <si>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</si>
  <si>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</si>
  <si>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</si>
  <si>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</si>
  <si>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</si>
  <si>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</si>
  <si>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 xml:space="preserve">Notes
</t>
  </si>
  <si>
    <t>UNCTAD/SDTE/ECB/MISC/2006/1/Rev.1</t>
  </si>
  <si>
    <t>Indicators (in total numbers)</t>
  </si>
  <si>
    <t>Organisation or department carrying out the survey</t>
  </si>
  <si>
    <t>c.i</t>
  </si>
  <si>
    <t>c.ii</t>
  </si>
  <si>
    <t>Please select!</t>
  </si>
  <si>
    <t>Concepts</t>
  </si>
  <si>
    <t>A web presence includes a website, home page or presence on another entity's website (including a related business). It excludes inclusion in an on-line directory and any other web pages where the business does not have control over the content of the page.</t>
  </si>
  <si>
    <t>Proportion of businesses placing orders over the Internet</t>
  </si>
  <si>
    <t>499</t>
  </si>
  <si>
    <t>Serbia</t>
  </si>
  <si>
    <t>688</t>
  </si>
  <si>
    <t>For international comparability, the proportion of businesses placing orders over the Internet is most simply calculated by dividing the number of in-scope businesses placing orders over the Internet by the total number of in-scope businesses. Alternatively, output can be presented as the proportion of in-scope businesses using the Internet.</t>
  </si>
  <si>
    <t>B9</t>
  </si>
  <si>
    <t>B12</t>
  </si>
  <si>
    <r>
      <t xml:space="preserve">An </t>
    </r>
    <r>
      <rPr>
        <i/>
        <sz val="9"/>
        <rFont val="Arial"/>
        <family val="2"/>
      </rPr>
      <t>intranet</t>
    </r>
    <r>
      <rPr>
        <sz val="9"/>
        <rFont val="Arial"/>
        <family val="2"/>
      </rPr>
      <t xml:space="preserve"> refers to an internal communications network using Internet protocols and allowing communication within an organization (and to other authorized persons). It is typically set up behind a firewall to control access.</t>
    </r>
  </si>
  <si>
    <r>
      <t>Orders received</t>
    </r>
    <r>
      <rPr>
        <sz val="9"/>
        <rFont val="Arial"/>
        <family val="2"/>
      </rPr>
      <t xml:space="preserve"> include orders received via the Internet whether or not payment was made on line. They include orders received via websites, specialized Internet marketplaces, extranets, EDI over the Internet, Internet-enabled mobile phones and email. They also include orders received on behalf of other organizations – and orders received by other organizations on behalf of the business. </t>
    </r>
  </si>
  <si>
    <r>
      <t>Orders placed</t>
    </r>
    <r>
      <rPr>
        <sz val="9"/>
        <rFont val="Arial"/>
        <family val="2"/>
      </rPr>
      <t xml:space="preserve"> include orders placed via the Internet whether or not payment was made on line. They include orders placed via websites, specialized Internet marketplaces, extranets, EDI over the Internet, Internet-enabled mobile phones and email. </t>
    </r>
  </si>
  <si>
    <r>
      <t>Orders placed</t>
    </r>
    <r>
      <rPr>
        <sz val="9"/>
        <rFont val="Arial"/>
        <family val="2"/>
      </rPr>
      <t xml:space="preserve"> exclude orders that were cancelled or not completed.</t>
    </r>
  </si>
  <si>
    <r>
      <t>B9</t>
    </r>
    <r>
      <rPr>
        <sz val="9"/>
        <rFont val="Arial"/>
        <family val="2"/>
      </rPr>
      <t xml:space="preserve">      </t>
    </r>
  </si>
  <si>
    <t>Aruba, Guilders</t>
  </si>
  <si>
    <t>Falkland Islands, Pounds</t>
  </si>
  <si>
    <t>Maldives, Rufiyaa</t>
  </si>
  <si>
    <t xml:space="preserve">Netherlands Antilles, Guilders </t>
  </si>
  <si>
    <t>Turkey, Liras</t>
  </si>
  <si>
    <t>United States, Dollars</t>
  </si>
  <si>
    <t>b.i</t>
  </si>
  <si>
    <t>b.ii</t>
  </si>
  <si>
    <t>Division</t>
  </si>
  <si>
    <t>Organisation:</t>
  </si>
  <si>
    <t>Urban</t>
  </si>
  <si>
    <t>Rural</t>
  </si>
  <si>
    <t>A</t>
  </si>
  <si>
    <t>B</t>
  </si>
  <si>
    <t>C</t>
  </si>
  <si>
    <t>D</t>
  </si>
  <si>
    <t>E</t>
  </si>
  <si>
    <t>F</t>
  </si>
  <si>
    <t>H</t>
  </si>
  <si>
    <t>J</t>
  </si>
  <si>
    <t>M</t>
  </si>
  <si>
    <t>N</t>
  </si>
  <si>
    <t>O</t>
  </si>
  <si>
    <t>No.</t>
  </si>
  <si>
    <t>Notes</t>
  </si>
  <si>
    <t>a</t>
  </si>
  <si>
    <t>b</t>
  </si>
  <si>
    <t>c</t>
  </si>
  <si>
    <t>d</t>
  </si>
  <si>
    <t>e</t>
  </si>
  <si>
    <t>f</t>
  </si>
  <si>
    <t>h</t>
  </si>
  <si>
    <t>G</t>
  </si>
  <si>
    <t>I</t>
  </si>
  <si>
    <t>K</t>
  </si>
  <si>
    <t>B2</t>
  </si>
  <si>
    <t>B3</t>
  </si>
  <si>
    <t>B4</t>
  </si>
  <si>
    <t>B5</t>
  </si>
  <si>
    <t>B6</t>
  </si>
  <si>
    <t>B7</t>
  </si>
  <si>
    <t>B8</t>
  </si>
  <si>
    <t>B10</t>
  </si>
  <si>
    <t>B11</t>
  </si>
  <si>
    <t xml:space="preserve">10-49 </t>
  </si>
  <si>
    <t xml:space="preserve">50-249 </t>
  </si>
  <si>
    <t xml:space="preserve">250+ </t>
  </si>
  <si>
    <t>B1</t>
  </si>
  <si>
    <t xml:space="preserve">B12    </t>
  </si>
  <si>
    <t>g</t>
  </si>
  <si>
    <t>i</t>
  </si>
  <si>
    <t>j</t>
  </si>
  <si>
    <t>k</t>
  </si>
  <si>
    <t>Sampling frame</t>
  </si>
  <si>
    <t>Response rate</t>
  </si>
  <si>
    <t>Links to other surveys</t>
  </si>
  <si>
    <t xml:space="preserve"> 1</t>
  </si>
  <si>
    <t xml:space="preserve"> 2 </t>
  </si>
  <si>
    <t xml:space="preserve"> 3</t>
  </si>
  <si>
    <t xml:space="preserve">Survey vehicle </t>
  </si>
  <si>
    <t xml:space="preserve">Sampling unit </t>
  </si>
  <si>
    <t>Code</t>
  </si>
  <si>
    <t>Construction</t>
  </si>
  <si>
    <t xml:space="preserve"> </t>
  </si>
  <si>
    <t xml:space="preserve">Non response treatment </t>
  </si>
  <si>
    <t>4</t>
  </si>
  <si>
    <t xml:space="preserve">Reference year                         </t>
  </si>
  <si>
    <t>5</t>
  </si>
  <si>
    <t>6</t>
  </si>
  <si>
    <t>ICT1</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</si>
  <si>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</si>
  <si>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</si>
  <si>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</si>
  <si>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</si>
  <si>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</si>
  <si>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</si>
  <si>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</si>
  <si>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</si>
  <si>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</si>
  <si>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</si>
  <si>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</si>
  <si>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</si>
  <si>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</si>
  <si>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</si>
  <si>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</si>
  <si>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</si>
  <si>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</si>
  <si>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</si>
  <si>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</si>
  <si>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</si>
  <si>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</si>
  <si>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</si>
  <si>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</si>
  <si>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</si>
  <si>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</si>
  <si>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</si>
  <si>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</si>
  <si>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</si>
  <si>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</si>
  <si>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</si>
  <si>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Bahamas</t>
  </si>
  <si>
    <t>048</t>
  </si>
  <si>
    <t>Bahrain</t>
  </si>
  <si>
    <t>050</t>
  </si>
  <si>
    <t>Bangladesh</t>
  </si>
  <si>
    <t>052</t>
  </si>
  <si>
    <t>Barbados</t>
  </si>
  <si>
    <t>112</t>
  </si>
  <si>
    <t>Belarus</t>
  </si>
  <si>
    <t>A25</t>
  </si>
  <si>
    <t>Belgium</t>
  </si>
  <si>
    <t>084</t>
  </si>
  <si>
    <t>Belize</t>
  </si>
  <si>
    <t>204</t>
  </si>
  <si>
    <t>Benin</t>
  </si>
  <si>
    <t>060</t>
  </si>
  <si>
    <t>Total</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</si>
  <si>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</si>
  <si>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</si>
  <si>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</si>
  <si>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</si>
  <si>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</si>
  <si>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</si>
  <si>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</si>
  <si>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</si>
  <si>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</si>
  <si>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</si>
  <si>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</si>
  <si>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</si>
  <si>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</si>
  <si>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</si>
  <si>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</si>
  <si>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</si>
  <si>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</si>
  <si>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</si>
  <si>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</si>
  <si>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</si>
  <si>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</si>
  <si>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</si>
  <si>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</si>
  <si>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</si>
  <si>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</si>
  <si>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</si>
  <si>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</si>
  <si>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</si>
  <si>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</si>
  <si>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</si>
  <si>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</si>
  <si>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Scope and coverage</t>
  </si>
  <si>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</si>
  <si>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</si>
  <si>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</si>
  <si>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</si>
  <si>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</si>
  <si>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</si>
  <si>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</si>
  <si>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</si>
  <si>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</si>
  <si>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</si>
  <si>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</si>
  <si>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</si>
  <si>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</si>
  <si>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</si>
  <si>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</si>
  <si>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</si>
  <si>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</si>
  <si>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</si>
  <si>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</si>
  <si>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</si>
  <si>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</si>
  <si>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</si>
  <si>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</si>
  <si>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</si>
  <si>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</si>
  <si>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</si>
  <si>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</si>
  <si>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</si>
  <si>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</si>
  <si>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</si>
  <si>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</si>
  <si>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</si>
  <si>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</si>
  <si>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</si>
  <si>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</si>
  <si>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</si>
  <si>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</si>
  <si>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</si>
  <si>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</si>
  <si>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</si>
  <si>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</si>
  <si>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</si>
  <si>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</si>
  <si>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</si>
  <si>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</si>
  <si>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</si>
  <si>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</si>
  <si>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</si>
  <si>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</si>
  <si>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</si>
  <si>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</si>
  <si>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</si>
  <si>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</si>
  <si>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</si>
  <si>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</si>
  <si>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</si>
  <si>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</si>
  <si>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</si>
  <si>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</si>
  <si>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</si>
  <si>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</si>
  <si>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</si>
  <si>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</si>
  <si>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</si>
  <si>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</si>
  <si>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</si>
  <si>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</si>
  <si>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</si>
  <si>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</si>
  <si>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</si>
  <si>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</si>
  <si>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</si>
  <si>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</si>
  <si>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</si>
  <si>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</si>
  <si>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</si>
  <si>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</si>
  <si>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</si>
  <si>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</si>
  <si>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</si>
  <si>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</si>
  <si>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</si>
  <si>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</si>
  <si>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</si>
  <si>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</si>
  <si>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</si>
  <si>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</si>
  <si>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</si>
  <si>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</si>
  <si>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</si>
  <si>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</si>
  <si>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</si>
  <si>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</si>
  <si>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</si>
  <si>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</si>
  <si>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</si>
  <si>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</si>
  <si>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</si>
  <si>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</si>
  <si>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</si>
  <si>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</si>
  <si>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</si>
  <si>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</si>
  <si>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</si>
  <si>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</si>
  <si>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</si>
  <si>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</si>
  <si>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</si>
  <si>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</si>
  <si>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</si>
  <si>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</si>
  <si>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</si>
  <si>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</si>
  <si>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</si>
  <si>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</si>
  <si>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</si>
  <si>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</si>
  <si>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</si>
  <si>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</si>
  <si>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</si>
  <si>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</si>
  <si>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</si>
  <si>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</si>
  <si>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</si>
  <si>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</si>
  <si>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</si>
  <si>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</si>
  <si>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</si>
  <si>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</si>
  <si>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</si>
  <si>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</si>
  <si>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</si>
  <si>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</si>
  <si>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</si>
  <si>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</si>
  <si>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</si>
  <si>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</si>
  <si>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</si>
  <si>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</si>
  <si>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</si>
  <si>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</si>
  <si>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</si>
  <si>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</si>
  <si>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</si>
  <si>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</si>
  <si>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</si>
  <si>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</si>
  <si>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</si>
  <si>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</si>
  <si>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</si>
  <si>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</si>
  <si>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</si>
  <si>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</si>
  <si>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</si>
  <si>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</si>
  <si>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</si>
  <si>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</si>
  <si>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</si>
  <si>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</si>
  <si>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</si>
  <si>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</si>
  <si>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</si>
  <si>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</si>
  <si>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</si>
  <si>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</si>
  <si>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</si>
  <si>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</si>
  <si>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</si>
  <si>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</si>
  <si>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</si>
  <si>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</si>
  <si>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</si>
  <si>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</si>
  <si>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</si>
  <si>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</si>
  <si>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</si>
  <si>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</si>
  <si>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</si>
  <si>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</si>
  <si>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</si>
  <si>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</si>
  <si>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</si>
  <si>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</si>
  <si>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</si>
  <si>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</si>
  <si>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</si>
  <si>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</si>
  <si>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</si>
  <si>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</si>
  <si>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</si>
  <si>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</si>
  <si>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</si>
  <si>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</si>
  <si>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</si>
  <si>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</si>
  <si>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</si>
  <si>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</si>
  <si>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</si>
  <si>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</si>
  <si>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</si>
  <si>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</si>
  <si>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</si>
  <si>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</si>
  <si>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</si>
  <si>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</si>
  <si>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</si>
  <si>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</si>
  <si>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</si>
  <si>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</si>
  <si>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</si>
  <si>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</si>
  <si>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</si>
  <si>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</si>
  <si>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</si>
  <si>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</si>
  <si>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</si>
  <si>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</si>
  <si>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</si>
  <si>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</si>
  <si>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</si>
  <si>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</si>
  <si>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</si>
  <si>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</si>
  <si>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</si>
  <si>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</si>
  <si>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</si>
  <si>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</si>
  <si>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</si>
  <si>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</si>
  <si>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</si>
  <si>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</si>
  <si>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</si>
  <si>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</si>
  <si>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</si>
  <si>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</si>
  <si>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</si>
  <si>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</si>
  <si>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</si>
  <si>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</si>
  <si>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</si>
  <si>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</si>
  <si>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</si>
  <si>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</si>
  <si>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</si>
  <si>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</si>
  <si>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</si>
  <si>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</si>
  <si>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</si>
  <si>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</si>
  <si>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</si>
  <si>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</si>
  <si>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</si>
  <si>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</si>
  <si>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</si>
  <si>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</si>
  <si>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</si>
  <si>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</si>
  <si>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</si>
  <si>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</si>
  <si>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</si>
  <si>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</si>
  <si>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</si>
  <si>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</si>
  <si>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</si>
  <si>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</si>
  <si>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</si>
  <si>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</si>
  <si>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</si>
  <si>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</si>
  <si>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</si>
  <si>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</si>
  <si>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</si>
  <si>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</si>
  <si>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</si>
  <si>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</si>
  <si>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</si>
  <si>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</si>
  <si>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</si>
  <si>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</si>
  <si>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</si>
  <si>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</si>
  <si>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</si>
  <si>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</si>
  <si>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</si>
  <si>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</si>
  <si>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</si>
  <si>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</si>
  <si>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</si>
  <si>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</si>
  <si>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</si>
  <si>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</si>
  <si>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</si>
  <si>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</si>
  <si>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</si>
  <si>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</si>
  <si>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</si>
  <si>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</si>
  <si>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</si>
  <si>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</si>
  <si>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</si>
  <si>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</si>
  <si>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</si>
  <si>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</si>
  <si>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</si>
  <si>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</si>
  <si>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</si>
  <si>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</si>
  <si>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</si>
  <si>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</si>
  <si>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</si>
  <si>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</si>
  <si>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</si>
  <si>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</si>
  <si>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</si>
  <si>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</si>
  <si>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</si>
  <si>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</si>
  <si>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</si>
  <si>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</si>
  <si>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</si>
  <si>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</si>
  <si>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</si>
  <si>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</si>
  <si>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</si>
  <si>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</si>
  <si>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</si>
  <si>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</si>
  <si>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</si>
  <si>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</si>
  <si>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</si>
  <si>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</si>
  <si>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</si>
  <si>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</si>
  <si>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</si>
  <si>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</si>
  <si>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</si>
  <si>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</si>
  <si>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</si>
  <si>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</si>
  <si>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</si>
  <si>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</si>
  <si>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</si>
  <si>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</si>
  <si>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</si>
  <si>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</si>
  <si>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</si>
  <si>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</si>
  <si>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</si>
  <si>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</si>
  <si>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</si>
  <si>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</si>
  <si>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</si>
  <si>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</si>
  <si>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</si>
  <si>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</si>
  <si>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</si>
  <si>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</si>
  <si>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</si>
  <si>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</si>
  <si>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</si>
  <si>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</si>
  <si>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</si>
  <si>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</si>
  <si>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</si>
  <si>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</si>
  <si>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</si>
  <si>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</si>
  <si>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</si>
  <si>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</si>
  <si>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</si>
  <si>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</si>
  <si>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</si>
  <si>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</si>
  <si>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</si>
  <si>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</si>
  <si>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</si>
  <si>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</si>
  <si>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</si>
  <si>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</si>
  <si>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</si>
  <si>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</si>
  <si>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</si>
  <si>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</si>
  <si>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</si>
  <si>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</si>
  <si>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</si>
  <si>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</si>
  <si>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</si>
  <si>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</si>
  <si>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</si>
  <si>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</si>
  <si>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</si>
  <si>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</si>
  <si>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</si>
  <si>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</si>
  <si>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</si>
  <si>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</si>
  <si>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</si>
  <si>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</si>
  <si>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</si>
  <si>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</si>
  <si>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</si>
  <si>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</si>
  <si>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</si>
  <si>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</si>
  <si>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</si>
  <si>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</si>
  <si>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</si>
  <si>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l</t>
  </si>
  <si>
    <t>m</t>
  </si>
  <si>
    <t>n</t>
  </si>
  <si>
    <t>o</t>
  </si>
  <si>
    <t>p</t>
  </si>
  <si>
    <t>q</t>
  </si>
  <si>
    <t>r</t>
  </si>
  <si>
    <t>s</t>
  </si>
  <si>
    <t>t</t>
  </si>
  <si>
    <t>u</t>
  </si>
  <si>
    <t>v</t>
  </si>
  <si>
    <t>w</t>
  </si>
  <si>
    <t>x</t>
  </si>
  <si>
    <t>y</t>
  </si>
  <si>
    <t>z</t>
  </si>
  <si>
    <t>ICT2</t>
  </si>
  <si>
    <t>UNCTAD</t>
  </si>
  <si>
    <r>
      <t xml:space="preserve">Contact         </t>
    </r>
    <r>
      <rPr>
        <sz val="9"/>
        <rFont val="Arial"/>
        <family val="2"/>
      </rPr>
      <t xml:space="preserve">                                                     </t>
    </r>
  </si>
  <si>
    <t>Sample size, stratification</t>
  </si>
  <si>
    <t>Collection technique</t>
  </si>
  <si>
    <t>Name of survey</t>
  </si>
  <si>
    <t xml:space="preserve">CountryCode
</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</si>
  <si>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</si>
  <si>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</si>
  <si>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</si>
  <si>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</si>
  <si>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</si>
  <si>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</si>
  <si>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</si>
  <si>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</si>
  <si>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</si>
  <si>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</si>
  <si>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</si>
  <si>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</si>
  <si>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</si>
  <si>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</si>
  <si>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</si>
  <si>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</si>
  <si>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</si>
  <si>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</si>
  <si>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</si>
  <si>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</si>
  <si>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</si>
  <si>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</si>
  <si>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</si>
  <si>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</si>
  <si>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</si>
  <si>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</si>
  <si>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</si>
  <si>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</si>
  <si>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</si>
  <si>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</si>
  <si>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</si>
  <si>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</si>
  <si>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</si>
  <si>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</si>
  <si>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</si>
  <si>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</si>
  <si>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</si>
  <si>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</si>
  <si>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</si>
  <si>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</si>
  <si>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</si>
  <si>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</si>
  <si>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</si>
  <si>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</si>
  <si>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</si>
  <si>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</si>
  <si>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</si>
  <si>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Metadata</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</si>
  <si>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</si>
  <si>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</si>
  <si>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</si>
  <si>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</si>
  <si>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</si>
  <si>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</si>
  <si>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</si>
  <si>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</si>
  <si>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</si>
  <si>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</si>
  <si>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</si>
  <si>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</si>
  <si>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</si>
  <si>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</si>
  <si>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</si>
  <si>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</si>
  <si>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</si>
  <si>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</si>
  <si>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</si>
  <si>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</si>
  <si>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</si>
  <si>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</si>
  <si>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</si>
  <si>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</si>
  <si>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</si>
  <si>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</si>
  <si>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</si>
  <si>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</si>
  <si>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</si>
  <si>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</si>
  <si>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</si>
  <si>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</si>
  <si>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Indicators</t>
  </si>
  <si>
    <t>G50</t>
  </si>
  <si>
    <t>G51</t>
  </si>
  <si>
    <t>G52</t>
  </si>
  <si>
    <t>I60</t>
  </si>
  <si>
    <t>I61</t>
  </si>
  <si>
    <t>I62</t>
  </si>
  <si>
    <t>I63</t>
  </si>
  <si>
    <t>I64</t>
  </si>
  <si>
    <t>K70</t>
  </si>
  <si>
    <t>K71</t>
  </si>
  <si>
    <t>K72</t>
  </si>
  <si>
    <t>K73</t>
  </si>
  <si>
    <t>K74</t>
  </si>
  <si>
    <t>D3000</t>
  </si>
  <si>
    <t>D3130</t>
  </si>
  <si>
    <t>D3210</t>
  </si>
  <si>
    <t>D3220</t>
  </si>
  <si>
    <t>D3230</t>
  </si>
  <si>
    <t>D3312</t>
  </si>
  <si>
    <t>D3313</t>
  </si>
  <si>
    <t>G5151</t>
  </si>
  <si>
    <t>G5152</t>
  </si>
  <si>
    <t>I6420</t>
  </si>
  <si>
    <t>K7123</t>
  </si>
  <si>
    <t>K7210</t>
  </si>
  <si>
    <t>K7221</t>
  </si>
  <si>
    <t>K7229</t>
  </si>
  <si>
    <t>K7230</t>
  </si>
  <si>
    <t>K7240</t>
  </si>
  <si>
    <t>K7250</t>
  </si>
  <si>
    <t>K7290</t>
  </si>
  <si>
    <t>ictwfn1</t>
  </si>
  <si>
    <t>ictwfn2</t>
  </si>
  <si>
    <t>ictwfn3</t>
  </si>
  <si>
    <t>ictwftotal</t>
  </si>
  <si>
    <t>bswfn1</t>
  </si>
  <si>
    <t>bswfn2</t>
  </si>
  <si>
    <t>bswfn3</t>
  </si>
  <si>
    <t>bswftotal</t>
  </si>
  <si>
    <t>del</t>
  </si>
  <si>
    <t>ictvan1</t>
  </si>
  <si>
    <t>ictvan2</t>
  </si>
  <si>
    <t>ictvan3</t>
  </si>
  <si>
    <t>ictvacurr</t>
  </si>
  <si>
    <t>ictvatotal</t>
  </si>
  <si>
    <t>bsvan1</t>
  </si>
  <si>
    <t>bsvan2</t>
  </si>
  <si>
    <t>bsvan3</t>
  </si>
  <si>
    <t>bsvacurr</t>
  </si>
  <si>
    <t>bsvatotal</t>
  </si>
  <si>
    <t>del2</t>
  </si>
  <si>
    <t>del3</t>
  </si>
  <si>
    <t>ISIC3</t>
  </si>
  <si>
    <t>Column1</t>
  </si>
  <si>
    <t>This number can not be greater than Total number of enterprises in the target population</t>
  </si>
  <si>
    <t>This number can not be greater than Total number of emploes in the traget population</t>
  </si>
  <si>
    <t>B3 can not be great than B1</t>
  </si>
  <si>
    <t>B4 can not be greater than B2</t>
  </si>
  <si>
    <t>B5 can not be greater than B3</t>
  </si>
  <si>
    <t>B6 can not be greater than B3</t>
  </si>
  <si>
    <t>B7 can not be greater than B3</t>
  </si>
  <si>
    <t>B8 can not be greater than B3</t>
  </si>
  <si>
    <t>B9 can not be greater than B3</t>
  </si>
  <si>
    <t>B10 can not be greater than B3</t>
  </si>
  <si>
    <t>B11 can not be greater than B3</t>
  </si>
  <si>
    <t>B12 can not be greater than B3</t>
  </si>
  <si>
    <t>Eswatini</t>
  </si>
  <si>
    <t>CNUCED</t>
  </si>
  <si>
    <t>Questionnaire sur l'utilisation des TIC dans les entreprises et le secteur des TIC</t>
  </si>
  <si>
    <t>Veuillez remplir l'information ci-dessous:</t>
  </si>
  <si>
    <t>Pays:</t>
  </si>
  <si>
    <t>Veuillez sélectionnez votre pays!</t>
  </si>
  <si>
    <t>Date:</t>
  </si>
  <si>
    <t>Nom du répondant:</t>
  </si>
  <si>
    <t>Adresse:</t>
  </si>
  <si>
    <t>Boîte postale:</t>
  </si>
  <si>
    <t>Code postal:</t>
  </si>
  <si>
    <t>Ville:</t>
  </si>
  <si>
    <t>Téléphone:</t>
  </si>
  <si>
    <t>Télécopieur:</t>
  </si>
  <si>
    <t>Courrier électronique:</t>
  </si>
  <si>
    <t xml:space="preserve">La CNUCED collecte auprès les services nationaux de statistique des données statistiques officielles sur l'utilisation des TIC dans les entreprises et sur le secteur des TIC. Ces renseignements figureront dans le portail statistique de la CNUCED, http://unctadstat.unctad.org.  </t>
  </si>
  <si>
    <t>Nous souhaiterions recevoir les données concernant les plus récentes opérations statistiques disponibles pour votre pays. Nous souhaiterions également obtenir toute information disponible concernant les méthodes, les sources, etc., utilisées pour rassembler vos données.</t>
  </si>
  <si>
    <t>Les informations demandées sont conformes à la liste actualisée des indicateurs de base sur l'accès aux TIC et leur utilisation dans les entreprises qui ont été proposées au niveau international par le Partenariat sur la mesure des TIC au service du développement et ont été adoptées lors de la 40ème Commission Statistique des Nations Unies en février 2009.</t>
  </si>
  <si>
    <r>
      <t xml:space="preserve">Afin de pouvoir incorporer ces informations dans l'actualisation annuelle de la base des données de la CNUCED, nous vous prions de bien vouloir renvoyer le présent questionnaire dûment rempli avant le </t>
    </r>
    <r>
      <rPr>
        <b/>
        <sz val="10"/>
        <rFont val="Arial"/>
        <family val="2"/>
      </rPr>
      <t xml:space="preserve">31 octobre 2021 </t>
    </r>
    <r>
      <rPr>
        <sz val="10"/>
        <rFont val="Arial"/>
        <family val="2"/>
      </rPr>
      <t>au plus tard, de préference sous forme électronique à Mme. Smita Lakhe, courrier: emeasurement@unctad.org, téléphone: +41 22 917 5596.</t>
    </r>
  </si>
  <si>
    <t>NOUS VOUS REMERCIONS DE VOTRE COLLABORATION.</t>
  </si>
  <si>
    <r>
      <t>Les définitions des indicateurs figurant dans le présent questionnaire sont fournies dans la</t>
    </r>
    <r>
      <rPr>
        <b/>
        <sz val="10"/>
        <color indexed="10"/>
        <rFont val="Arial"/>
        <family val="2"/>
      </rPr>
      <t xml:space="preserve"> version 2020 du Manuel pour la Production de statistiques sur l'économie digitale</t>
    </r>
    <r>
      <rPr>
        <sz val="10"/>
        <rFont val="Arial"/>
        <family val="2"/>
      </rPr>
      <t xml:space="preserve">. The publication is available online at https://unctad.org/system/files/information-document/ecde_StatisticsManual_2020_en.pdf </t>
    </r>
  </si>
  <si>
    <r>
      <t xml:space="preserve">Les instructions vous aideront </t>
    </r>
    <r>
      <rPr>
        <sz val="10"/>
        <rFont val="Arial"/>
        <family val="2"/>
      </rPr>
      <t>à</t>
    </r>
    <r>
      <rPr>
        <sz val="10"/>
        <rFont val="Arial"/>
        <family val="2"/>
      </rPr>
      <t xml:space="preserve"> remplir le questionnaire. </t>
    </r>
  </si>
  <si>
    <r>
      <t xml:space="preserve">Le présent fichier est destiné </t>
    </r>
    <r>
      <rPr>
        <sz val="10"/>
        <rFont val="Arial"/>
        <family val="2"/>
      </rPr>
      <t>à</t>
    </r>
    <r>
      <rPr>
        <sz val="10"/>
        <rFont val="Arial"/>
        <family val="2"/>
      </rPr>
      <t xml:space="preserve"> rassembler des données statistiques sur l'utilisation des TIC dans les entreprises et le secteur des TIC.</t>
    </r>
  </si>
  <si>
    <t>Il comprend les feuilles ci-après:</t>
  </si>
  <si>
    <t>Intitulé:</t>
  </si>
  <si>
    <r>
      <t xml:space="preserve">Cover </t>
    </r>
    <r>
      <rPr>
        <sz val="10"/>
        <rFont val="Arial"/>
        <family val="2"/>
      </rPr>
      <t>(couverture)</t>
    </r>
  </si>
  <si>
    <t>Veuillez indiquer votre pays, la date à laquelle le questionnaire a été rempli et les coordonnées de la personne qui a repondu (le répondant).</t>
  </si>
  <si>
    <r>
      <t xml:space="preserve">Instructions </t>
    </r>
    <r>
      <rPr>
        <sz val="10"/>
        <rFont val="Arial"/>
        <family val="2"/>
      </rPr>
      <t>(Instructions)</t>
    </r>
  </si>
  <si>
    <t>Cette feuille fournit des instructions sur la manière de remplir le questionnaire.</t>
  </si>
  <si>
    <r>
      <t xml:space="preserve">Survey Information </t>
    </r>
    <r>
      <rPr>
        <sz val="10"/>
        <rFont val="Arial"/>
        <family val="2"/>
      </rPr>
      <t>(Informations sur les enquêtes)</t>
    </r>
  </si>
  <si>
    <t>Veuillez indiquer les enquêtes utilisées comme source pour les données fournies en réponse au questionnaire. Le numéro de référence figurant en haut de chaque colonne sera utilisé pour déterminer la source des données indiquées dans les feuilles relatives aux indicateurs (1a, 1b, 1c, 2a, 2b).</t>
  </si>
  <si>
    <r>
      <t xml:space="preserve">1a) ICT Usage Indicators </t>
    </r>
    <r>
      <rPr>
        <sz val="10"/>
        <rFont val="Arial"/>
        <family val="2"/>
      </rPr>
      <t>(Indicateurs de l'utilisation des TIC)</t>
    </r>
  </si>
  <si>
    <r>
      <t xml:space="preserve">Veuillez indiquer le </t>
    </r>
    <r>
      <rPr>
        <b/>
        <sz val="11"/>
        <rFont val="Arial"/>
        <family val="2"/>
      </rPr>
      <t>nombre d'entreprises, réparti selon la taille de l'entreprise (nombre de personnes employées)</t>
    </r>
    <r>
      <rPr>
        <sz val="11"/>
        <rFont val="Arial"/>
        <family val="2"/>
      </rPr>
      <t xml:space="preserve">, pour chaque indicateur de l'utilisation des TIC. La population cible est la population théorique des entreprises qui sont concernées par l'enquête et pour lesquelles on cherche à établir des statistiques. Pour les définitions et concepts relatifs à l'utilisation des TIC par les entreprises, veuillez consulter l'annexe (Annex). Pour introduire des données provenant de plus d'une source, cliquez sur le bouton placé en haut à droite </t>
    </r>
    <r>
      <rPr>
        <i/>
        <sz val="11"/>
        <rFont val="Arial"/>
        <family val="2"/>
      </rPr>
      <t>"Click here to enter data from more surveys"</t>
    </r>
    <r>
      <rPr>
        <sz val="11"/>
        <rFont val="Arial"/>
        <family val="2"/>
      </rPr>
      <t>. Une nouvelle feuille vierge apparaîtra. Veuilllez indiquer le  numéro de réference de chaque enquête figurant dans la feuille Informations sur les enquêtes.</t>
    </r>
  </si>
  <si>
    <r>
      <t>1b) ICT Usage Indicators</t>
    </r>
    <r>
      <rPr>
        <sz val="10"/>
        <rFont val="Arial"/>
        <family val="2"/>
      </rPr>
      <t xml:space="preserve"> (Indicateurs de l'utilisation des TIC)</t>
    </r>
  </si>
  <si>
    <r>
      <t>1c) ICT Usage Indicators</t>
    </r>
    <r>
      <rPr>
        <sz val="10"/>
        <rFont val="Arial"/>
        <family val="2"/>
      </rPr>
      <t xml:space="preserve"> (Indicateurs de l'utilisation des TIC)</t>
    </r>
  </si>
  <si>
    <r>
      <t xml:space="preserve">2a) ICT Sector Indicators </t>
    </r>
    <r>
      <rPr>
        <sz val="10"/>
        <rFont val="Arial"/>
        <family val="2"/>
      </rPr>
      <t>(Indicateurs du secteur des TIC)</t>
    </r>
  </si>
  <si>
    <r>
      <t>2b) ICT Sector Indicators</t>
    </r>
    <r>
      <rPr>
        <sz val="10"/>
        <rFont val="Arial"/>
        <family val="2"/>
      </rPr>
      <t xml:space="preserve"> (Indicateur du secteur des TIC)</t>
    </r>
  </si>
  <si>
    <r>
      <t xml:space="preserve">Notes </t>
    </r>
    <r>
      <rPr>
        <sz val="10"/>
        <rFont val="Arial"/>
        <family val="2"/>
      </rPr>
      <t>(Notes explicatives)</t>
    </r>
  </si>
  <si>
    <t>Cette feuille propose quelques notes types pouvant être utilisées dans les feuilles relatives aux indicateurs (1a, 1b, 1c, 2a, 2b). Les répondants peuvent également ajouter d'autres notes explicatives concernant leurs données ou souligner des différences dans la définition des indicateurs.</t>
  </si>
  <si>
    <r>
      <t>Industry Concordance</t>
    </r>
    <r>
      <rPr>
        <sz val="10"/>
        <rFont val="Arial"/>
        <family val="2"/>
      </rPr>
      <t xml:space="preserve"> (Concordance des branches d'activité)</t>
    </r>
  </si>
  <si>
    <r>
      <t>ICT Sector Concordance</t>
    </r>
    <r>
      <rPr>
        <sz val="10"/>
        <rFont val="Arial"/>
        <family val="2"/>
      </rPr>
      <t xml:space="preserve"> (Concordance du secteur des TIC)</t>
    </r>
  </si>
  <si>
    <r>
      <t>Annex</t>
    </r>
    <r>
      <rPr>
        <sz val="10"/>
        <rFont val="Arial"/>
        <family val="2"/>
      </rPr>
      <t xml:space="preserve"> (Annexe)</t>
    </r>
  </si>
  <si>
    <t>Cette feuille contient les définitions et concepts des indicateurs sur l'usage des TIC par les entreprises.</t>
  </si>
  <si>
    <r>
      <t xml:space="preserve">NOTE:  </t>
    </r>
  </si>
  <si>
    <t>Références :</t>
  </si>
  <si>
    <t>Manuel de la CNUCED pour la production de statistiques sur l'economie digitale (en anglais)</t>
  </si>
  <si>
    <t>Registre des classifications de l'ONU</t>
  </si>
  <si>
    <t>Site web de la CNUCED sur la mesure du commerce electronique et de l'économie digitale</t>
  </si>
  <si>
    <r>
      <t xml:space="preserve">La partie </t>
    </r>
    <r>
      <rPr>
        <b/>
        <sz val="10"/>
        <color indexed="10"/>
        <rFont val="Arial"/>
        <family val="2"/>
      </rPr>
      <t xml:space="preserve">rouge </t>
    </r>
    <r>
      <rPr>
        <sz val="10"/>
        <rFont val="Arial"/>
        <family val="2"/>
      </rPr>
      <t>dans le coin supérieur droit d'une cellule indique que celle-ci contient une ou plusieurs annotations. Ces annotations peuvent être visualisées en plaçant le curseur sur la cellule en question.</t>
    </r>
  </si>
  <si>
    <r>
      <t xml:space="preserve">Veuillez indiquer le </t>
    </r>
    <r>
      <rPr>
        <b/>
        <sz val="11"/>
        <rFont val="Arial"/>
        <family val="2"/>
      </rPr>
      <t>nombre d'entreprises, réparti par zone géographique (urbaine ou rurale)</t>
    </r>
    <r>
      <rPr>
        <sz val="11"/>
        <rFont val="Arial"/>
        <family val="2"/>
      </rPr>
      <t xml:space="preserve">, pour chaque indicateur de l'utilisation des TIC. Le cas échéant, explicitez la définition propre à votre institution/pays concernant les critères urbain et rural. Pour introduire des données provenant de plus d'une source, cliquez sur le bouton place en haut à droite </t>
    </r>
    <r>
      <rPr>
        <i/>
        <sz val="11"/>
        <rFont val="Arial"/>
        <family val="2"/>
      </rPr>
      <t>"Click here to enter data from more surveys"</t>
    </r>
    <r>
      <rPr>
        <sz val="11"/>
        <rFont val="Arial"/>
        <family val="2"/>
      </rPr>
      <t>. Une nouvelle feuille vierge apparaîtra. Veuilllez indiquer le numéro de référence de chaque enquête figurant dans la feuille Informations sur les enquêtes.</t>
    </r>
  </si>
  <si>
    <r>
      <t xml:space="preserve">Veuillez indiquer le </t>
    </r>
    <r>
      <rPr>
        <b/>
        <sz val="11"/>
        <rFont val="Arial"/>
        <family val="2"/>
      </rPr>
      <t>nombre d'entreprises, réparti par branche d'activité économique selon la classification CITI Rev. 3.1</t>
    </r>
    <r>
      <rPr>
        <sz val="11"/>
        <rFont val="Arial"/>
        <family val="2"/>
      </rPr>
      <t xml:space="preserve"> pour chaque indicateur de l'utilisation des TIC. Pour introduire des données provenant de plus d'une source, cliquez sur le bouton placé en haut à droite "Cliquez ici pour entrer des données provenant d'autres enquêtes". Une nouvelle feuille vierge apparaîtra. Veuilllez indiquer le numéro de reference de chaque enquête figurant dans la feuille Informations sur les enquêtes.</t>
    </r>
  </si>
  <si>
    <r>
      <t>Veuillez indiquer</t>
    </r>
    <r>
      <rPr>
        <b/>
        <sz val="11"/>
        <rFont val="Arial"/>
        <family val="2"/>
      </rPr>
      <t xml:space="preserve"> les effectifs du secteur des TIC (nombre de personnes employées), répartis selon la classification CITI Rev. 3.1</t>
    </r>
    <r>
      <rPr>
        <sz val="11"/>
        <rFont val="Arial"/>
        <family val="2"/>
      </rPr>
      <t xml:space="preserve">. Veuillez également indiquer </t>
    </r>
    <r>
      <rPr>
        <b/>
        <sz val="11"/>
        <rFont val="Arial"/>
        <family val="2"/>
      </rPr>
      <t>les effectifs pour l'ensemble du secteur des entreprises (nombre de personnes employées)</t>
    </r>
    <r>
      <rPr>
        <sz val="11"/>
        <rFont val="Arial"/>
        <family val="2"/>
      </rPr>
      <t>. Il est recommandé aux pays d'utiliser la définition du secteur des TIC proposée dans le Manuel de la CNUCED pour la production de statistiques sur l'économie digitale, à savoir: les industries manufacturières et tertiaires dont les produits assurent le traitement, la transmission ou l'affichage électroniques de données et d'informations. La définition et les codes pertinents figurent sur la feuille Concordance du secteur des TIC.</t>
    </r>
  </si>
  <si>
    <r>
      <t xml:space="preserve">Pour introduire des donnnées provenant de plus d'une source, cliquez sur le bouton placé en haut à droite </t>
    </r>
    <r>
      <rPr>
        <i/>
        <sz val="11"/>
        <rFont val="Arial"/>
        <family val="2"/>
      </rPr>
      <t>"Click here to enter data from more surveys"</t>
    </r>
    <r>
      <rPr>
        <sz val="11"/>
        <rFont val="Arial"/>
        <family val="2"/>
      </rPr>
      <t>. Une nouvelle feuille vierge apparaîtra. Veuilllez indiquer le numéro de référence de chaque enquête figurant dans la feuille Informations sur les enquêtes.</t>
    </r>
  </si>
  <si>
    <r>
      <t xml:space="preserve">Veuillez indiquer </t>
    </r>
    <r>
      <rPr>
        <b/>
        <sz val="11"/>
        <rFont val="Arial"/>
        <family val="2"/>
      </rPr>
      <t>la valeur ajoutée dans le secteur des TIC dans la monnaie de votre pays, répartie selon la classification CITI Rev.3.1</t>
    </r>
    <r>
      <rPr>
        <sz val="11"/>
        <rFont val="Arial"/>
        <family val="2"/>
      </rPr>
      <t xml:space="preserve">. En ce qui concerne les codes, se référer à la feuille Concordance du secteur des TIC. Veuillez également indiquer </t>
    </r>
    <r>
      <rPr>
        <b/>
        <sz val="11"/>
        <rFont val="Arial"/>
        <family val="2"/>
      </rPr>
      <t>la valeur ajoutée pour l'ensemble du secteur des entreprises</t>
    </r>
    <r>
      <rPr>
        <sz val="11"/>
        <rFont val="Arial"/>
        <family val="2"/>
      </rPr>
      <t>. Pour plus d'information sur l'estimation de la valeur ajoutée, veuillez vous référer au</t>
    </r>
    <r>
      <rPr>
        <i/>
        <sz val="11"/>
        <rFont val="Arial"/>
        <family val="2"/>
      </rPr>
      <t xml:space="preserve"> Manuel de la CNUCED pour la production de statistiques sur l'économie digitale </t>
    </r>
    <r>
      <rPr>
        <sz val="11"/>
        <rFont val="Arial"/>
        <family val="2"/>
      </rPr>
      <t xml:space="preserve">et a la feuille </t>
    </r>
    <r>
      <rPr>
        <i/>
        <sz val="11"/>
        <rFont val="Arial"/>
        <family val="2"/>
      </rPr>
      <t>Annex</t>
    </r>
    <r>
      <rPr>
        <sz val="11"/>
        <rFont val="Arial"/>
        <family val="2"/>
      </rPr>
      <t>.</t>
    </r>
    <r>
      <rPr>
        <i/>
        <sz val="11"/>
        <rFont val="Arial"/>
        <family val="2"/>
      </rPr>
      <t xml:space="preserve">
</t>
    </r>
    <r>
      <rPr>
        <sz val="11"/>
        <rFont val="Arial"/>
        <family val="2"/>
      </rPr>
      <t xml:space="preserve">Pour introduire des donnnées provenant de plus d'une source, cliquez sur le bouton placé en haut à droite </t>
    </r>
    <r>
      <rPr>
        <i/>
        <sz val="11"/>
        <rFont val="Arial"/>
        <family val="2"/>
      </rPr>
      <t>"Click here to enter data from more surveys"</t>
    </r>
    <r>
      <rPr>
        <sz val="11"/>
        <rFont val="Arial"/>
        <family val="2"/>
      </rPr>
      <t>. Une nouvelle feuille vierge apparaîtra. Veuilllez indiquer le numéro de référence de chaque enquête figurant dans la feuille Informations sur les enquêtes.</t>
    </r>
  </si>
  <si>
    <t>Si vous utilisez une classification nationale par branche d'activité au lieu de la classification CITI Rev.3.1, veuillez établir la concordance (correspondance) entre les catégories de classification nationale et celles de la classification CITI Rev. 3.1.</t>
  </si>
  <si>
    <t>Si vous utilisez une classification nationale par branche d'activité au lieu de la classification CITI Rev. 3.1, veuillez établir la concordance (correspondance) entre les catégories de classification nationale relatives au secteur des TIC et celles de la classification CITI Rev. 3.1 à quatre chiffres.</t>
  </si>
  <si>
    <t>Informations sur les enquêtes</t>
  </si>
  <si>
    <t>Veuillez indiquer les enquêtes utilisées comme source pour les données fournies en réponse au questionnaire.</t>
  </si>
  <si>
    <r>
      <t xml:space="preserve">Numéro de référence: </t>
    </r>
    <r>
      <rPr>
        <sz val="9"/>
        <rFont val="Arial"/>
        <family val="2"/>
      </rPr>
      <t>un numéro unique de colonne/référence doit être attribué à chaque enquête. Il sera utilisé dans les feuilles relatives aux indicateurs (1a, 1b, 1c, 2a, 2b) pour désigner l’enquête visée</t>
    </r>
  </si>
  <si>
    <r>
      <t xml:space="preserve">Intitulé de l’enquête: </t>
    </r>
    <r>
      <rPr>
        <sz val="9"/>
        <rFont val="Arial"/>
        <family val="2"/>
      </rPr>
      <t>préciser le titre de l’enquête</t>
    </r>
  </si>
  <si>
    <r>
      <t>Contact:</t>
    </r>
    <r>
      <rPr>
        <sz val="9"/>
        <rFont val="Arial"/>
        <family val="2"/>
      </rPr>
      <t xml:space="preserve"> nom de la personne et/ou du service chargé(e) de l’enquête. Fournir le numéro de téléphone et l’adresse électronique, le cas échéant</t>
    </r>
  </si>
  <si>
    <r>
      <t xml:space="preserve">Support d’enquête: </t>
    </r>
    <r>
      <rPr>
        <sz val="9"/>
        <rFont val="Arial"/>
        <family val="2"/>
      </rPr>
      <t>par exemple, module d’enquête économique, enquête ciblée sur l’utilisation des TIC, enquête sectorielle, etc., ou données administratives</t>
    </r>
  </si>
  <si>
    <r>
      <t xml:space="preserve">Méthode de collecte: </t>
    </r>
    <r>
      <rPr>
        <sz val="9"/>
        <rFont val="Arial"/>
        <family val="2"/>
      </rPr>
      <t>par exemple, enquête par entretiens personnels (face à face, téléphonique), enquête par correspondance, enquête par sondage, enquête en ligne, etc.</t>
    </r>
  </si>
  <si>
    <r>
      <t xml:space="preserve">Année de référence: </t>
    </r>
    <r>
      <rPr>
        <sz val="9"/>
        <color indexed="63"/>
        <rFont val="Arial"/>
        <family val="2"/>
      </rPr>
      <t>année à laquelle les données font référence</t>
    </r>
  </si>
  <si>
    <r>
      <t xml:space="preserve">Unité d’échantillonnage: </t>
    </r>
    <r>
      <rPr>
        <sz val="9"/>
        <rFont val="Arial"/>
        <family val="2"/>
      </rPr>
      <t>par exemple, entreprise, établissement, etc.</t>
    </r>
  </si>
  <si>
    <r>
      <t xml:space="preserve">Base d’échantillonnage: </t>
    </r>
    <r>
      <rPr>
        <sz val="9"/>
        <rFont val="Arial"/>
        <family val="2"/>
      </rPr>
      <t>par exemple, registre des entreprises</t>
    </r>
  </si>
  <si>
    <r>
      <t>Taille de l’échantillon, stratification:</t>
    </r>
    <r>
      <rPr>
        <sz val="9"/>
        <rFont val="Arial"/>
        <family val="2"/>
      </rPr>
      <t xml:space="preserve"> inclure la taille de l’échantillon et d’autres critères pertinents permettant d’en établir la définition de l'échantillon.</t>
    </r>
  </si>
  <si>
    <r>
      <t>Champ et couverture:</t>
    </r>
    <r>
      <rPr>
        <sz val="9"/>
        <rFont val="Arial"/>
        <family val="2"/>
      </rPr>
      <t xml:space="preserve"> inclure les informations concernant le champ d’application de l’enquête en termes de taille (par exemple les entreprises de plus de 10 employés) et tout autre élément pertinent pour définir la couverture de l'enquête (par exemple seulement les entreprises en zone urbaine).</t>
    </r>
  </si>
  <si>
    <r>
      <t xml:space="preserve">Taux de réponse: </t>
    </r>
    <r>
      <rPr>
        <sz val="9"/>
        <rFont val="Arial"/>
        <family val="2"/>
      </rPr>
      <t>proportion des unités d’échantillonnage ayant répondu à l’enquête</t>
    </r>
  </si>
  <si>
    <r>
      <t xml:space="preserve">Absence de réponse: </t>
    </r>
    <r>
      <rPr>
        <sz val="9"/>
        <rFont val="Arial"/>
        <family val="2"/>
      </rPr>
      <t>indiquer si l’absence de réponse est prise en compte</t>
    </r>
  </si>
  <si>
    <r>
      <t xml:space="preserve">Liens vers d’autres enquêtes: </t>
    </r>
    <r>
      <rPr>
        <sz val="9"/>
        <color indexed="59"/>
        <rFont val="Arial"/>
        <family val="2"/>
      </rPr>
      <t>indiquer les liens utiles vers d’autres enquêtes, par exemple si l’enquête visée complète une autre enquête ou assure le suivi d’une enquête précédente</t>
    </r>
  </si>
  <si>
    <r>
      <t xml:space="preserve">URL de site(s) Web: </t>
    </r>
    <r>
      <rPr>
        <sz val="9"/>
        <rFont val="Arial"/>
        <family val="2"/>
      </rPr>
      <t>indiquer les adresses du (des) site(s) Web qui contiennent des informations sur les résultats, les questionnaires et les méthodes</t>
    </r>
  </si>
  <si>
    <t>Numéro de référence</t>
  </si>
  <si>
    <t>Intitulé de l’enquête</t>
  </si>
  <si>
    <t>Organisation/département responsable de l'enquête</t>
  </si>
  <si>
    <t>Support d’enquête</t>
  </si>
  <si>
    <t>Méthode de collecte</t>
  </si>
  <si>
    <t xml:space="preserve">Année de référence                 </t>
  </si>
  <si>
    <t>Unité d’échantillonnage</t>
  </si>
  <si>
    <t>Base d’échantillonnage</t>
  </si>
  <si>
    <t>Taille de l’échantillon, stratification</t>
  </si>
  <si>
    <t>Champ et couverture</t>
  </si>
  <si>
    <t>Taux de réponse</t>
  </si>
  <si>
    <t>Absence de réponse</t>
  </si>
  <si>
    <t>Liens vers d’autres enquêtes</t>
  </si>
  <si>
    <r>
      <t xml:space="preserve">URL de site(s) Web </t>
    </r>
    <r>
      <rPr>
        <sz val="9"/>
        <rFont val="Arial"/>
        <family val="2"/>
      </rPr>
      <t xml:space="preserve">                                                    </t>
    </r>
  </si>
  <si>
    <t>1a) Indicateurs de l'utilisation des TIC</t>
  </si>
  <si>
    <t>Répartition selon la taille de l'entreprise (nombre de personnes employées)</t>
  </si>
  <si>
    <r>
      <t xml:space="preserve">Pour chaque indicateur, précisez le nombre d'entreprises classées en fonction de leur taille, </t>
    </r>
    <r>
      <rPr>
        <b/>
        <sz val="9"/>
        <color indexed="10"/>
        <rFont val="Arial"/>
        <family val="2"/>
      </rPr>
      <t>à l'exclusion du secteur CITI L</t>
    </r>
    <r>
      <rPr>
        <b/>
        <sz val="9"/>
        <rFont val="Arial"/>
        <family val="2"/>
      </rPr>
      <t xml:space="preserve"> (administration publique et défense; sécurité sociale obligatoire). Pour les définitions et plus d'informations sur les indicateurs, veuillez vous référer au </t>
    </r>
    <r>
      <rPr>
        <b/>
        <i/>
        <sz val="9"/>
        <rFont val="Arial"/>
        <family val="2"/>
      </rPr>
      <t>Manuel pour la production de statistiques sur l'économie digitale</t>
    </r>
    <r>
      <rPr>
        <b/>
        <sz val="9"/>
        <rFont val="Arial"/>
        <family val="2"/>
      </rPr>
      <t xml:space="preserve"> (feuille </t>
    </r>
    <r>
      <rPr>
        <b/>
        <u val="single"/>
        <sz val="9"/>
        <rFont val="Arial"/>
        <family val="2"/>
      </rPr>
      <t>Instructions</t>
    </r>
    <r>
      <rPr>
        <b/>
        <sz val="9"/>
        <rFont val="Arial"/>
        <family val="2"/>
      </rPr>
      <t>)</t>
    </r>
  </si>
  <si>
    <t>Indiquer le numéro de référence figurant sur la feuille Informations sur les enquêtes (Survey Information)</t>
  </si>
  <si>
    <t>Indicateurs (en chiffres absolus)</t>
  </si>
  <si>
    <t>Nombre total d'entreprises dans la population cible</t>
  </si>
  <si>
    <t>Nombre total des personnes employées dans les entreprises de la population cible</t>
  </si>
  <si>
    <t>Nombre d'entreprises utilisant des ordinateurs</t>
  </si>
  <si>
    <t>Nombre de personnes employées utilisant régulièrement des ordinateurs</t>
  </si>
  <si>
    <t>Nombre d'entreprises utilisant Internet</t>
  </si>
  <si>
    <t>Nombre de personnes employées utilisant régulièrement Internet</t>
  </si>
  <si>
    <t>Nombre d'entreprises disposant d’un site Web (ou présentes sur le Web avec maîtrise du contenu)</t>
  </si>
  <si>
    <t>Nombre d'entreprises ayant un intranet</t>
  </si>
  <si>
    <t>Nombre d'entreprises recevant des commandes par Internet</t>
  </si>
  <si>
    <t>Nombre d'entreprises passant des commandes par Internet</t>
  </si>
  <si>
    <t xml:space="preserve">B9      </t>
  </si>
  <si>
    <t>Bas-débit</t>
  </si>
  <si>
    <r>
      <t xml:space="preserve">n - Nombre d'entreprises utilisant Internet au moyen d'une connexion à bas débit </t>
    </r>
    <r>
      <rPr>
        <sz val="10"/>
        <rFont val="Arial"/>
        <family val="2"/>
      </rPr>
      <t>(modem analogique, RNIS, ADSL à une vitesse de connexion inférieure à 256Kbit/s, téléphones portables à une vitesse de connexion inférieure à 256Kbit/s )</t>
    </r>
  </si>
  <si>
    <t>Haut- débit</t>
  </si>
  <si>
    <r>
      <t xml:space="preserve">d - Nombre d'entreprises accédant à Internet au moyen d’une connexion haut-débit fixe </t>
    </r>
    <r>
      <rPr>
        <sz val="10"/>
        <rFont val="Arial"/>
        <family val="2"/>
      </rPr>
      <t xml:space="preserve">(DSL à une vitesse d'au moins 256 Kbit /s, modem câble, lignes louées à haut-debit, fibres , courant, satellite, sans fil fixe, LAN sans fil et WiMAX) </t>
    </r>
  </si>
  <si>
    <r>
      <t>m - Nombre d'entreprises utilisant Internet à haut-débit mobile</t>
    </r>
    <r>
      <rPr>
        <sz val="10"/>
        <rFont val="Arial"/>
        <family val="2"/>
      </rPr>
      <t xml:space="preserve"> (c'est-à-dire par accès non-fixe, sous quelque forme que ce soit. Voir  "Annex" pour les définitions).</t>
    </r>
  </si>
  <si>
    <t>Nombre d'entreprises ayant un réseau local  (LAN)</t>
  </si>
  <si>
    <t>Nombre d'entreprises ayant un réseau extranet</t>
  </si>
  <si>
    <t>Nombre d'entreprises utilisant Internet pour l’envoi et la réception de courrier électronique</t>
  </si>
  <si>
    <t>Nombre d'entreprises utilisant Internet pour rechercher des informations sur des biens ou services</t>
  </si>
  <si>
    <t xml:space="preserve">Nombre d'entreprises utilisant Internet pour demander des informations émanant d’organismes gouvernementaux ou d’administrations publiques </t>
  </si>
  <si>
    <t>Nombre d'entreprises utilisant Internet pour accéder à des services bancaires sur Internet</t>
  </si>
  <si>
    <t>Nombre d'entreprises utilisant Internet pour accéder à d’autres services financiers</t>
  </si>
  <si>
    <t xml:space="preserve">Nombre d'entreprises utilisant Internet pour traiter avec des organismes gouvernementaux ou administrations publiques </t>
  </si>
  <si>
    <t>Nombre d'entreprises utilisant Internet pour fournir des services à la clientèle</t>
  </si>
  <si>
    <t>Nombre d'entreprises utilisant Internet pour fournir de produits en ligne</t>
  </si>
  <si>
    <t>Nombre d'entreprises utilisant Internet pour téléphoner ou effectuer des vidéo-conférences</t>
  </si>
  <si>
    <t>Nombre d'entreprises utilisant Internet pour la messagerie instantanée ou les forums électroniques</t>
  </si>
  <si>
    <t>Nombre d'entreprises utilisant Internet pour former du personnel</t>
  </si>
  <si>
    <t>Nombre d'entreprises utilisant Internet pour le recrutement internes ou externes</t>
  </si>
  <si>
    <t>Nombre de personnes employées</t>
  </si>
  <si>
    <t>1b) Indicateurs de l'utilisation des TIC</t>
  </si>
  <si>
    <t>Répartition par zone géographique (urbaine ou rurale)</t>
  </si>
  <si>
    <r>
      <t xml:space="preserve">Pour chaque indicateur, précisez le nombre d'entreprises classées  en fonction de leur zone géographique (rurale, urbaine), </t>
    </r>
    <r>
      <rPr>
        <b/>
        <sz val="9"/>
        <color indexed="10"/>
        <rFont val="Arial"/>
        <family val="2"/>
      </rPr>
      <t>à l'exclusion du secteur CITI L</t>
    </r>
    <r>
      <rPr>
        <b/>
        <sz val="9"/>
        <rFont val="Arial"/>
        <family val="2"/>
      </rPr>
      <t xml:space="preserve"> (administration publique et défense; sécurité sociale obligatoire). Pour les définitions et plus d'informations sur les indicateurs, veuillez vous référer au Manuel pour la production de statistiques sur l'économie digitale (feuille </t>
    </r>
    <r>
      <rPr>
        <b/>
        <u val="single"/>
        <sz val="9"/>
        <rFont val="Arial"/>
        <family val="2"/>
      </rPr>
      <t>Instructions</t>
    </r>
    <r>
      <rPr>
        <b/>
        <sz val="9"/>
        <rFont val="Arial"/>
        <family val="2"/>
      </rPr>
      <t>).</t>
    </r>
  </si>
  <si>
    <t xml:space="preserve"> Le cas échéant, explicitez la définition propre à votre institution/pays concernant les critères urbain et rural:</t>
  </si>
  <si>
    <t>Indiquer le numéro de référence figurant sur la feuille d'informations sur les enquêtes (Survey Information)</t>
  </si>
  <si>
    <t>Zone géographique</t>
  </si>
  <si>
    <t>urbaine</t>
  </si>
  <si>
    <t>rurale</t>
  </si>
  <si>
    <r>
      <t xml:space="preserve">Nombre </t>
    </r>
    <r>
      <rPr>
        <b/>
        <sz val="10"/>
        <rFont val="Arial"/>
        <family val="2"/>
      </rPr>
      <t>total</t>
    </r>
    <r>
      <rPr>
        <sz val="10"/>
        <rFont val="Arial"/>
        <family val="2"/>
      </rPr>
      <t xml:space="preserve"> d'</t>
    </r>
    <r>
      <rPr>
        <b/>
        <sz val="10"/>
        <rFont val="Arial"/>
        <family val="2"/>
      </rPr>
      <t>entreprises</t>
    </r>
    <r>
      <rPr>
        <sz val="10"/>
        <rFont val="Arial"/>
        <family val="2"/>
      </rPr>
      <t xml:space="preserve"> dans la population cible</t>
    </r>
  </si>
  <si>
    <r>
      <t xml:space="preserve">Nombre </t>
    </r>
    <r>
      <rPr>
        <b/>
        <sz val="10"/>
        <rFont val="Arial"/>
        <family val="2"/>
      </rPr>
      <t>total</t>
    </r>
    <r>
      <rPr>
        <sz val="10"/>
        <rFont val="Arial"/>
        <family val="2"/>
      </rPr>
      <t xml:space="preserve"> des </t>
    </r>
    <r>
      <rPr>
        <b/>
        <sz val="10"/>
        <rFont val="Arial"/>
        <family val="2"/>
      </rPr>
      <t>personnes employées</t>
    </r>
    <r>
      <rPr>
        <sz val="10"/>
        <rFont val="Arial"/>
        <family val="2"/>
      </rPr>
      <t xml:space="preserve"> dans les entreprises de la population cible</t>
    </r>
  </si>
  <si>
    <r>
      <t>Nombre d'</t>
    </r>
    <r>
      <rPr>
        <b/>
        <sz val="10"/>
        <rFont val="Arial"/>
        <family val="2"/>
      </rPr>
      <t xml:space="preserve">entreprises </t>
    </r>
    <r>
      <rPr>
        <sz val="10"/>
        <rFont val="Arial"/>
        <family val="2"/>
      </rPr>
      <t>utilisant des</t>
    </r>
    <r>
      <rPr>
        <b/>
        <sz val="10"/>
        <rFont val="Arial"/>
        <family val="2"/>
      </rPr>
      <t xml:space="preserve"> ordinateurs</t>
    </r>
  </si>
  <si>
    <r>
      <t xml:space="preserve">Nombre de </t>
    </r>
    <r>
      <rPr>
        <b/>
        <sz val="10"/>
        <rFont val="Arial"/>
        <family val="2"/>
      </rPr>
      <t xml:space="preserve">personnes employées </t>
    </r>
    <r>
      <rPr>
        <sz val="10"/>
        <rFont val="Arial"/>
        <family val="2"/>
      </rPr>
      <t xml:space="preserve">utilisant régulièrement des </t>
    </r>
    <r>
      <rPr>
        <b/>
        <sz val="10"/>
        <rFont val="Arial"/>
        <family val="2"/>
      </rPr>
      <t>ordinateurs</t>
    </r>
  </si>
  <si>
    <r>
      <t>Nombre d'</t>
    </r>
    <r>
      <rPr>
        <b/>
        <sz val="10"/>
        <rFont val="Arial"/>
        <family val="2"/>
      </rPr>
      <t>entreprises</t>
    </r>
    <r>
      <rPr>
        <sz val="10"/>
        <rFont val="Arial"/>
        <family val="2"/>
      </rPr>
      <t xml:space="preserve"> utilisant </t>
    </r>
    <r>
      <rPr>
        <b/>
        <sz val="10"/>
        <rFont val="Arial"/>
        <family val="2"/>
      </rPr>
      <t>Internet</t>
    </r>
  </si>
  <si>
    <r>
      <t xml:space="preserve">Nombre de </t>
    </r>
    <r>
      <rPr>
        <b/>
        <sz val="10"/>
        <rFont val="Arial"/>
        <family val="2"/>
      </rPr>
      <t>personnes employées</t>
    </r>
    <r>
      <rPr>
        <sz val="10"/>
        <rFont val="Arial"/>
        <family val="2"/>
      </rPr>
      <t xml:space="preserve"> utilisant régulièrement </t>
    </r>
    <r>
      <rPr>
        <b/>
        <sz val="10"/>
        <rFont val="Arial"/>
        <family val="2"/>
      </rPr>
      <t>Internet</t>
    </r>
  </si>
  <si>
    <r>
      <t>Nombre d'</t>
    </r>
    <r>
      <rPr>
        <b/>
        <sz val="10"/>
        <rFont val="Arial"/>
        <family val="2"/>
      </rPr>
      <t>entreprises</t>
    </r>
    <r>
      <rPr>
        <sz val="10"/>
        <rFont val="Arial"/>
        <family val="2"/>
      </rPr>
      <t xml:space="preserve"> disposant d’un </t>
    </r>
    <r>
      <rPr>
        <b/>
        <sz val="10"/>
        <rFont val="Arial"/>
        <family val="2"/>
      </rPr>
      <t>site Web</t>
    </r>
    <r>
      <rPr>
        <sz val="10"/>
        <rFont val="Arial"/>
        <family val="2"/>
      </rPr>
      <t xml:space="preserve"> (ou présentes sur le Web avec maîtrise du contenu)</t>
    </r>
  </si>
  <si>
    <r>
      <t>Nombre d'</t>
    </r>
    <r>
      <rPr>
        <b/>
        <sz val="10"/>
        <rFont val="Arial"/>
        <family val="2"/>
      </rPr>
      <t>entreprises</t>
    </r>
    <r>
      <rPr>
        <sz val="10"/>
        <rFont val="Arial"/>
        <family val="2"/>
      </rPr>
      <t xml:space="preserve"> ayant un </t>
    </r>
    <r>
      <rPr>
        <b/>
        <sz val="10"/>
        <rFont val="Arial"/>
        <family val="2"/>
      </rPr>
      <t>intranet</t>
    </r>
  </si>
  <si>
    <r>
      <t>Nombre d'</t>
    </r>
    <r>
      <rPr>
        <b/>
        <sz val="10"/>
        <rFont val="Arial"/>
        <family val="2"/>
      </rPr>
      <t>entreprises recevant</t>
    </r>
    <r>
      <rPr>
        <sz val="10"/>
        <rFont val="Arial"/>
        <family val="2"/>
      </rPr>
      <t xml:space="preserve"> des commandes par </t>
    </r>
    <r>
      <rPr>
        <b/>
        <sz val="10"/>
        <rFont val="Arial"/>
        <family val="2"/>
      </rPr>
      <t>Internet</t>
    </r>
  </si>
  <si>
    <r>
      <t xml:space="preserve">Nombre d'entreprises </t>
    </r>
    <r>
      <rPr>
        <b/>
        <sz val="10"/>
        <rFont val="Arial"/>
        <family val="2"/>
      </rPr>
      <t>passant</t>
    </r>
    <r>
      <rPr>
        <sz val="10"/>
        <rFont val="Arial"/>
        <family val="2"/>
      </rPr>
      <t xml:space="preserve"> des commandes par </t>
    </r>
    <r>
      <rPr>
        <b/>
        <sz val="10"/>
        <rFont val="Arial"/>
        <family val="2"/>
      </rPr>
      <t>Internet</t>
    </r>
  </si>
  <si>
    <r>
      <t xml:space="preserve">n </t>
    </r>
    <r>
      <rPr>
        <sz val="10"/>
        <rFont val="Arial"/>
        <family val="2"/>
      </rPr>
      <t xml:space="preserve">- Nombre d'entreprises utilisant Internet au moyen d'une connexion </t>
    </r>
    <r>
      <rPr>
        <b/>
        <sz val="10"/>
        <rFont val="Arial"/>
        <family val="2"/>
      </rPr>
      <t>à bas débit</t>
    </r>
    <r>
      <rPr>
        <sz val="10"/>
        <rFont val="Arial"/>
        <family val="2"/>
      </rPr>
      <t xml:space="preserve"> (modem analogique, RNIS, ADSL à une vitesse de connexion inférieure </t>
    </r>
    <r>
      <rPr>
        <b/>
        <sz val="10"/>
        <rFont val="Arial"/>
        <family val="2"/>
      </rPr>
      <t>à 256Kbit/s</t>
    </r>
    <r>
      <rPr>
        <sz val="10"/>
        <rFont val="Arial"/>
        <family val="2"/>
      </rPr>
      <t>, téléphones portables à une vitesse de connexion inférieure à 256Kbit/s )</t>
    </r>
  </si>
  <si>
    <r>
      <t>d</t>
    </r>
    <r>
      <rPr>
        <sz val="10"/>
        <rFont val="Arial"/>
        <family val="2"/>
      </rPr>
      <t xml:space="preserve"> - Nombre d'entreprises accédant à Internet au moyen d’une connexion </t>
    </r>
    <r>
      <rPr>
        <b/>
        <sz val="10"/>
        <rFont val="Arial"/>
        <family val="2"/>
      </rPr>
      <t>haut-débit fixe</t>
    </r>
    <r>
      <rPr>
        <sz val="10"/>
        <rFont val="Arial"/>
        <family val="2"/>
      </rPr>
      <t xml:space="preserve"> (DSL à une vitesse d'</t>
    </r>
    <r>
      <rPr>
        <b/>
        <sz val="10"/>
        <rFont val="Arial"/>
        <family val="2"/>
      </rPr>
      <t>au moins 256 Kbit /s</t>
    </r>
    <r>
      <rPr>
        <sz val="10"/>
        <rFont val="Arial"/>
        <family val="2"/>
      </rPr>
      <t xml:space="preserve">, modem câble, lignes louées à haut-debit, fibres , courant, satellite, sans fil fixe, LAN sans fil et WiMAX) </t>
    </r>
  </si>
  <si>
    <r>
      <t>m</t>
    </r>
    <r>
      <rPr>
        <sz val="10"/>
        <rFont val="Arial"/>
        <family val="2"/>
      </rPr>
      <t xml:space="preserve"> - Nombre d'entreprises utilisant Internet </t>
    </r>
    <r>
      <rPr>
        <b/>
        <sz val="10"/>
        <rFont val="Arial"/>
        <family val="2"/>
      </rPr>
      <t>à haut-débit mobile</t>
    </r>
    <r>
      <rPr>
        <sz val="10"/>
        <rFont val="Arial"/>
        <family val="2"/>
      </rPr>
      <t xml:space="preserve"> (c'est-à-dire par accès non-fixe, sous quelque forme que ce soit. Voir  "Annex" pour les définitions).</t>
    </r>
  </si>
  <si>
    <r>
      <t xml:space="preserve">Nombre d'entreprises ayant un réseau local  </t>
    </r>
    <r>
      <rPr>
        <b/>
        <sz val="10"/>
        <rFont val="Arial"/>
        <family val="2"/>
      </rPr>
      <t>(LAN)</t>
    </r>
  </si>
  <si>
    <r>
      <t xml:space="preserve">Nombre d'entreprises ayant un réseau </t>
    </r>
    <r>
      <rPr>
        <b/>
        <sz val="10"/>
        <rFont val="Arial"/>
        <family val="2"/>
      </rPr>
      <t>extranet</t>
    </r>
  </si>
  <si>
    <r>
      <t xml:space="preserve">Nombre d'entreprises utilisant Internet pour </t>
    </r>
    <r>
      <rPr>
        <b/>
        <sz val="10"/>
        <rFont val="Arial"/>
        <family val="2"/>
      </rPr>
      <t>l’envoi et la réception de courrier électronique</t>
    </r>
  </si>
  <si>
    <r>
      <t xml:space="preserve">Nombre d'entreprises utilisant Internet pour </t>
    </r>
    <r>
      <rPr>
        <b/>
        <sz val="10"/>
        <rFont val="Arial"/>
        <family val="2"/>
      </rPr>
      <t>rechercher des informations sur des biens ou services</t>
    </r>
  </si>
  <si>
    <r>
      <t>Nombre d'entreprises utilisant Internet pour demander</t>
    </r>
    <r>
      <rPr>
        <b/>
        <sz val="10"/>
        <rFont val="Arial"/>
        <family val="2"/>
      </rPr>
      <t xml:space="preserve"> des informations émanant d’organismes gouvernementaux ou d’administrations publiques </t>
    </r>
  </si>
  <si>
    <r>
      <t xml:space="preserve">Nombre d'entreprises utilisant Internet pour accéder à </t>
    </r>
    <r>
      <rPr>
        <b/>
        <sz val="10"/>
        <rFont val="Arial"/>
        <family val="2"/>
      </rPr>
      <t>des services bancaires sur Internet</t>
    </r>
  </si>
  <si>
    <r>
      <t xml:space="preserve">Nombre d'entreprises utilisant Internet pour </t>
    </r>
    <r>
      <rPr>
        <b/>
        <sz val="10"/>
        <rFont val="Arial"/>
        <family val="2"/>
      </rPr>
      <t>accéder à d’autres services financiers</t>
    </r>
  </si>
  <si>
    <r>
      <t xml:space="preserve">Nombre d'entreprises utilisant Internet pour </t>
    </r>
    <r>
      <rPr>
        <b/>
        <sz val="10"/>
        <rFont val="Arial"/>
        <family val="2"/>
      </rPr>
      <t xml:space="preserve">traiter avec des organismes gouvernementaux ou administrations publiques </t>
    </r>
  </si>
  <si>
    <r>
      <t xml:space="preserve">Nombre d'entreprises utilisant Internet pour </t>
    </r>
    <r>
      <rPr>
        <b/>
        <sz val="10"/>
        <rFont val="Arial"/>
        <family val="2"/>
      </rPr>
      <t>fournir des services à la clientèle</t>
    </r>
  </si>
  <si>
    <r>
      <t xml:space="preserve">Nombre d'entreprises utilisant Internet pour </t>
    </r>
    <r>
      <rPr>
        <b/>
        <sz val="10"/>
        <rFont val="Arial"/>
        <family val="2"/>
      </rPr>
      <t>fournir de produits en ligne</t>
    </r>
  </si>
  <si>
    <r>
      <t xml:space="preserve">Nombre d'entreprises utilisant Internet pour </t>
    </r>
    <r>
      <rPr>
        <b/>
        <sz val="10"/>
        <rFont val="Arial"/>
        <family val="2"/>
      </rPr>
      <t>téléphoner ou effectuer des vidéo-conférences</t>
    </r>
  </si>
  <si>
    <r>
      <t xml:space="preserve">Nombre d'entreprises utilisant Internet pour la </t>
    </r>
    <r>
      <rPr>
        <b/>
        <sz val="10"/>
        <rFont val="Arial"/>
        <family val="2"/>
      </rPr>
      <t>messagerie instantanée ou les forums électroniques</t>
    </r>
  </si>
  <si>
    <r>
      <t xml:space="preserve">Nombre d'entreprises utilisant Internet pour </t>
    </r>
    <r>
      <rPr>
        <b/>
        <sz val="10"/>
        <rFont val="Arial"/>
        <family val="2"/>
      </rPr>
      <t>former du personnel</t>
    </r>
  </si>
  <si>
    <r>
      <t xml:space="preserve">Nombre d'entreprises utilisant Internet pour le </t>
    </r>
    <r>
      <rPr>
        <b/>
        <sz val="10"/>
        <rFont val="Arial"/>
        <family val="2"/>
      </rPr>
      <t>recrutement internes ou externes</t>
    </r>
  </si>
  <si>
    <r>
      <t>n</t>
    </r>
    <r>
      <rPr>
        <sz val="10"/>
        <rFont val="Arial"/>
        <family val="2"/>
      </rPr>
      <t xml:space="preserve"> - Nombre d'entreprises utilisant Internet au moyen d'une connexion </t>
    </r>
    <r>
      <rPr>
        <b/>
        <sz val="10"/>
        <rFont val="Arial"/>
        <family val="2"/>
      </rPr>
      <t>à bas débit</t>
    </r>
    <r>
      <rPr>
        <sz val="10"/>
        <rFont val="Arial"/>
        <family val="2"/>
      </rPr>
      <t xml:space="preserve"> (modem analogique, RNIS, ADSL à une vitesse de connexion inférieure à </t>
    </r>
    <r>
      <rPr>
        <b/>
        <sz val="10"/>
        <rFont val="Arial"/>
        <family val="2"/>
      </rPr>
      <t>256Kbit/s</t>
    </r>
    <r>
      <rPr>
        <sz val="10"/>
        <rFont val="Arial"/>
        <family val="2"/>
      </rPr>
      <t>, téléphones portables à une vitesse de connexion inférieure à 256Kbit/s )</t>
    </r>
  </si>
  <si>
    <r>
      <t>d</t>
    </r>
    <r>
      <rPr>
        <sz val="10"/>
        <rFont val="Arial"/>
        <family val="2"/>
      </rPr>
      <t xml:space="preserve"> - Nombre d'entreprises accédant à Internet au moyen d’une connexion </t>
    </r>
    <r>
      <rPr>
        <b/>
        <sz val="10"/>
        <rFont val="Arial"/>
        <family val="2"/>
      </rPr>
      <t>haut-débit fixe</t>
    </r>
    <r>
      <rPr>
        <sz val="10"/>
        <rFont val="Arial"/>
        <family val="2"/>
      </rPr>
      <t xml:space="preserve"> (DSL à une vitesse d'au moins </t>
    </r>
    <r>
      <rPr>
        <b/>
        <sz val="10"/>
        <rFont val="Arial"/>
        <family val="2"/>
      </rPr>
      <t>256 Kbit /s</t>
    </r>
    <r>
      <rPr>
        <sz val="10"/>
        <rFont val="Arial"/>
        <family val="2"/>
      </rPr>
      <t xml:space="preserve">, modem câble, lignes louées à haut-debit, fibres , courant, satellite, sans fil fixe, LAN sans fil et WiMAX) </t>
    </r>
  </si>
  <si>
    <t>b.iii</t>
  </si>
  <si>
    <t>CITI Rev. 3.1</t>
  </si>
  <si>
    <t>1c) Indicateurs de l’utilisation des TIC</t>
  </si>
  <si>
    <t>Répartition par branche d’activité économique selon la classification CITI Rev.3.1</t>
  </si>
  <si>
    <t>Voir la feuille "Industry Concordance" pour une description de la classification CITI Rev.3.1
Prière d'utiliser des notes explicatives si nécessaire (par exemple quand les totaux par industries diffèrent des totaux indiqués sur la feuille 1a)</t>
  </si>
  <si>
    <t>2a) Indicateurs du secteur des TIC</t>
  </si>
  <si>
    <t xml:space="preserve">    Effectifs du secteur des TIC par rapport aux effectifs de l’ensemble du secteur des entreprises</t>
  </si>
  <si>
    <t>Voir la feuille "ICT Sector Concordance" pour une description des codes de la classification CITI Rev.3.1. Prière d'utiliser des notes explicatives si nécessaire (par exemple en ce qui concerne l'utilisation d'une autre classification des activités économiques ou information pas disponible pour certains secteurs)</t>
  </si>
  <si>
    <t>Indicateur</t>
  </si>
  <si>
    <t>Effectifs du secteur des TIC (nombre de personnes employées)</t>
  </si>
  <si>
    <t>Effectifs du secteur des entreprises (nombre de personnes employées)</t>
  </si>
  <si>
    <t xml:space="preserve">NOTE: La définition du secteur des entreprises, qui est basée sur celle de l'OCDE, est axée sur les activités economiques 10 à 74 de la classification CITI Rev. 3.1, à l'exception de 70 (activités immobilières). Pour les besoins de ce questionnaire, ont exclut les categories A, B, K70, L, M, N, O, et P. 
</t>
  </si>
  <si>
    <t xml:space="preserve">NOTE: La définition du secteur des entreprises, qui est basée sur celle de l'OCDE, est axée sur les activités economiques 10 à 74 de la classification CITI Rev. 3.1, à l'exception de 70 (activités immobilières). Pour les besoins de ce questionnaire, ont exclut les categories A, B, K70, L, M, N, O, et P. </t>
  </si>
  <si>
    <t xml:space="preserve">Indicateur </t>
  </si>
  <si>
    <t xml:space="preserve">Valeur ajoutée dans le secteur des TIC
(dans la monnaie de votre pays) </t>
  </si>
  <si>
    <t>Valeur ajoutée dans le secteur des entreprises
(dans la monnaie de votre pays)</t>
  </si>
  <si>
    <t xml:space="preserve">Monnaie nationale
</t>
  </si>
  <si>
    <t xml:space="preserve">CITI Rev. 3.1 </t>
  </si>
  <si>
    <t>2b) Indicateurs du secteur des TIC</t>
  </si>
  <si>
    <t xml:space="preserve">        Valeur ajoutée dans le secteur des TIC </t>
  </si>
  <si>
    <t>Voir la feuille "ICT Sector Concordance" pour une description des codes de la classification CITI Rev. 3.1. Prière d'utiliser des notes explicatives si nécessaire (par exemple en ce qui concerne l'utilisation d'une autre classification des activités économiques ou information pas disponible pour certains secteurs)</t>
  </si>
  <si>
    <t>Notes explicatives</t>
  </si>
  <si>
    <t>Veuillez utiliser les notes types conformément aux informations fournies dans les feuilles relatives aux indicateurs (1a, 1b, 1c, 2a, 2b). D’autres notes explicatives peuvent être ajoutées concernant les données fournies ou pour souligner des différences dans la définition des indicateurs.</t>
  </si>
  <si>
    <t>Notes types</t>
  </si>
  <si>
    <t>Incorporé ailleurs.</t>
  </si>
  <si>
    <t>Comprend d’autres classes.</t>
  </si>
  <si>
    <t>Donnée provisoire.</t>
  </si>
  <si>
    <t>Répartition incomplète. La somme des éléments ne correspond pas au total.</t>
  </si>
  <si>
    <t>Prévisions.</t>
  </si>
  <si>
    <t>Données concernants l'échantion et non pas la population cible.</t>
  </si>
  <si>
    <t>Notre questionnaire ne couvre pas tous les sécteurs d'activité mentionés dans la feuille.</t>
  </si>
  <si>
    <t>Les denominateurs sont confidentiels. Prère de publier seulement les pourcentages (proportions).</t>
  </si>
  <si>
    <t>Concordance des branches d’activités</t>
  </si>
  <si>
    <t>Concordance avec la classification nationale</t>
  </si>
  <si>
    <t>Intitulé de la classification nationale:</t>
  </si>
  <si>
    <t>Observations:</t>
  </si>
  <si>
    <t>Catégorie</t>
  </si>
  <si>
    <t>Titre</t>
  </si>
  <si>
    <t>Observations</t>
  </si>
  <si>
    <t>Si vous utilisez une classification nationale par branche d’activité au lieu de la classification CITI Rev.3.1, veuillez établir la concordance (correspondance) entre les catégories de classification nationale et celles de la classification CITI Rev.3.1</t>
  </si>
  <si>
    <t>Activités extractives</t>
  </si>
  <si>
    <t>Activités de fabrication</t>
  </si>
  <si>
    <t>Agriculture, chasse et sylviculture</t>
  </si>
  <si>
    <t>Pêche</t>
  </si>
  <si>
    <t>Production et distribution d'électricité, de gaz, d'eau</t>
  </si>
  <si>
    <t>Commerce de gros et activités d'intermédiaires du commerce de gros (sauf de véhicules automobiles et de motocycles)</t>
  </si>
  <si>
    <t>Commerce de détail, sauf de véhicules automobiles et de motocycles; réparation d'articles personnels et domestiques</t>
  </si>
  <si>
    <t>Commerce, entretien et réparation de véhicules automobiles et de motocycles; commerce de détail de carburants automobiles</t>
  </si>
  <si>
    <t>Liste des indicateurs fondamentaux relatifs aux TIC dans les enterprises</t>
  </si>
  <si>
    <t>Indicateurs</t>
  </si>
  <si>
    <t>Définitions et méthodes de calcul</t>
  </si>
  <si>
    <t>Proportion d’entreprises utilisant des ordinateurs</t>
  </si>
  <si>
    <r>
      <t xml:space="preserve">On calcule la </t>
    </r>
    <r>
      <rPr>
        <i/>
        <sz val="9"/>
        <rFont val="Arial"/>
        <family val="2"/>
      </rPr>
      <t>proportion d’entreprises utilisant des ordinateurs</t>
    </r>
    <r>
      <rPr>
        <sz val="9"/>
        <rFont val="Arial"/>
        <family val="2"/>
      </rPr>
      <t xml:space="preserve"> en divisant le nombre d’entreprises du champ de l’enquête ayant utilisé des ordinateurs au cours de la période de référence de 12 mois par le nombre total d’entreprises du champ de l’enquête.</t>
    </r>
  </si>
  <si>
    <t>Le terme "ordinateur" désigne ici un ordinateur de bureau, un ordinateur portable ou une tablette. Ce terme n'inclut pas les équipements ayant des capacités informatiques intégrées, comme les téléviseurs intelligents, les téléphones intelligents, ou les assistants personnels digitaux.</t>
  </si>
  <si>
    <t>Proportion de personnes employées utilisant régulièrement des ordinateurs</t>
  </si>
  <si>
    <r>
      <t xml:space="preserve">On calcule la </t>
    </r>
    <r>
      <rPr>
        <i/>
        <sz val="9"/>
        <rFont val="Arial"/>
        <family val="2"/>
      </rPr>
      <t>proportion de personnes employées utilisant régulièrement des ordinateurs</t>
    </r>
    <r>
      <rPr>
        <sz val="9"/>
        <rFont val="Arial"/>
        <family val="2"/>
      </rPr>
      <t xml:space="preserve"> en divisant le nombre de </t>
    </r>
    <r>
      <rPr>
        <i/>
        <sz val="9"/>
        <rFont val="Arial"/>
        <family val="2"/>
      </rPr>
      <t>personnes employées utilisant régulièrement des ordinateurs</t>
    </r>
    <r>
      <rPr>
        <sz val="9"/>
        <rFont val="Arial"/>
        <family val="2"/>
      </rPr>
      <t xml:space="preserve"> (dans toutes les entreprises du champ de l’enquête) par le nombre total de </t>
    </r>
    <r>
      <rPr>
        <i/>
        <sz val="9"/>
        <rFont val="Arial"/>
        <family val="2"/>
      </rPr>
      <t>personnes employées</t>
    </r>
    <r>
      <rPr>
        <sz val="9"/>
        <rFont val="Arial"/>
        <family val="2"/>
      </rPr>
      <t xml:space="preserve"> (de l’ensemble des entreprises du champ de l’enquête).</t>
    </r>
  </si>
  <si>
    <t>Le terme "personnes employées" désigne toutes les personnes employées par l’entreprise, et pas seulement le personnel administratif. Sont inclus les employés à durée déterminée ou les employés occasionnels, les travailleurs familiaux et les travailleurs indépendants, qu’ils soient ou non rémunérés. La définition est conforme aux normes de la DSNU et de l’Organisation internationale du travail (OIT). Ordinateur : voir supra.</t>
  </si>
  <si>
    <t>Proportion d’entreprises utilisant Internet</t>
  </si>
  <si>
    <r>
      <t xml:space="preserve">On calcule la </t>
    </r>
    <r>
      <rPr>
        <i/>
        <sz val="9"/>
        <rFont val="Arial"/>
        <family val="2"/>
      </rPr>
      <t>proportion d’entreprises utilisant Internet</t>
    </r>
    <r>
      <rPr>
        <sz val="9"/>
        <rFont val="Arial"/>
        <family val="2"/>
      </rPr>
      <t xml:space="preserve"> en divisant le nombre d’entreprises du champ de l’enquête utilisant Internet par le nombre total d’entreprises du champ de l’enquête.</t>
    </r>
  </si>
  <si>
    <t xml:space="preserve">Internet est un réseau informatique public mondial qui permet l’accès à un certain nombre de services de communication – notamment au World Wide Web, et l'acheminement de messages électroniques, de contenus d'actualité et de divertissement et de fichiers de données, quel que soit le dispositif utilisé (qui n'est pas forcément un ordinateur et peut être un téléphone mobile, une tablette, une console de jeux, un téléviseur numérique, etc.). L'accès peut se faire par le réseau fixe ou mobile. </t>
  </si>
  <si>
    <t>Proportion de personnes employées utilisant régulièrement Internet</t>
  </si>
  <si>
    <t>On calcule la proportion de personnes employées utilisant régulièrement Internet en divisant le nombre de personnes employées utilisant régulièrement Internet (dans toutes les
entreprises du champ de l’enquête) par le nombre total de personnes employées (de l’ensemble des entreprises du champ de l’enquête).</t>
  </si>
  <si>
    <t>Personnes employées : voir supra.
Ordinateur : voir supra.
Internet : voir supra.</t>
  </si>
  <si>
    <t>Proportion d’entreprises ayant une présence sur le web</t>
  </si>
  <si>
    <t>On calcule la proportion d’entreprises ayant une présence sur le web en divisant le nombre d’entreprises du champ de l’enquête ayant une présence sur le web par le nombre total d’entreprises du champ de l’enquête.</t>
  </si>
  <si>
    <t>Proportion d’entreprises ayant un Intranet</t>
  </si>
  <si>
    <t>On calcule la proportion d’entreprises ayant un Intranet en divisant le nombre d’entreprises du champ de l’enquête ayant un Intranet par le nombre total d’entreprises du champ de l’enquête.</t>
  </si>
  <si>
    <t>Proportion d’entreprises recevant des commandes par Internet</t>
  </si>
  <si>
    <t xml:space="preserve">À des fins de comparabilité internationale, on calcule la proportion d’entreprises recevant des commandes par Internet en divisant simplement le nombre d’entreprises du champ de l’enquête recevant des commandes par Internet par le nombre total d’entreprises du champ de l’enquête. Une autre solution consisterait à calculer la proportion d’entreprises du champ de l’enquête utilisant Internet. </t>
  </si>
  <si>
    <t>Proportion d’entreprises ayant accès à Internet, par mode d’accès (bas débit, haut débit, haut débit mobile)</t>
  </si>
  <si>
    <t>On calcule cet indicateur comme la proportion d’entreprises du champ de l’enquête ayant accès à Internet utilisant chaque type d’accès (par exemple, la proportion d’entreprises se connectant à Internet par un accès haut débit).</t>
  </si>
  <si>
    <t>Les données collectées par les pays devront être éclatées à un niveau plus fin que "bas débit" et "haut débit". Les catégories de réponse choisies permettent d’effectuer un regroupement bas débit et haut débit mais aussi haut débit normal et haut débit mobile (voir définitions infra). Les entreprises pouvant utiliser plus d’un type de services d’accès, des réponses multiples sont possibles.</t>
  </si>
  <si>
    <t>Catégories de réponse :</t>
  </si>
  <si>
    <r>
      <t>·</t>
    </r>
    <r>
      <rPr>
        <sz val="7"/>
        <rFont val="Times New Roman"/>
        <family val="1"/>
      </rPr>
      <t xml:space="preserve">       </t>
    </r>
    <r>
      <rPr>
        <sz val="9"/>
        <rFont val="Arial"/>
        <family val="2"/>
      </rPr>
      <t>bas débit (bande étroite)</t>
    </r>
  </si>
  <si>
    <t xml:space="preserve">La catégorie "bas débit" ou "bande étroite" comprend les modems analogiques (connexion par ligne téléphonique standard), le RNIS (réseau numérique à intégration de services), les lignes DSL (ligne d'abonné numérique) avec un débit de téléchargement déclaré inférieur à 256 kbit/s et toute autre forme d'accès avec un débit de téléchargement déclaré inférieur à 256 kbit/s. </t>
  </si>
  <si>
    <r>
      <t>·</t>
    </r>
    <r>
      <rPr>
        <sz val="7"/>
        <rFont val="Times New Roman"/>
        <family val="1"/>
      </rPr>
      <t xml:space="preserve">       </t>
    </r>
    <r>
      <rPr>
        <sz val="9"/>
        <rFont val="Arial"/>
        <family val="2"/>
      </rPr>
      <t>haut débit fixe</t>
    </r>
  </si>
  <si>
    <t>La catégorie "haut débit fixe" ou "large bande fixe" renvoie aux technologies ayant un débit de téléchargement déclaré d'au moins 256 kbit/s. Le réseau large bande fixe (filaire) désigne les lignes DSL, les câblomodems, les lignes louées haut débit, la fibre jusqu'au domicile/bâtiment, les courants porteurs, satellite, et WiMax.</t>
  </si>
  <si>
    <r>
      <t>·</t>
    </r>
    <r>
      <rPr>
        <sz val="7"/>
        <rFont val="Times New Roman"/>
        <family val="1"/>
      </rPr>
      <t xml:space="preserve">       </t>
    </r>
    <r>
      <rPr>
        <sz val="9"/>
        <rFont val="Arial"/>
        <family val="2"/>
      </rPr>
      <t>haut débit mobile</t>
    </r>
  </si>
  <si>
    <t>Les services d’accès à "haut débit mobile" ou "large bande mobile" renvoie au moins au réseaux 3G, incluant Wideband CDMA (UMTS en Europe), High-speed Downlink Packet Access (HSDPA) avec High-Speed Uplink Packet Access (HSUPA); CDMA2000 1xEV-DO et CDMA 2000 1xEV-DV. L'accèss peut se faire par n'importe quel dispositif (téléphone mobile, tablette, ordinateur portable, etc.)</t>
  </si>
  <si>
    <t>Proportion d’entreprises ayant un réseau local (LAN)</t>
  </si>
  <si>
    <t>On calcule la proportion d’entreprises ayant un LAN en divisant le nombre d’entreprises du champ de l’enquête ayant un LAN par le nombre total d’entreprises du champ de l’enquête.</t>
  </si>
  <si>
    <t>Un LAN est un réseau reliant entre eux des ordinateurs à l’intérieur d’une zone bien précise, qui peut être un bâtiment, un service ou un site. Ce réseau peut être sans fil.</t>
  </si>
  <si>
    <t>Proportion d’entreprises ayant un Extranet</t>
  </si>
  <si>
    <t>On calcule la proportion d’entreprises ayant un Extranet en divisant le nombre d’entreprises du champ de l’enquête ayant un Extranet par le nombre total d’entreprises du champ de l’enquête.</t>
  </si>
  <si>
    <t>Un Extranet est un réseau fermé et sécurisé fonctionnant selon le protocole Internet. Il permet de partager des informations avec des partenaires extérieurs à l’entreprise (fournisseurs, vendeurs, clients ou autres). Il peut être une extension privée et sécurisée d’un Intranet permettant à certains utilisateurs extérieurs d’accéder à certaines parties du réseau Intranet de l’organisation concernée. Cela peut aussi désigner un espace privé sur le site web de l’entreprise, où les partenaires peuvent naviguer après avoir ouvert une session sécurisée.</t>
  </si>
  <si>
    <t>Proportion d’entreprises utilisant Internet, par type d’activités</t>
  </si>
  <si>
    <t xml:space="preserve">On calcule la proportion d’entreprises utilisant Internet, par type d’activités comme la proportion d’entreprises du champ de l’enquête ou comme la proportion d’entreprises utilisant Internet
pour exercer pour chaque activité. </t>
  </si>
  <si>
    <t xml:space="preserve">Internet : voir supra. </t>
  </si>
  <si>
    <t>À des fins de comparabilité internationale, on calcule simplement la proportion d’entreprises du champ de l’enquête exerçant chaque type d’activité (par exemple, la proportion d’entreprises utilisant Internet pour envoyer ou recevoir des courriels). Une autre solution consisterait à calculer la proportion des entreprises utilisant Internet exerçant chaque activité.</t>
  </si>
  <si>
    <t>Les entreprises doivent être interrogées sur toutes leurs activités faisant intervenir Internet (la question posée doit permettre des réponses multiples). Les activités ne s’excluent pas forcément mutuellement.</t>
  </si>
  <si>
    <r>
      <t>·</t>
    </r>
    <r>
      <rPr>
        <sz val="7"/>
        <rFont val="Times New Roman"/>
        <family val="1"/>
      </rPr>
      <t xml:space="preserve">       </t>
    </r>
    <r>
      <rPr>
        <sz val="9"/>
        <rFont val="Arial"/>
        <family val="2"/>
      </rPr>
      <t>envoi ou réception de courriels</t>
    </r>
  </si>
  <si>
    <r>
      <t>·</t>
    </r>
    <r>
      <rPr>
        <sz val="7"/>
        <rFont val="Times New Roman"/>
        <family val="1"/>
      </rPr>
      <t xml:space="preserve">       </t>
    </r>
    <r>
      <rPr>
        <sz val="9"/>
        <rFont val="Arial"/>
        <family val="2"/>
      </rPr>
      <t>téléphonie sur Internet/VoIP (voix sur IP) ou visioconférences</t>
    </r>
  </si>
  <si>
    <t>En faisant appel à Skype, Zoom, etc. Comprend les appels vidéo (par le biais de webcaméras).</t>
  </si>
  <si>
    <r>
      <t>·</t>
    </r>
    <r>
      <rPr>
        <sz val="7"/>
        <rFont val="Times New Roman"/>
        <family val="1"/>
      </rPr>
      <t xml:space="preserve">       </t>
    </r>
    <r>
      <rPr>
        <sz val="9"/>
        <rFont val="Arial"/>
        <family val="2"/>
      </rPr>
      <t>messagerie instantanée, forums électroniques</t>
    </r>
  </si>
  <si>
    <r>
      <t>·</t>
    </r>
    <r>
      <rPr>
        <sz val="7"/>
        <rFont val="Times New Roman"/>
        <family val="1"/>
      </rPr>
      <t xml:space="preserve">       </t>
    </r>
    <r>
      <rPr>
        <sz val="9"/>
        <rFont val="Arial"/>
        <family val="2"/>
      </rPr>
      <t>recherche d’informations sur des biens ou des services</t>
    </r>
  </si>
  <si>
    <r>
      <t>·</t>
    </r>
    <r>
      <rPr>
        <sz val="7"/>
        <rFont val="Times New Roman"/>
        <family val="1"/>
      </rPr>
      <t xml:space="preserve">       </t>
    </r>
    <r>
      <rPr>
        <sz val="9"/>
        <rFont val="Arial"/>
        <family val="2"/>
      </rPr>
      <t xml:space="preserve">demande de renseignements auprès des administrations publiques générales </t>
    </r>
  </si>
  <si>
    <t>Les administrations publiques générales doivent se conformer au concept d’administration générale tel que défini dans le SCN93 (révision 2008). Selon le SCN, « … [les] principales fonctions [des administrations publiques] consistent à assumer la responsabilité de fournir des biens et des services à la collectivité ou aux ménages individuels, en les finançant par l’impôt ou d’autres recettes ; à redistribuer le revenu et la richesse au moyen de transferts ; et à s’engager dans une production non marchande ». Les administrations publiques (générales) couvrent les organismes publics à l’échelle locale, régionale et nationale.</t>
  </si>
  <si>
    <r>
      <t>·</t>
    </r>
    <r>
      <rPr>
        <sz val="7"/>
        <rFont val="Times New Roman"/>
        <family val="1"/>
      </rPr>
      <t xml:space="preserve">       </t>
    </r>
    <r>
      <rPr>
        <sz val="9"/>
        <rFont val="Arial"/>
        <family val="2"/>
      </rPr>
      <t>relations avec les administrations publiques générales</t>
    </r>
  </si>
  <si>
    <t>Couvre le téléchargement et la demande de formulaires, le renseignement et l’envoi de formulaires en ligne, les paiements en ligne et l’achat et la vente aux administrations publiques. Sont exclues les demandes de renseignements auprès des administrations publiques.</t>
  </si>
  <si>
    <r>
      <t>·</t>
    </r>
    <r>
      <rPr>
        <sz val="7"/>
        <rFont val="Times New Roman"/>
        <family val="1"/>
      </rPr>
      <t xml:space="preserve">       </t>
    </r>
    <r>
      <rPr>
        <sz val="9"/>
        <rFont val="Arial"/>
        <family val="2"/>
      </rPr>
      <t>services bancaires sur Internet</t>
    </r>
  </si>
  <si>
    <t>Sont comprises les transactions électroniques avec une banque pour effectuer un paiement, un transfert ou pour consulter son compte.</t>
  </si>
  <si>
    <r>
      <t>·</t>
    </r>
    <r>
      <rPr>
        <sz val="7"/>
        <rFont val="Times New Roman"/>
        <family val="1"/>
      </rPr>
      <t xml:space="preserve">       </t>
    </r>
    <r>
      <rPr>
        <sz val="9"/>
        <rFont val="Arial"/>
        <family val="2"/>
      </rPr>
      <t>accès à d’autres services financiers</t>
    </r>
  </si>
  <si>
    <t>Sont comprises les transactions électroniques effectuées sur Internet pour d’autres types de services financiers (souscription d’actions, services financiers et assurance).</t>
  </si>
  <si>
    <r>
      <t>·</t>
    </r>
    <r>
      <rPr>
        <sz val="7"/>
        <rFont val="Times New Roman"/>
        <family val="1"/>
      </rPr>
      <t xml:space="preserve">       </t>
    </r>
    <r>
      <rPr>
        <sz val="9"/>
        <rFont val="Arial"/>
        <family val="2"/>
      </rPr>
      <t>fourniture de services au clients</t>
    </r>
  </si>
  <si>
    <t xml:space="preserve">Services au clients se refere a la fourniture en ligne ou par courriel électronique de catalogues ou listes de prix, configuration des produits en ligne, appui après vente, et le suivi de commandes en ligne. </t>
  </si>
  <si>
    <r>
      <t>·</t>
    </r>
    <r>
      <rPr>
        <sz val="7"/>
        <rFont val="Times New Roman"/>
        <family val="1"/>
      </rPr>
      <t xml:space="preserve">       </t>
    </r>
    <r>
      <rPr>
        <sz val="9"/>
        <rFont val="Arial"/>
        <family val="2"/>
      </rPr>
      <t>fourniture en ligne de produits</t>
    </r>
  </si>
  <si>
    <t>Fait référence aux produits livrés via Internet sous forme numérisée (rapports, logiciels, musique, enregistrements vidéo, jeux électroniques) et aux services en ligne (services informatiques, services d’information, réservations de voyages et services financiers).</t>
  </si>
  <si>
    <r>
      <t>·</t>
    </r>
    <r>
      <rPr>
        <sz val="7"/>
        <rFont val="Times New Roman"/>
        <family val="1"/>
      </rPr>
      <t xml:space="preserve">       </t>
    </r>
    <r>
      <rPr>
        <sz val="9"/>
        <rFont val="Arial"/>
        <family val="2"/>
      </rPr>
      <t>recrutements internes ou
externes</t>
    </r>
  </si>
  <si>
    <t>Y compris la description des postes vacants sur un Intranet ou sur un site web.</t>
  </si>
  <si>
    <r>
      <t>·</t>
    </r>
    <r>
      <rPr>
        <sz val="7"/>
        <rFont val="Times New Roman"/>
        <family val="1"/>
      </rPr>
      <t xml:space="preserve">       </t>
    </r>
    <r>
      <rPr>
        <sz val="9"/>
        <rFont val="Arial"/>
        <family val="2"/>
      </rPr>
      <t>formation du personnel</t>
    </r>
  </si>
  <si>
    <t>Comprend les applications de formation en ligne proposées sur un Intranet ou sur le web.</t>
  </si>
  <si>
    <t>Indicateurs fondamentaux pour le secteur des TIC</t>
  </si>
  <si>
    <t>Proportion de la population active travaillant dans le secteur des TIC</t>
  </si>
  <si>
    <t>On calcule la proportion de la population active travaillant dans le secteur des TIC en divisant la population active travaillant dans le secteur des TIC par la population active totale (en pourcentage)</t>
  </si>
  <si>
    <t>La population active des TIC (ou l’emploi dans les TIC) est constituée des personnes employées par les entreprises qui sont classées dans le secteur des TIC. La population active totale du secteur des entreprises correspond à l’ensemble des personnes participant à la production nationale au sein du secteur des entreprises. Dans le cadre de la comptabilité nationale, l’emploi peut se mesurer en nombre d’individus, en nombre d’emplois, en équivalents plein-temps ou en nombre d’heures travaillées. Actuellement, la plupart des pays mesurent le nombre d’individus ou le nombre d’emplois.</t>
  </si>
  <si>
    <t>Valeur ajoutée dans le secteur des TIC (en pourcentage de la valeur ajoutée totale)</t>
  </si>
  <si>
    <t>On calcule la valeur ajoutée dans le secteur des TIC comme la valeur ajoutée estimée du secteur des TIC divisée par la valeur ajoutée de l’ensemble du secteur des entreprises (en pourcentage)</t>
  </si>
  <si>
    <t>La valeur ajoutée d’une industrie représente la contribution de cette industrie au PIB. On l’appelle parfois « PIB par industrie » et elle n’est pas mesurée directement (mais estimée dans le cadre de la comptabilité nationale). On la calcule en général en soustrayant la consommation intermédiaire (énergie, matériel et services nécessaires à la réalisation du produit fini) de la production brute.</t>
  </si>
  <si>
    <t>Source: https://unctad.org/system/files/information-document/ecde_StatisticsManual_2020_en.pdf</t>
  </si>
  <si>
    <t>Concordance du secteur de TIC</t>
  </si>
  <si>
    <t>Si vous utilisez une classification nationale par branche d’activité au lieu de la classification CITI Rev.3.1, veuillez établir la concordance (correspondance) entre les catégories du secteur des TIC dans la classification nationale et celles de la classification CITI Rev.3.1.</t>
  </si>
  <si>
    <t>Hotels et restaurants</t>
  </si>
  <si>
    <t>Transports terrestres; transports par conduites</t>
  </si>
  <si>
    <t>Transports par eau</t>
  </si>
  <si>
    <t>Transports aériens</t>
  </si>
  <si>
    <t>Activités annexes et auxiliaires des transports; activités d'agences de voyages</t>
  </si>
  <si>
    <t>Postes et télécommunications</t>
  </si>
  <si>
    <t>Intermédiation financière</t>
  </si>
  <si>
    <t>Activités immobilières</t>
  </si>
  <si>
    <t>Location de machines et d'équipements sans opérateur et de biens personnels et domestiques</t>
  </si>
  <si>
    <t>Activités informatiques et activités rattachées</t>
  </si>
  <si>
    <t>Recherche-développement</t>
  </si>
  <si>
    <t>Autres activités de services aux entreprises</t>
  </si>
  <si>
    <t>Éducation</t>
  </si>
  <si>
    <t>Santé et action sociale</t>
  </si>
  <si>
    <t>Autres activités de services collectifs, sociaux et personnels</t>
  </si>
  <si>
    <t>Fabrication de machines de bureau, de machines comptables et de matériel de traitement de l'information</t>
  </si>
  <si>
    <t>Fabrication de fils et câbles électriques isolés</t>
  </si>
  <si>
    <t>Fabrication de tubes et valves électroniques et d'autres composants électroniques</t>
  </si>
  <si>
    <t>Fabrication d'émetteurs de radio et télévision, et d'appareils de téléphonie et de télégraphie</t>
  </si>
  <si>
    <t>Fabrication de récepteurs de télévision et de radio, d'appareils d'enregistrement et de reproduction du son ou de l'image, et articles associés</t>
  </si>
  <si>
    <t>Fabrication d'instruments et appareils pour la mesure, la vérification, le contrôle, la navigation et d'autres usages, sauf les équipements de contrôle de processus industriels</t>
  </si>
  <si>
    <t>Fabrication d'équipements de contrôle de processus industriels</t>
  </si>
  <si>
    <t xml:space="preserve">Commerce de gros d'ordinateurs, de périphériques informatiques et de logiciels </t>
  </si>
  <si>
    <t xml:space="preserve">Commerce en gros de pièces et d'équipement électronique et de télécommunications </t>
  </si>
  <si>
    <t>Télécommunications</t>
  </si>
  <si>
    <t>Location de machines et matériel de bureau (y compris les ordinateurs)</t>
  </si>
  <si>
    <t>Conseil en matériel informatique</t>
  </si>
  <si>
    <t>Production de logiciels</t>
  </si>
  <si>
    <t>Conseil en matière de logiciels et réalisation de logiciels</t>
  </si>
  <si>
    <t>Traitement de données informatiques</t>
  </si>
  <si>
    <t>Activités de banques de données and distribution en ligne de contenu electronique</t>
  </si>
  <si>
    <t>Entretien et réparation de machines de bureau, de machines comptables et de matériel informatique</t>
  </si>
  <si>
    <t>Autres activités rattachées à l'informatique</t>
  </si>
</sst>
</file>

<file path=xl/styles.xml><?xml version="1.0" encoding="utf-8"?>
<styleSheet xmlns="http://schemas.openxmlformats.org/spreadsheetml/2006/main">
  <numFmts count="7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_-* #,##0\ &quot;TL&quot;_-;\-* #,##0\ &quot;TL&quot;_-;_-* &quot;-&quot;\ &quot;TL&quot;_-;_-@_-"/>
    <numFmt numFmtId="212" formatCode="_-* #,##0\ _T_L_-;\-* #,##0\ _T_L_-;_-* &quot;-&quot;\ _T_L_-;_-@_-"/>
    <numFmt numFmtId="213" formatCode="_-* #,##0.00\ &quot;TL&quot;_-;\-* #,##0.00\ &quot;TL&quot;_-;_-* &quot;-&quot;??\ &quot;TL&quot;_-;_-@_-"/>
    <numFmt numFmtId="214" formatCode="_-* #,##0.00\ _T_L_-;\-* #,##0.00\ _T_L_-;_-* &quot;-&quot;??\ _T_L_-;_-@_-"/>
    <numFmt numFmtId="215" formatCode="#\ ##0.0"/>
    <numFmt numFmtId="216" formatCode="###\ ###\ ##0.0"/>
    <numFmt numFmtId="217" formatCode="#\ ###\ ##0"/>
    <numFmt numFmtId="218" formatCode="#\ ###\ ###\ ###\ ##0"/>
    <numFmt numFmtId="219" formatCode="00000"/>
    <numFmt numFmtId="220" formatCode="0.000"/>
    <numFmt numFmtId="221" formatCode="[$-100C]dddd\,\ d\.\ mmmm\ yyyy"/>
    <numFmt numFmtId="222" formatCode="dd/mm/yyyy;@"/>
    <numFmt numFmtId="223" formatCode="yyyy\-mm\-dd;@"/>
    <numFmt numFmtId="224" formatCode="_-* #,##0.0_-;\-* #,##0.0_-;_-* &quot;-&quot;??_-;_-@_-"/>
    <numFmt numFmtId="225" formatCode="_-* #,##0_-;\-* #,##0_-;_-* &quot;-&quot;??_-;_-@_-"/>
  </numFmts>
  <fonts count="103">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9"/>
      <color indexed="59"/>
      <name val="Arial"/>
      <family val="2"/>
    </font>
    <font>
      <b/>
      <sz val="8"/>
      <color indexed="10"/>
      <name val="Tahoma"/>
      <family val="2"/>
    </font>
    <font>
      <b/>
      <sz val="16"/>
      <name val="Arial"/>
      <family val="2"/>
    </font>
    <font>
      <sz val="16"/>
      <name val="Arial"/>
      <family val="2"/>
    </font>
    <font>
      <sz val="9"/>
      <color indexed="63"/>
      <name val="Arial"/>
      <family val="2"/>
    </font>
    <font>
      <sz val="10"/>
      <color indexed="63"/>
      <name val="Arial"/>
      <family val="2"/>
    </font>
    <font>
      <b/>
      <sz val="9"/>
      <color indexed="63"/>
      <name val="Arial"/>
      <family val="2"/>
    </font>
    <font>
      <sz val="8"/>
      <color indexed="63"/>
      <name val="Arial"/>
      <family val="2"/>
    </font>
    <font>
      <sz val="9"/>
      <color indexed="59"/>
      <name val="Arial"/>
      <family val="2"/>
    </font>
    <font>
      <b/>
      <u val="single"/>
      <sz val="10"/>
      <color indexed="12"/>
      <name val="Arial"/>
      <family val="2"/>
    </font>
    <font>
      <sz val="8"/>
      <name val="Verdana"/>
      <family val="2"/>
    </font>
    <font>
      <b/>
      <u val="single"/>
      <sz val="9"/>
      <name val="Arial"/>
      <family val="2"/>
    </font>
    <font>
      <u val="single"/>
      <sz val="9"/>
      <name val="Arial"/>
      <family val="2"/>
    </font>
    <font>
      <b/>
      <i/>
      <sz val="9"/>
      <name val="Arial"/>
      <family val="2"/>
    </font>
    <font>
      <b/>
      <sz val="9"/>
      <color indexed="10"/>
      <name val="Arial"/>
      <family val="2"/>
    </font>
    <font>
      <i/>
      <sz val="9"/>
      <name val="Arial"/>
      <family val="2"/>
    </font>
    <font>
      <sz val="9"/>
      <name val="Symbol"/>
      <family val="1"/>
    </font>
    <font>
      <sz val="7"/>
      <name val="Times New Roman"/>
      <family val="1"/>
    </font>
    <font>
      <b/>
      <sz val="11"/>
      <name val="Arial"/>
      <family val="2"/>
    </font>
    <font>
      <i/>
      <sz val="11"/>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44"/>
      <name val="Tahoma"/>
      <family val="2"/>
    </font>
    <font>
      <sz val="10"/>
      <color indexed="44"/>
      <name val="Tahoma"/>
      <family val="2"/>
    </font>
    <font>
      <b/>
      <i/>
      <u val="single"/>
      <sz val="10"/>
      <color indexed="9"/>
      <name val="Arial"/>
      <family val="2"/>
    </font>
    <font>
      <i/>
      <u val="single"/>
      <sz val="9"/>
      <color indexed="9"/>
      <name val="Arial"/>
      <family val="2"/>
    </font>
    <font>
      <b/>
      <i/>
      <sz val="10"/>
      <color indexed="9"/>
      <name val="Arial"/>
      <family val="2"/>
    </font>
    <font>
      <b/>
      <sz val="10"/>
      <color indexed="9"/>
      <name val="Arial"/>
      <family val="2"/>
    </font>
    <font>
      <i/>
      <sz val="10"/>
      <color indexed="9"/>
      <name val="Arial"/>
      <family val="2"/>
    </font>
    <font>
      <sz val="9"/>
      <color indexed="9"/>
      <name val="Arial"/>
      <family val="2"/>
    </font>
    <font>
      <b/>
      <sz val="10"/>
      <color indexed="43"/>
      <name val="Arial"/>
      <family val="2"/>
    </font>
    <font>
      <b/>
      <sz val="9"/>
      <color indexed="9"/>
      <name val="Arial"/>
      <family val="2"/>
    </font>
    <font>
      <sz val="10"/>
      <color indexed="9"/>
      <name val="Arial"/>
      <family val="2"/>
    </font>
    <font>
      <sz val="8"/>
      <color indexed="9"/>
      <name val="Arial"/>
      <family val="2"/>
    </font>
    <font>
      <sz val="9"/>
      <color indexed="10"/>
      <name val="Arial"/>
      <family val="2"/>
    </font>
    <font>
      <b/>
      <sz val="8"/>
      <color indexed="43"/>
      <name val="Arial"/>
      <family val="2"/>
    </font>
    <font>
      <sz val="8"/>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9CCFF"/>
      <name val="Tahoma"/>
      <family val="2"/>
    </font>
    <font>
      <sz val="10"/>
      <color rgb="FF99CCFF"/>
      <name val="Tahoma"/>
      <family val="2"/>
    </font>
    <font>
      <b/>
      <i/>
      <u val="single"/>
      <sz val="10"/>
      <color theme="0"/>
      <name val="Arial"/>
      <family val="2"/>
    </font>
    <font>
      <i/>
      <u val="single"/>
      <sz val="9"/>
      <color theme="0"/>
      <name val="Arial"/>
      <family val="2"/>
    </font>
    <font>
      <b/>
      <i/>
      <sz val="10"/>
      <color theme="0"/>
      <name val="Arial"/>
      <family val="2"/>
    </font>
    <font>
      <b/>
      <sz val="10"/>
      <color theme="0"/>
      <name val="Arial"/>
      <family val="2"/>
    </font>
    <font>
      <i/>
      <sz val="10"/>
      <color theme="0"/>
      <name val="Arial"/>
      <family val="2"/>
    </font>
    <font>
      <sz val="9"/>
      <color theme="0"/>
      <name val="Arial"/>
      <family val="2"/>
    </font>
    <font>
      <b/>
      <sz val="10"/>
      <color rgb="FFFFFF99"/>
      <name val="Arial"/>
      <family val="2"/>
    </font>
    <font>
      <b/>
      <sz val="9"/>
      <color theme="0"/>
      <name val="Arial"/>
      <family val="2"/>
    </font>
    <font>
      <sz val="10"/>
      <color theme="0"/>
      <name val="Arial"/>
      <family val="2"/>
    </font>
    <font>
      <sz val="8"/>
      <color theme="0"/>
      <name val="Arial"/>
      <family val="2"/>
    </font>
    <font>
      <sz val="9"/>
      <color rgb="FFFF0000"/>
      <name val="Arial"/>
      <family val="2"/>
    </font>
    <font>
      <sz val="8"/>
      <color theme="0"/>
      <name val="Tahoma"/>
      <family val="2"/>
    </font>
    <font>
      <b/>
      <sz val="8"/>
      <color rgb="FFFFFF99"/>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indexed="41"/>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color indexed="63"/>
      </bottom>
    </border>
    <border>
      <left style="double"/>
      <right>
        <color indexed="63"/>
      </right>
      <top>
        <color indexed="63"/>
      </top>
      <bottom style="double"/>
    </border>
    <border>
      <left>
        <color indexed="63"/>
      </left>
      <right style="double"/>
      <top style="thin"/>
      <bottom style="thin"/>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style="double"/>
      <right style="double"/>
      <top style="double"/>
      <bottom style="double"/>
    </border>
    <border>
      <left>
        <color indexed="63"/>
      </left>
      <right style="thin"/>
      <top style="double"/>
      <bottom style="thick"/>
    </border>
    <border>
      <left style="thin"/>
      <right style="thin"/>
      <top style="double"/>
      <bottom style="thick"/>
    </border>
    <border>
      <left>
        <color indexed="63"/>
      </left>
      <right style="double"/>
      <top>
        <color indexed="63"/>
      </top>
      <bottom>
        <color indexed="63"/>
      </bottom>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style="double"/>
      <top style="double"/>
      <bottom style="double"/>
    </border>
    <border>
      <left style="thin"/>
      <right>
        <color indexed="63"/>
      </right>
      <top style="thin"/>
      <bottom style="thin"/>
    </border>
    <border>
      <left>
        <color indexed="63"/>
      </left>
      <right style="thin"/>
      <top style="thin"/>
      <bottom style="thin"/>
    </border>
    <border>
      <left style="double"/>
      <right style="thin"/>
      <top style="double"/>
      <bottom style="double"/>
    </border>
    <border>
      <left style="double"/>
      <right>
        <color indexed="63"/>
      </right>
      <top>
        <color indexed="63"/>
      </top>
      <bottom style="thick"/>
    </border>
    <border>
      <left style="thin"/>
      <right style="thin"/>
      <top>
        <color indexed="63"/>
      </top>
      <bottom style="thick"/>
    </border>
    <border>
      <left style="double"/>
      <right>
        <color indexed="63"/>
      </right>
      <top style="thick"/>
      <bottom style="double"/>
    </border>
    <border>
      <left style="thin"/>
      <right style="thin"/>
      <top style="thick"/>
      <bottom style="double"/>
    </border>
    <border>
      <left style="thin"/>
      <right style="double"/>
      <top style="thick"/>
      <bottom style="double"/>
    </border>
    <border>
      <left style="double"/>
      <right style="double"/>
      <top>
        <color indexed="63"/>
      </top>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double"/>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n"/>
      <top>
        <color indexed="63"/>
      </top>
      <bottom style="double"/>
    </border>
    <border>
      <left>
        <color indexed="63"/>
      </left>
      <right style="thin"/>
      <top style="double"/>
      <bottom style="thin"/>
    </border>
    <border>
      <left>
        <color indexed="63"/>
      </left>
      <right style="thin"/>
      <top style="thin"/>
      <bottom style="double"/>
    </border>
    <border>
      <left>
        <color indexed="63"/>
      </left>
      <right style="thin"/>
      <top style="double"/>
      <bottom style="double"/>
    </border>
    <border>
      <left style="thin"/>
      <right>
        <color indexed="63"/>
      </right>
      <top style="thin"/>
      <bottom>
        <color indexed="63"/>
      </bottom>
    </border>
    <border>
      <left>
        <color indexed="63"/>
      </left>
      <right style="double"/>
      <top style="double"/>
      <bottom style="double"/>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thin"/>
      <right style="double"/>
      <top>
        <color indexed="63"/>
      </top>
      <bottom>
        <color indexed="63"/>
      </bottom>
    </border>
    <border>
      <left style="thin"/>
      <right style="thin"/>
      <top style="thin"/>
      <bottom>
        <color indexed="63"/>
      </bottom>
    </border>
    <border>
      <left style="thin"/>
      <right style="thin"/>
      <top style="thin"/>
      <bottom style="double"/>
    </border>
    <border>
      <left style="double"/>
      <right style="thin"/>
      <top style="double"/>
      <bottom>
        <color indexed="63"/>
      </bottom>
    </border>
    <border>
      <left style="double"/>
      <right style="thin"/>
      <top style="thin"/>
      <bottom style="double"/>
    </border>
    <border>
      <left style="double"/>
      <right style="thin"/>
      <top style="double"/>
      <bottom style="thin"/>
    </border>
    <border>
      <left style="double"/>
      <right style="thin"/>
      <top style="thin"/>
      <bottom>
        <color indexed="63"/>
      </bottom>
    </border>
    <border>
      <left style="double"/>
      <right style="thin"/>
      <top style="thin"/>
      <bottom style="thin"/>
    </border>
    <border>
      <left style="double"/>
      <right style="thin"/>
      <top>
        <color indexed="63"/>
      </top>
      <bottom>
        <color indexed="63"/>
      </bottom>
    </border>
    <border>
      <left style="double"/>
      <right style="thin"/>
      <top>
        <color indexed="63"/>
      </top>
      <bottom style="thin"/>
    </border>
    <border>
      <left style="thin"/>
      <right style="thin"/>
      <top style="double"/>
      <bottom style="thin"/>
    </border>
    <border>
      <left style="thin"/>
      <right style="double"/>
      <top style="double"/>
      <bottom style="thin"/>
    </border>
    <border>
      <left style="thin"/>
      <right style="double"/>
      <top style="thin"/>
      <bottom style="double"/>
    </border>
    <border>
      <left style="thin"/>
      <right style="double"/>
      <top style="thin"/>
      <bottom>
        <color indexed="63"/>
      </bottom>
    </border>
    <border>
      <left style="thin"/>
      <right style="thin"/>
      <top style="double"/>
      <bottom style="double"/>
    </border>
    <border>
      <left>
        <color indexed="63"/>
      </left>
      <right style="thin"/>
      <top style="thick"/>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style="thick"/>
    </border>
    <border>
      <left style="double"/>
      <right style="thin"/>
      <top>
        <color indexed="63"/>
      </top>
      <bottom style="double"/>
    </border>
    <border>
      <left style="thin"/>
      <right>
        <color indexed="63"/>
      </right>
      <top>
        <color indexed="63"/>
      </top>
      <bottom style="thin"/>
    </border>
    <border>
      <left>
        <color indexed="63"/>
      </left>
      <right>
        <color indexed="63"/>
      </right>
      <top style="double"/>
      <bottom style="thick"/>
    </border>
    <border>
      <left>
        <color indexed="63"/>
      </left>
      <right style="double"/>
      <top style="double"/>
      <bottom style="thick"/>
    </border>
    <border>
      <left>
        <color indexed="63"/>
      </left>
      <right style="double"/>
      <top style="thin"/>
      <bottom style="double"/>
    </border>
    <border>
      <left>
        <color indexed="63"/>
      </left>
      <right style="double"/>
      <top>
        <color indexed="63"/>
      </top>
      <bottom style="thin"/>
    </border>
    <border>
      <left>
        <color indexed="63"/>
      </left>
      <right style="double"/>
      <top style="double"/>
      <bottom style="thin"/>
    </border>
    <border>
      <left>
        <color indexed="63"/>
      </left>
      <right style="thick"/>
      <top style="thin"/>
      <bottom style="double"/>
    </border>
    <border>
      <left>
        <color indexed="63"/>
      </left>
      <right style="thick"/>
      <top style="double"/>
      <bottom>
        <color indexed="63"/>
      </bottom>
    </border>
    <border>
      <left style="thin"/>
      <right>
        <color indexed="63"/>
      </right>
      <top style="double"/>
      <bottom style="thin"/>
    </border>
    <border>
      <left>
        <color indexed="63"/>
      </left>
      <right style="thin"/>
      <top style="double"/>
      <bottom>
        <color indexed="63"/>
      </bottom>
    </border>
    <border>
      <left style="thin"/>
      <right>
        <color indexed="63"/>
      </right>
      <top style="thin"/>
      <bottom style="double"/>
    </border>
    <border>
      <left>
        <color indexed="63"/>
      </left>
      <right style="thick"/>
      <top>
        <color indexed="63"/>
      </top>
      <bottom style="thin"/>
    </border>
    <border>
      <left style="double"/>
      <right>
        <color indexed="63"/>
      </right>
      <top style="thick"/>
      <bottom>
        <color indexed="63"/>
      </bottom>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double"/>
      <right style="double"/>
      <top style="thin"/>
      <bottom style="thin"/>
    </border>
    <border>
      <left style="double"/>
      <right style="double"/>
      <top style="thin"/>
      <bottom>
        <color indexed="63"/>
      </bottom>
    </border>
    <border>
      <left style="double"/>
      <right style="double"/>
      <top style="double"/>
      <bottom style="thin"/>
    </border>
    <border>
      <left style="thin"/>
      <right>
        <color indexed="63"/>
      </right>
      <top style="double"/>
      <bottom style="double"/>
    </border>
    <border>
      <left style="double"/>
      <right style="double"/>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0" fillId="0" borderId="0">
      <alignment/>
      <protection/>
    </xf>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30">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0" borderId="0" xfId="0" applyFont="1" applyAlignment="1">
      <alignment/>
    </xf>
    <xf numFmtId="0" fontId="13" fillId="33" borderId="0" xfId="0" applyFont="1" applyFill="1" applyBorder="1" applyAlignment="1">
      <alignment/>
    </xf>
    <xf numFmtId="0" fontId="13" fillId="0" borderId="0" xfId="0" applyFont="1" applyAlignment="1">
      <alignment horizontal="left" indent="1"/>
    </xf>
    <xf numFmtId="0" fontId="10" fillId="34" borderId="10" xfId="0" applyFont="1" applyFill="1" applyBorder="1" applyAlignment="1">
      <alignment wrapText="1"/>
    </xf>
    <xf numFmtId="0" fontId="10" fillId="34" borderId="11" xfId="0" applyFont="1" applyFill="1" applyBorder="1" applyAlignment="1">
      <alignment wrapText="1"/>
    </xf>
    <xf numFmtId="0" fontId="8" fillId="34" borderId="12"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horizontal="left" indent="1"/>
    </xf>
    <xf numFmtId="0" fontId="11" fillId="33" borderId="0" xfId="0" applyFont="1" applyFill="1" applyBorder="1" applyAlignment="1">
      <alignment horizontal="left"/>
    </xf>
    <xf numFmtId="0" fontId="17" fillId="33" borderId="0" xfId="0" applyFont="1" applyFill="1" applyAlignment="1">
      <alignment/>
    </xf>
    <xf numFmtId="0" fontId="8" fillId="34" borderId="13" xfId="0" applyFont="1" applyFill="1" applyBorder="1" applyAlignment="1">
      <alignment horizontal="center" vertical="center" wrapText="1"/>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22" fillId="33" borderId="0" xfId="0" applyFont="1" applyFill="1" applyBorder="1" applyAlignment="1">
      <alignment horizontal="left"/>
    </xf>
    <xf numFmtId="0" fontId="8" fillId="34" borderId="10" xfId="0" applyFont="1" applyFill="1" applyBorder="1" applyAlignment="1">
      <alignment/>
    </xf>
    <xf numFmtId="0" fontId="8" fillId="34" borderId="11" xfId="0" applyFont="1" applyFill="1" applyBorder="1" applyAlignment="1">
      <alignment/>
    </xf>
    <xf numFmtId="0" fontId="12" fillId="34" borderId="16" xfId="0" applyFont="1" applyFill="1" applyBorder="1" applyAlignment="1">
      <alignment horizontal="center"/>
    </xf>
    <xf numFmtId="0" fontId="8" fillId="34" borderId="17" xfId="0" applyFont="1" applyFill="1" applyBorder="1" applyAlignment="1">
      <alignment/>
    </xf>
    <xf numFmtId="0" fontId="8" fillId="34" borderId="16" xfId="0" applyFont="1" applyFill="1" applyBorder="1" applyAlignment="1">
      <alignment/>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3" fillId="33" borderId="0" xfId="0" applyFont="1" applyFill="1" applyBorder="1" applyAlignment="1">
      <alignmen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14" fillId="33" borderId="0" xfId="0" applyFont="1" applyFill="1" applyBorder="1" applyAlignment="1">
      <alignment/>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6" xfId="0" applyFont="1" applyFill="1" applyBorder="1" applyAlignment="1">
      <alignment horizontal="center" textRotation="90"/>
    </xf>
    <xf numFmtId="0" fontId="0" fillId="34" borderId="22" xfId="0" applyFont="1" applyFill="1" applyBorder="1" applyAlignment="1">
      <alignment vertical="center" wrapText="1"/>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0" fillId="34" borderId="25" xfId="0" applyFont="1" applyFill="1" applyBorder="1" applyAlignment="1">
      <alignment vertical="center" wrapText="1"/>
    </xf>
    <xf numFmtId="0" fontId="8" fillId="34" borderId="26"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0" xfId="0" applyFont="1" applyFill="1" applyBorder="1" applyAlignment="1">
      <alignment horizontal="center" vertical="center"/>
    </xf>
    <xf numFmtId="0" fontId="10" fillId="33" borderId="0" xfId="0" applyFont="1" applyFill="1" applyAlignment="1">
      <alignment/>
    </xf>
    <xf numFmtId="0" fontId="10" fillId="33" borderId="0" xfId="0" applyFont="1" applyFill="1" applyAlignment="1">
      <alignment vertical="top"/>
    </xf>
    <xf numFmtId="0" fontId="8" fillId="35" borderId="29" xfId="0" applyFont="1" applyFill="1" applyBorder="1" applyAlignment="1">
      <alignment wrapText="1"/>
    </xf>
    <xf numFmtId="0" fontId="18" fillId="35" borderId="30" xfId="0" applyFont="1" applyFill="1" applyBorder="1" applyAlignment="1">
      <alignment horizontal="left" vertical="center" indent="2"/>
    </xf>
    <xf numFmtId="0" fontId="10" fillId="35" borderId="31" xfId="0" applyFont="1" applyFill="1" applyBorder="1" applyAlignment="1">
      <alignment vertical="center" wrapText="1"/>
    </xf>
    <xf numFmtId="0" fontId="8" fillId="35" borderId="24" xfId="0" applyFont="1" applyFill="1" applyBorder="1" applyAlignment="1">
      <alignment wrapText="1"/>
    </xf>
    <xf numFmtId="0" fontId="8" fillId="34" borderId="32" xfId="0" applyFont="1" applyFill="1" applyBorder="1" applyAlignment="1">
      <alignment horizontal="center" vertical="center"/>
    </xf>
    <xf numFmtId="0" fontId="8" fillId="34" borderId="33" xfId="0" applyFont="1" applyFill="1" applyBorder="1" applyAlignment="1">
      <alignment horizontal="center" vertical="center"/>
    </xf>
    <xf numFmtId="49" fontId="10" fillId="33" borderId="34" xfId="0" applyNumberFormat="1" applyFont="1" applyFill="1" applyBorder="1" applyAlignment="1" applyProtection="1">
      <alignment horizontal="center" vertical="center"/>
      <protection locked="0"/>
    </xf>
    <xf numFmtId="0" fontId="10" fillId="34" borderId="11" xfId="0" applyFont="1" applyFill="1" applyBorder="1" applyAlignment="1">
      <alignment horizontal="left" wrapText="1" indent="1"/>
    </xf>
    <xf numFmtId="0" fontId="10" fillId="34" borderId="20" xfId="0" applyFont="1" applyFill="1" applyBorder="1" applyAlignment="1">
      <alignment wrapText="1"/>
    </xf>
    <xf numFmtId="49" fontId="10" fillId="34" borderId="35" xfId="0" applyNumberFormat="1" applyFont="1" applyFill="1" applyBorder="1" applyAlignment="1">
      <alignment horizontal="center" vertical="center" wrapText="1"/>
    </xf>
    <xf numFmtId="49" fontId="10" fillId="34" borderId="36" xfId="0" applyNumberFormat="1" applyFont="1" applyFill="1" applyBorder="1" applyAlignment="1">
      <alignment horizontal="center" vertical="center" wrapText="1"/>
    </xf>
    <xf numFmtId="0" fontId="10" fillId="34" borderId="11" xfId="0" applyFont="1" applyFill="1" applyBorder="1" applyAlignment="1">
      <alignment horizontal="left" wrapText="1"/>
    </xf>
    <xf numFmtId="0" fontId="0" fillId="35" borderId="0" xfId="0" applyFill="1" applyAlignment="1">
      <alignment/>
    </xf>
    <xf numFmtId="0" fontId="10" fillId="34" borderId="20" xfId="0" applyFont="1" applyFill="1" applyBorder="1" applyAlignment="1">
      <alignment horizontal="left" vertical="center" wrapText="1"/>
    </xf>
    <xf numFmtId="0" fontId="8" fillId="34" borderId="23" xfId="0" applyFont="1" applyFill="1" applyBorder="1" applyAlignment="1">
      <alignment/>
    </xf>
    <xf numFmtId="0" fontId="10" fillId="34" borderId="37" xfId="0" applyFont="1" applyFill="1" applyBorder="1" applyAlignment="1">
      <alignment horizontal="left" vertical="center" wrapText="1"/>
    </xf>
    <xf numFmtId="0" fontId="8" fillId="35" borderId="20" xfId="0" applyFont="1" applyFill="1" applyBorder="1" applyAlignment="1">
      <alignment wrapText="1"/>
    </xf>
    <xf numFmtId="0" fontId="8" fillId="35" borderId="17" xfId="0" applyFont="1" applyFill="1" applyBorder="1" applyAlignment="1">
      <alignment wrapText="1"/>
    </xf>
    <xf numFmtId="0" fontId="13" fillId="34" borderId="20" xfId="0" applyFont="1" applyFill="1" applyBorder="1" applyAlignment="1">
      <alignment/>
    </xf>
    <xf numFmtId="0" fontId="13" fillId="34" borderId="17" xfId="0" applyFont="1" applyFill="1" applyBorder="1" applyAlignment="1">
      <alignment/>
    </xf>
    <xf numFmtId="0" fontId="0" fillId="34" borderId="11" xfId="0" applyFill="1" applyBorder="1" applyAlignment="1">
      <alignment wrapText="1"/>
    </xf>
    <xf numFmtId="0" fontId="13" fillId="34" borderId="37" xfId="0" applyFont="1" applyFill="1" applyBorder="1" applyAlignment="1">
      <alignment/>
    </xf>
    <xf numFmtId="0" fontId="10" fillId="35" borderId="31" xfId="0" applyFont="1" applyFill="1" applyBorder="1" applyAlignment="1">
      <alignment vertical="top" wrapText="1"/>
    </xf>
    <xf numFmtId="0" fontId="8" fillId="35" borderId="30" xfId="0" applyFont="1" applyFill="1" applyBorder="1" applyAlignment="1">
      <alignment horizontal="left" vertical="top" indent="2"/>
    </xf>
    <xf numFmtId="0" fontId="10" fillId="35" borderId="27" xfId="0" applyFont="1" applyFill="1" applyBorder="1" applyAlignment="1">
      <alignment vertical="top" wrapText="1"/>
    </xf>
    <xf numFmtId="0" fontId="10" fillId="35" borderId="38" xfId="0" applyFont="1" applyFill="1" applyBorder="1" applyAlignment="1">
      <alignment vertical="top" wrapText="1"/>
    </xf>
    <xf numFmtId="49" fontId="10" fillId="34" borderId="39"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8" fillId="33" borderId="0" xfId="0" applyFont="1" applyFill="1" applyAlignment="1" applyProtection="1">
      <alignment/>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13" fillId="33" borderId="0" xfId="0" applyFont="1" applyFill="1" applyAlignment="1" applyProtection="1">
      <alignment/>
      <protection/>
    </xf>
    <xf numFmtId="0" fontId="8" fillId="33" borderId="0" xfId="0" applyFont="1" applyFill="1" applyBorder="1" applyAlignment="1" applyProtection="1">
      <alignment wrapText="1"/>
      <protection/>
    </xf>
    <xf numFmtId="0" fontId="16" fillId="33" borderId="0" xfId="0" applyFont="1" applyFill="1" applyBorder="1" applyAlignment="1" applyProtection="1">
      <alignment horizontal="left" vertical="center" wrapText="1" indent="1"/>
      <protection/>
    </xf>
    <xf numFmtId="49" fontId="8" fillId="33" borderId="0" xfId="0" applyNumberFormat="1"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3" borderId="0" xfId="0" applyFont="1" applyFill="1" applyBorder="1" applyAlignment="1" applyProtection="1">
      <alignment wrapText="1"/>
      <protection/>
    </xf>
    <xf numFmtId="49" fontId="10" fillId="34" borderId="40" xfId="0" applyNumberFormat="1" applyFont="1" applyFill="1" applyBorder="1" applyAlignment="1" applyProtection="1">
      <alignment horizontal="center" wrapText="1"/>
      <protection/>
    </xf>
    <xf numFmtId="49" fontId="10" fillId="34" borderId="41"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32" xfId="0" applyFont="1" applyFill="1" applyBorder="1" applyAlignment="1" applyProtection="1">
      <alignment horizontal="center" vertical="center" wrapText="1"/>
      <protection/>
    </xf>
    <xf numFmtId="0" fontId="8" fillId="34" borderId="21" xfId="0" applyFont="1" applyFill="1" applyBorder="1" applyAlignment="1" applyProtection="1">
      <alignment horizontal="center" vertical="center" wrapText="1"/>
      <protection/>
    </xf>
    <xf numFmtId="0" fontId="8" fillId="33" borderId="11" xfId="0" applyFont="1" applyFill="1" applyBorder="1" applyAlignment="1" applyProtection="1">
      <alignment/>
      <protection/>
    </xf>
    <xf numFmtId="0" fontId="10" fillId="34" borderId="42" xfId="0" applyFont="1" applyFill="1" applyBorder="1" applyAlignment="1" applyProtection="1">
      <alignment horizontal="center" wrapText="1"/>
      <protection/>
    </xf>
    <xf numFmtId="0" fontId="10" fillId="34" borderId="43" xfId="0"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4"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lef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17" fillId="33" borderId="0" xfId="0" applyFont="1" applyFill="1" applyAlignment="1" applyProtection="1">
      <alignment/>
      <protection/>
    </xf>
    <xf numFmtId="0" fontId="0" fillId="33" borderId="0"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wrapText="1"/>
      <protection/>
    </xf>
    <xf numFmtId="0" fontId="10" fillId="35" borderId="45" xfId="0" applyFont="1" applyFill="1" applyBorder="1" applyAlignment="1" applyProtection="1">
      <alignment vertical="center" wrapText="1"/>
      <protection/>
    </xf>
    <xf numFmtId="0" fontId="13" fillId="35" borderId="14" xfId="0" applyFont="1" applyFill="1" applyBorder="1" applyAlignment="1" applyProtection="1">
      <alignment vertical="center" wrapText="1"/>
      <protection/>
    </xf>
    <xf numFmtId="0" fontId="13" fillId="35" borderId="46"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47" xfId="0" applyFont="1" applyFill="1" applyBorder="1" applyAlignment="1" applyProtection="1">
      <alignment horizontal="center" vertical="center" wrapText="1"/>
      <protection/>
    </xf>
    <xf numFmtId="0" fontId="8" fillId="34" borderId="10" xfId="0" applyFont="1" applyFill="1" applyBorder="1" applyAlignment="1" applyProtection="1">
      <alignment/>
      <protection/>
    </xf>
    <xf numFmtId="0" fontId="0" fillId="34" borderId="42" xfId="0" applyFill="1" applyBorder="1" applyAlignment="1" applyProtection="1">
      <alignment horizontal="left" vertical="center" indent="3"/>
      <protection/>
    </xf>
    <xf numFmtId="0" fontId="10" fillId="34" borderId="23" xfId="0" applyFont="1" applyFill="1" applyBorder="1" applyAlignment="1" applyProtection="1">
      <alignment horizontal="right" vertical="center" wrapText="1"/>
      <protection/>
    </xf>
    <xf numFmtId="0" fontId="10" fillId="34" borderId="0" xfId="0" applyFont="1" applyFill="1" applyBorder="1" applyAlignment="1" applyProtection="1">
      <alignment horizontal="right" vertical="center" wrapText="1"/>
      <protection/>
    </xf>
    <xf numFmtId="0" fontId="10" fillId="34" borderId="48" xfId="0" applyFont="1" applyFill="1" applyBorder="1" applyAlignment="1" applyProtection="1">
      <alignment horizontal="center" vertical="center" wrapText="1"/>
      <protection/>
    </xf>
    <xf numFmtId="0" fontId="8" fillId="34" borderId="49" xfId="0" applyFont="1" applyFill="1" applyBorder="1" applyAlignment="1" applyProtection="1">
      <alignment horizontal="center" vertical="center" wrapText="1"/>
      <protection/>
    </xf>
    <xf numFmtId="0" fontId="8" fillId="34" borderId="50" xfId="0" applyFont="1" applyFill="1" applyBorder="1" applyAlignment="1" applyProtection="1">
      <alignment horizontal="center" vertical="center" wrapText="1"/>
      <protection/>
    </xf>
    <xf numFmtId="3" fontId="13" fillId="33" borderId="51" xfId="0" applyNumberFormat="1" applyFont="1" applyFill="1" applyBorder="1" applyAlignment="1" applyProtection="1">
      <alignment horizontal="right" wrapText="1"/>
      <protection locked="0"/>
    </xf>
    <xf numFmtId="3" fontId="13" fillId="33" borderId="51" xfId="0" applyNumberFormat="1" applyFont="1" applyFill="1" applyBorder="1" applyAlignment="1" applyProtection="1">
      <alignment horizontal="right"/>
      <protection locked="0"/>
    </xf>
    <xf numFmtId="3" fontId="13" fillId="33" borderId="52" xfId="0" applyNumberFormat="1" applyFont="1" applyFill="1" applyBorder="1" applyAlignment="1" applyProtection="1">
      <alignment horizontal="right" wrapText="1"/>
      <protection locked="0"/>
    </xf>
    <xf numFmtId="0" fontId="10" fillId="35" borderId="14" xfId="0" applyFont="1" applyFill="1" applyBorder="1" applyAlignment="1" applyProtection="1">
      <alignment vertical="center" wrapText="1"/>
      <protection/>
    </xf>
    <xf numFmtId="0" fontId="8" fillId="34" borderId="11" xfId="0" applyFont="1" applyFill="1" applyBorder="1" applyAlignment="1" applyProtection="1">
      <alignment/>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53" xfId="0" applyFont="1" applyFill="1" applyBorder="1" applyAlignment="1" applyProtection="1">
      <alignment horizontal="center" vertical="center" wrapText="1"/>
      <protection/>
    </xf>
    <xf numFmtId="0" fontId="8" fillId="34" borderId="54" xfId="0" applyFont="1" applyFill="1" applyBorder="1" applyAlignment="1" applyProtection="1">
      <alignment horizontal="center"/>
      <protection/>
    </xf>
    <xf numFmtId="0" fontId="10" fillId="34" borderId="55" xfId="0" applyFont="1" applyFill="1" applyBorder="1" applyAlignment="1" applyProtection="1">
      <alignment horizontal="center" vertical="center" wrapText="1"/>
      <protection/>
    </xf>
    <xf numFmtId="0" fontId="8" fillId="34" borderId="56" xfId="0" applyFont="1" applyFill="1" applyBorder="1" applyAlignment="1" applyProtection="1">
      <alignment horizontal="center" wrapText="1"/>
      <protection/>
    </xf>
    <xf numFmtId="0" fontId="8" fillId="34" borderId="49" xfId="0" applyFont="1" applyFill="1" applyBorder="1" applyAlignment="1" applyProtection="1">
      <alignment horizontal="center" wrapText="1"/>
      <protection/>
    </xf>
    <xf numFmtId="0" fontId="8" fillId="34" borderId="57" xfId="0" applyFont="1" applyFill="1" applyBorder="1" applyAlignment="1" applyProtection="1">
      <alignment horizontal="center" wrapText="1"/>
      <protection/>
    </xf>
    <xf numFmtId="0" fontId="8" fillId="34" borderId="58"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33" xfId="0" applyFont="1" applyFill="1" applyBorder="1" applyAlignment="1" applyProtection="1">
      <alignment vertical="center" wrapText="1"/>
      <protection/>
    </xf>
    <xf numFmtId="0" fontId="8" fillId="33" borderId="23" xfId="0" applyFont="1" applyFill="1" applyBorder="1" applyAlignment="1" applyProtection="1">
      <alignment/>
      <protection/>
    </xf>
    <xf numFmtId="49" fontId="8" fillId="33" borderId="44" xfId="0" applyNumberFormat="1" applyFont="1" applyFill="1" applyBorder="1" applyAlignment="1" applyProtection="1">
      <alignment horizontal="center" vertical="center"/>
      <protection locked="0"/>
    </xf>
    <xf numFmtId="3" fontId="13" fillId="33" borderId="59" xfId="0" applyNumberFormat="1" applyFont="1" applyFill="1" applyBorder="1" applyAlignment="1" applyProtection="1">
      <alignment horizontal="right" wrapText="1"/>
      <protection locked="0"/>
    </xf>
    <xf numFmtId="0" fontId="0" fillId="33" borderId="0" xfId="0" applyFill="1" applyAlignment="1" applyProtection="1">
      <alignment vertical="top"/>
      <protection/>
    </xf>
    <xf numFmtId="0" fontId="10" fillId="34" borderId="53"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8" fillId="34" borderId="60" xfId="0" applyFont="1" applyFill="1" applyBorder="1" applyAlignment="1" applyProtection="1">
      <alignment horizontal="center" wrapText="1"/>
      <protection/>
    </xf>
    <xf numFmtId="0" fontId="8" fillId="34" borderId="40" xfId="0" applyFont="1" applyFill="1" applyBorder="1" applyAlignment="1" applyProtection="1">
      <alignment horizontal="center" wrapText="1"/>
      <protection/>
    </xf>
    <xf numFmtId="0" fontId="8" fillId="34" borderId="41" xfId="0" applyFont="1" applyFill="1" applyBorder="1" applyAlignment="1" applyProtection="1">
      <alignment horizontal="center" wrapText="1"/>
      <protection/>
    </xf>
    <xf numFmtId="0" fontId="8" fillId="34" borderId="1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0" fillId="33" borderId="33" xfId="0" applyFont="1" applyFill="1" applyBorder="1" applyAlignment="1" applyProtection="1">
      <alignment horizontal="left" vertical="center" wrapText="1" indent="1"/>
      <protection/>
    </xf>
    <xf numFmtId="0" fontId="0" fillId="33" borderId="33" xfId="0" applyFont="1" applyFill="1" applyBorder="1" applyAlignment="1" applyProtection="1">
      <alignment horizontal="left" vertical="top" wrapText="1"/>
      <protection/>
    </xf>
    <xf numFmtId="0" fontId="8" fillId="33" borderId="11" xfId="0" applyFont="1" applyFill="1" applyBorder="1" applyAlignment="1" applyProtection="1">
      <alignment wrapText="1"/>
      <protection/>
    </xf>
    <xf numFmtId="0" fontId="8" fillId="33" borderId="0" xfId="0" applyFont="1" applyFill="1" applyBorder="1" applyAlignment="1" applyProtection="1">
      <alignment horizontal="left"/>
      <protection/>
    </xf>
    <xf numFmtId="0" fontId="8" fillId="33" borderId="11"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16" fillId="33" borderId="11" xfId="0" applyFont="1"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8" fillId="34" borderId="42" xfId="0" applyFont="1" applyFill="1" applyBorder="1" applyAlignment="1" applyProtection="1">
      <alignment horizontal="left" vertical="center" wrapText="1"/>
      <protection/>
    </xf>
    <xf numFmtId="0" fontId="13" fillId="0" borderId="61" xfId="0" applyFont="1" applyBorder="1" applyAlignment="1" applyProtection="1">
      <alignment horizontal="left" vertical="center" wrapText="1" indent="1"/>
      <protection locked="0"/>
    </xf>
    <xf numFmtId="0" fontId="13" fillId="0" borderId="46" xfId="0" applyFont="1" applyBorder="1" applyAlignment="1" applyProtection="1">
      <alignment horizontal="left" vertical="center" wrapText="1" indent="1"/>
      <protection locked="0"/>
    </xf>
    <xf numFmtId="0" fontId="13" fillId="0" borderId="29" xfId="0" applyFont="1" applyBorder="1" applyAlignment="1" applyProtection="1">
      <alignment horizontal="left" vertical="center" wrapText="1" indent="1"/>
      <protection locked="0"/>
    </xf>
    <xf numFmtId="0" fontId="13" fillId="0" borderId="62" xfId="0" applyFont="1" applyBorder="1" applyAlignment="1" applyProtection="1">
      <alignment horizontal="left" vertical="center" wrapText="1" indent="1"/>
      <protection locked="0"/>
    </xf>
    <xf numFmtId="0" fontId="13" fillId="0" borderId="63" xfId="0" applyFont="1" applyBorder="1" applyAlignment="1" applyProtection="1">
      <alignment horizontal="left" vertical="center" wrapText="1" indent="1"/>
      <protection locked="0"/>
    </xf>
    <xf numFmtId="0" fontId="13" fillId="33" borderId="29" xfId="0" applyFont="1" applyFill="1" applyBorder="1" applyAlignment="1" applyProtection="1">
      <alignment horizontal="left" vertical="center" wrapText="1" indent="1"/>
      <protection locked="0"/>
    </xf>
    <xf numFmtId="0" fontId="13" fillId="33" borderId="64" xfId="0" applyFont="1" applyFill="1" applyBorder="1" applyAlignment="1" applyProtection="1">
      <alignment horizontal="left" vertical="center" wrapText="1" indent="1"/>
      <protection locked="0"/>
    </xf>
    <xf numFmtId="0" fontId="13" fillId="33" borderId="0" xfId="0" applyFont="1" applyFill="1" applyAlignment="1" applyProtection="1">
      <alignment horizontal="center" vertical="center"/>
      <protection/>
    </xf>
    <xf numFmtId="0" fontId="0" fillId="33" borderId="33" xfId="0" applyFont="1" applyFill="1" applyBorder="1" applyAlignment="1" applyProtection="1">
      <alignment horizontal="center" vertical="center" wrapText="1"/>
      <protection/>
    </xf>
    <xf numFmtId="0" fontId="30" fillId="33" borderId="0" xfId="0" applyFont="1" applyFill="1" applyAlignment="1">
      <alignment wrapText="1"/>
    </xf>
    <xf numFmtId="0" fontId="31" fillId="33" borderId="0" xfId="0" applyFont="1" applyFill="1" applyBorder="1" applyAlignment="1" applyProtection="1">
      <alignment wrapText="1"/>
      <protection/>
    </xf>
    <xf numFmtId="0" fontId="8" fillId="33" borderId="0" xfId="0" applyFont="1" applyFill="1" applyBorder="1" applyAlignment="1" applyProtection="1">
      <alignment wrapText="1" shrinkToFit="1"/>
      <protection/>
    </xf>
    <xf numFmtId="0" fontId="0" fillId="0" borderId="0" xfId="0" applyFont="1" applyAlignment="1">
      <alignment/>
    </xf>
    <xf numFmtId="0" fontId="13" fillId="34" borderId="65" xfId="0" applyNumberFormat="1" applyFont="1" applyFill="1" applyBorder="1" applyAlignment="1" applyProtection="1">
      <alignment horizontal="center" vertical="center" wrapText="1"/>
      <protection locked="0"/>
    </xf>
    <xf numFmtId="3" fontId="13" fillId="33" borderId="60" xfId="0" applyNumberFormat="1" applyFont="1" applyFill="1" applyBorder="1" applyAlignment="1" applyProtection="1">
      <alignment horizontal="right" wrapText="1"/>
      <protection locked="0"/>
    </xf>
    <xf numFmtId="3" fontId="13" fillId="33" borderId="40" xfId="0" applyNumberFormat="1" applyFont="1" applyFill="1" applyBorder="1" applyAlignment="1" applyProtection="1">
      <alignment horizontal="right" wrapText="1"/>
      <protection locked="0"/>
    </xf>
    <xf numFmtId="3" fontId="13" fillId="33" borderId="40" xfId="0" applyNumberFormat="1" applyFont="1" applyFill="1" applyBorder="1" applyAlignment="1" applyProtection="1">
      <alignment horizontal="right"/>
      <protection locked="0"/>
    </xf>
    <xf numFmtId="3" fontId="13" fillId="33" borderId="41" xfId="0" applyNumberFormat="1" applyFont="1" applyFill="1" applyBorder="1" applyAlignment="1" applyProtection="1">
      <alignment horizontal="right" wrapText="1"/>
      <protection locked="0"/>
    </xf>
    <xf numFmtId="0" fontId="10" fillId="34" borderId="10"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49" fontId="13" fillId="0" borderId="61" xfId="0" applyNumberFormat="1" applyFont="1" applyBorder="1" applyAlignment="1" applyProtection="1">
      <alignment horizontal="left" vertical="center" wrapText="1" indent="1"/>
      <protection locked="0"/>
    </xf>
    <xf numFmtId="49" fontId="13" fillId="0" borderId="46" xfId="0" applyNumberFormat="1" applyFont="1" applyBorder="1" applyAlignment="1" applyProtection="1">
      <alignment horizontal="left" vertical="center" wrapText="1" indent="1"/>
      <protection locked="0"/>
    </xf>
    <xf numFmtId="49" fontId="13" fillId="0" borderId="29" xfId="0" applyNumberFormat="1" applyFont="1" applyBorder="1" applyAlignment="1" applyProtection="1">
      <alignment horizontal="left" vertical="center" wrapText="1" indent="1"/>
      <protection locked="0"/>
    </xf>
    <xf numFmtId="49" fontId="13" fillId="0" borderId="62" xfId="0" applyNumberFormat="1" applyFont="1" applyBorder="1" applyAlignment="1" applyProtection="1">
      <alignment horizontal="left" vertical="center" wrapText="1" indent="1"/>
      <protection locked="0"/>
    </xf>
    <xf numFmtId="49" fontId="13" fillId="0" borderId="31" xfId="0" applyNumberFormat="1" applyFont="1" applyBorder="1" applyAlignment="1" applyProtection="1">
      <alignment horizontal="left" vertical="center" wrapText="1" indent="1"/>
      <protection locked="0"/>
    </xf>
    <xf numFmtId="49" fontId="13" fillId="0" borderId="38" xfId="0" applyNumberFormat="1" applyFont="1" applyBorder="1" applyAlignment="1" applyProtection="1">
      <alignment horizontal="left" vertical="center" wrapText="1" indent="1"/>
      <protection locked="0"/>
    </xf>
    <xf numFmtId="1" fontId="13" fillId="0" borderId="66" xfId="0" applyNumberFormat="1" applyFont="1" applyFill="1" applyBorder="1" applyAlignment="1" applyProtection="1">
      <alignment horizontal="right"/>
      <protection locked="0"/>
    </xf>
    <xf numFmtId="1" fontId="13" fillId="0" borderId="67" xfId="0" applyNumberFormat="1" applyFont="1" applyFill="1" applyBorder="1" applyAlignment="1" applyProtection="1">
      <alignment horizontal="right"/>
      <protection locked="0"/>
    </xf>
    <xf numFmtId="1" fontId="13" fillId="0" borderId="68" xfId="0" applyNumberFormat="1" applyFont="1" applyFill="1" applyBorder="1" applyAlignment="1" applyProtection="1">
      <alignment horizontal="right"/>
      <protection locked="0"/>
    </xf>
    <xf numFmtId="1" fontId="13" fillId="0" borderId="69" xfId="0" applyNumberFormat="1" applyFont="1" applyFill="1" applyBorder="1" applyAlignment="1" applyProtection="1">
      <alignment horizontal="right"/>
      <protection locked="0"/>
    </xf>
    <xf numFmtId="1" fontId="13" fillId="0" borderId="54" xfId="0" applyNumberFormat="1" applyFont="1" applyFill="1" applyBorder="1" applyAlignment="1" applyProtection="1">
      <alignment horizontal="right"/>
      <protection locked="0"/>
    </xf>
    <xf numFmtId="1" fontId="13" fillId="0" borderId="70" xfId="0" applyNumberFormat="1" applyFont="1" applyFill="1" applyBorder="1" applyAlignment="1" applyProtection="1">
      <alignment horizontal="right"/>
      <protection locked="0"/>
    </xf>
    <xf numFmtId="0" fontId="13" fillId="33" borderId="68" xfId="0" applyFont="1" applyFill="1" applyBorder="1" applyAlignment="1">
      <alignment horizontal="left" vertical="top" wrapText="1"/>
    </xf>
    <xf numFmtId="0" fontId="13" fillId="33" borderId="71" xfId="0" applyFont="1" applyFill="1" applyBorder="1" applyAlignment="1">
      <alignment horizontal="left" vertical="top" wrapText="1"/>
    </xf>
    <xf numFmtId="0" fontId="13" fillId="33" borderId="46" xfId="0" applyFont="1" applyFill="1" applyBorder="1" applyAlignment="1">
      <alignment vertical="top" wrapText="1"/>
    </xf>
    <xf numFmtId="0" fontId="13" fillId="33" borderId="66" xfId="0" applyFont="1" applyFill="1" applyBorder="1" applyAlignment="1">
      <alignment horizontal="left" vertical="top" wrapText="1"/>
    </xf>
    <xf numFmtId="0" fontId="35" fillId="33" borderId="66" xfId="0" applyFont="1" applyFill="1" applyBorder="1" applyAlignment="1">
      <alignment horizontal="left" vertical="top" wrapText="1"/>
    </xf>
    <xf numFmtId="0" fontId="35" fillId="33" borderId="54" xfId="0" applyFont="1" applyFill="1" applyBorder="1" applyAlignment="1">
      <alignment horizontal="left" vertical="top" wrapText="1"/>
    </xf>
    <xf numFmtId="0" fontId="13" fillId="33" borderId="54" xfId="0" applyFont="1" applyFill="1" applyBorder="1" applyAlignment="1">
      <alignment horizontal="left" vertical="top" wrapText="1"/>
    </xf>
    <xf numFmtId="0" fontId="36" fillId="33" borderId="46" xfId="0" applyFont="1" applyFill="1" applyBorder="1" applyAlignment="1">
      <alignment vertical="top" wrapText="1"/>
    </xf>
    <xf numFmtId="0" fontId="0" fillId="36" borderId="0" xfId="0" applyNumberFormat="1" applyFill="1" applyAlignment="1" applyProtection="1" quotePrefix="1">
      <alignment/>
      <protection/>
    </xf>
    <xf numFmtId="0" fontId="4" fillId="36" borderId="0" xfId="58" applyFont="1" applyFill="1" applyProtection="1">
      <alignment/>
      <protection/>
    </xf>
    <xf numFmtId="0" fontId="0" fillId="0" borderId="0" xfId="0" applyAlignment="1" applyProtection="1">
      <alignment/>
      <protection/>
    </xf>
    <xf numFmtId="0" fontId="0" fillId="0" borderId="0" xfId="0" applyNumberFormat="1" applyAlignment="1" applyProtection="1" quotePrefix="1">
      <alignment/>
      <protection/>
    </xf>
    <xf numFmtId="0" fontId="6" fillId="36" borderId="0" xfId="58" applyFont="1" applyFill="1" applyProtection="1">
      <alignment/>
      <protection/>
    </xf>
    <xf numFmtId="0" fontId="4" fillId="36" borderId="0" xfId="58" applyFont="1" applyFill="1" applyAlignment="1" applyProtection="1">
      <alignment vertical="center"/>
      <protection/>
    </xf>
    <xf numFmtId="0" fontId="0" fillId="0" borderId="0" xfId="0" applyNumberFormat="1" applyFill="1" applyAlignment="1" applyProtection="1" quotePrefix="1">
      <alignment/>
      <protection/>
    </xf>
    <xf numFmtId="0"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0" xfId="0" applyNumberFormat="1" applyFont="1" applyAlignment="1" applyProtection="1" quotePrefix="1">
      <alignment/>
      <protection/>
    </xf>
    <xf numFmtId="0" fontId="8" fillId="33" borderId="68" xfId="0" applyFont="1" applyFill="1" applyBorder="1" applyAlignment="1">
      <alignment horizontal="center" vertical="top" wrapText="1"/>
    </xf>
    <xf numFmtId="225" fontId="13" fillId="34" borderId="68" xfId="42" applyNumberFormat="1" applyFont="1" applyFill="1" applyBorder="1" applyAlignment="1" applyProtection="1">
      <alignment horizontal="right"/>
      <protection/>
    </xf>
    <xf numFmtId="225" fontId="13" fillId="34" borderId="72" xfId="42" applyNumberFormat="1" applyFont="1" applyFill="1" applyBorder="1" applyAlignment="1" applyProtection="1">
      <alignment horizontal="right"/>
      <protection/>
    </xf>
    <xf numFmtId="225" fontId="0" fillId="34" borderId="73" xfId="42" applyNumberFormat="1" applyFont="1" applyFill="1" applyBorder="1" applyAlignment="1" applyProtection="1">
      <alignment horizontal="center" vertical="center" wrapText="1"/>
      <protection/>
    </xf>
    <xf numFmtId="225" fontId="0" fillId="34" borderId="74" xfId="42" applyNumberFormat="1" applyFont="1" applyFill="1" applyBorder="1" applyAlignment="1" applyProtection="1">
      <alignment horizontal="center" vertical="center" wrapText="1"/>
      <protection/>
    </xf>
    <xf numFmtId="225" fontId="0" fillId="34" borderId="75" xfId="42" applyNumberFormat="1" applyFont="1" applyFill="1" applyBorder="1" applyAlignment="1" applyProtection="1">
      <alignment horizontal="center" vertical="center" wrapText="1"/>
      <protection/>
    </xf>
    <xf numFmtId="225" fontId="0" fillId="34" borderId="76" xfId="42" applyNumberFormat="1" applyFont="1" applyFill="1" applyBorder="1" applyAlignment="1" applyProtection="1">
      <alignment horizontal="center" vertical="center" wrapText="1"/>
      <protection/>
    </xf>
    <xf numFmtId="225" fontId="0" fillId="34" borderId="77" xfId="42" applyNumberFormat="1" applyFont="1" applyFill="1" applyBorder="1" applyAlignment="1" applyProtection="1">
      <alignment horizontal="center" vertical="center" wrapText="1"/>
      <protection/>
    </xf>
    <xf numFmtId="225" fontId="0" fillId="34" borderId="78" xfId="42" applyNumberFormat="1" applyFont="1" applyFill="1" applyBorder="1" applyAlignment="1" applyProtection="1">
      <alignment horizontal="center" vertical="center" wrapText="1"/>
      <protection/>
    </xf>
    <xf numFmtId="225" fontId="0" fillId="34" borderId="79" xfId="42" applyNumberFormat="1" applyFont="1" applyFill="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3" fontId="13" fillId="0" borderId="65" xfId="0" applyNumberFormat="1" applyFont="1" applyFill="1" applyBorder="1" applyAlignment="1" applyProtection="1">
      <alignment horizontal="right"/>
      <protection locked="0"/>
    </xf>
    <xf numFmtId="3" fontId="13" fillId="0" borderId="17" xfId="0" applyNumberFormat="1" applyFont="1" applyFill="1" applyBorder="1" applyAlignment="1" applyProtection="1">
      <alignment horizontal="right" wrapText="1"/>
      <protection locked="0"/>
    </xf>
    <xf numFmtId="1" fontId="13" fillId="0" borderId="72" xfId="0" applyNumberFormat="1" applyFont="1" applyFill="1" applyBorder="1" applyAlignment="1" applyProtection="1">
      <alignment horizontal="right"/>
      <protection locked="0"/>
    </xf>
    <xf numFmtId="1" fontId="13" fillId="0" borderId="82" xfId="0" applyNumberFormat="1" applyFont="1" applyFill="1" applyBorder="1" applyAlignment="1" applyProtection="1">
      <alignment horizontal="right"/>
      <protection locked="0"/>
    </xf>
    <xf numFmtId="1" fontId="13" fillId="37" borderId="68" xfId="0" applyNumberFormat="1" applyFont="1" applyFill="1" applyBorder="1" applyAlignment="1" applyProtection="1">
      <alignment horizontal="right"/>
      <protection locked="0"/>
    </xf>
    <xf numFmtId="1" fontId="13" fillId="37" borderId="54" xfId="0" applyNumberFormat="1" applyFont="1" applyFill="1" applyBorder="1" applyAlignment="1" applyProtection="1">
      <alignment horizontal="right"/>
      <protection locked="0"/>
    </xf>
    <xf numFmtId="1" fontId="13" fillId="0" borderId="46" xfId="0" applyNumberFormat="1" applyFont="1" applyFill="1" applyBorder="1" applyAlignment="1" applyProtection="1">
      <alignment horizontal="right" wrapText="1"/>
      <protection locked="0"/>
    </xf>
    <xf numFmtId="1" fontId="13" fillId="0" borderId="85" xfId="0" applyNumberFormat="1" applyFont="1" applyFill="1" applyBorder="1" applyAlignment="1" applyProtection="1">
      <alignment horizontal="right"/>
      <protection locked="0"/>
    </xf>
    <xf numFmtId="1" fontId="13" fillId="0" borderId="62" xfId="0" applyNumberFormat="1" applyFont="1" applyFill="1" applyBorder="1" applyAlignment="1" applyProtection="1">
      <alignment horizontal="right"/>
      <protection locked="0"/>
    </xf>
    <xf numFmtId="1" fontId="13" fillId="0" borderId="61" xfId="0" applyNumberFormat="1" applyFont="1" applyFill="1" applyBorder="1" applyAlignment="1" applyProtection="1">
      <alignment horizontal="right"/>
      <protection locked="0"/>
    </xf>
    <xf numFmtId="1" fontId="13" fillId="0" borderId="29" xfId="0" applyNumberFormat="1" applyFont="1" applyFill="1" applyBorder="1" applyAlignment="1" applyProtection="1">
      <alignment horizontal="right" wrapText="1"/>
      <protection locked="0"/>
    </xf>
    <xf numFmtId="1" fontId="13" fillId="0" borderId="46" xfId="0" applyNumberFormat="1" applyFont="1" applyFill="1" applyBorder="1" applyAlignment="1" applyProtection="1">
      <alignment horizontal="right"/>
      <protection locked="0"/>
    </xf>
    <xf numFmtId="1" fontId="13" fillId="0" borderId="29" xfId="0" applyNumberFormat="1" applyFont="1" applyFill="1" applyBorder="1" applyAlignment="1" applyProtection="1">
      <alignment horizontal="right"/>
      <protection locked="0"/>
    </xf>
    <xf numFmtId="1" fontId="13" fillId="0" borderId="38" xfId="0" applyNumberFormat="1" applyFont="1" applyFill="1" applyBorder="1" applyAlignment="1" applyProtection="1">
      <alignment horizontal="right"/>
      <protection locked="0"/>
    </xf>
    <xf numFmtId="1" fontId="13" fillId="0" borderId="83" xfId="0" applyNumberFormat="1" applyFont="1" applyFill="1" applyBorder="1" applyAlignment="1" applyProtection="1">
      <alignment horizontal="right"/>
      <protection locked="0"/>
    </xf>
    <xf numFmtId="1" fontId="13" fillId="0" borderId="81" xfId="0" applyNumberFormat="1" applyFont="1" applyFill="1" applyBorder="1" applyAlignment="1" applyProtection="1">
      <alignment horizontal="right"/>
      <protection locked="0"/>
    </xf>
    <xf numFmtId="1" fontId="13" fillId="0" borderId="77" xfId="0" applyNumberFormat="1" applyFont="1" applyFill="1" applyBorder="1" applyAlignment="1" applyProtection="1">
      <alignment horizontal="right"/>
      <protection locked="0"/>
    </xf>
    <xf numFmtId="1" fontId="13" fillId="0" borderId="86" xfId="0" applyNumberFormat="1" applyFont="1" applyFill="1" applyBorder="1" applyAlignment="1" applyProtection="1">
      <alignment horizontal="right"/>
      <protection locked="0"/>
    </xf>
    <xf numFmtId="1" fontId="13" fillId="0" borderId="87" xfId="0" applyNumberFormat="1" applyFont="1" applyFill="1" applyBorder="1" applyAlignment="1" applyProtection="1">
      <alignment horizontal="right"/>
      <protection locked="0"/>
    </xf>
    <xf numFmtId="1" fontId="13" fillId="0" borderId="71" xfId="0" applyNumberFormat="1" applyFont="1" applyFill="1" applyBorder="1" applyAlignment="1" applyProtection="1">
      <alignment horizontal="right"/>
      <protection locked="0"/>
    </xf>
    <xf numFmtId="1" fontId="13" fillId="0" borderId="80" xfId="0" applyNumberFormat="1" applyFont="1" applyFill="1" applyBorder="1" applyAlignment="1" applyProtection="1">
      <alignment horizontal="right"/>
      <protection locked="0"/>
    </xf>
    <xf numFmtId="1" fontId="13" fillId="0" borderId="40" xfId="0" applyNumberFormat="1" applyFont="1" applyFill="1" applyBorder="1" applyAlignment="1" applyProtection="1">
      <alignment horizontal="right"/>
      <protection locked="0"/>
    </xf>
    <xf numFmtId="1" fontId="13" fillId="0" borderId="41" xfId="0" applyNumberFormat="1" applyFont="1" applyFill="1" applyBorder="1" applyAlignment="1" applyProtection="1">
      <alignment horizontal="right"/>
      <protection locked="0"/>
    </xf>
    <xf numFmtId="0" fontId="0" fillId="0" borderId="0" xfId="0" applyBorder="1" applyAlignment="1">
      <alignment/>
    </xf>
    <xf numFmtId="0" fontId="0" fillId="0" borderId="0" xfId="0" applyBorder="1" applyAlignment="1" quotePrefix="1">
      <alignment/>
    </xf>
    <xf numFmtId="1" fontId="13" fillId="33" borderId="0" xfId="0" applyNumberFormat="1" applyFont="1" applyFill="1" applyBorder="1" applyAlignment="1" applyProtection="1">
      <alignment wrapText="1"/>
      <protection/>
    </xf>
    <xf numFmtId="225" fontId="13" fillId="34" borderId="68" xfId="42" applyNumberFormat="1" applyFont="1" applyFill="1" applyBorder="1" applyAlignment="1" applyProtection="1">
      <alignment/>
      <protection/>
    </xf>
    <xf numFmtId="0" fontId="10" fillId="33" borderId="0" xfId="0" applyFont="1" applyFill="1" applyBorder="1" applyAlignment="1">
      <alignment/>
    </xf>
    <xf numFmtId="0" fontId="0" fillId="33" borderId="0" xfId="0" applyFont="1" applyFill="1" applyBorder="1" applyAlignment="1">
      <alignment/>
    </xf>
    <xf numFmtId="0" fontId="8" fillId="0" borderId="0" xfId="0" applyFont="1" applyFill="1" applyBorder="1" applyAlignment="1" applyProtection="1">
      <alignment wrapText="1"/>
      <protection/>
    </xf>
    <xf numFmtId="0" fontId="8" fillId="38" borderId="0" xfId="0" applyFont="1" applyFill="1" applyBorder="1" applyAlignment="1" applyProtection="1">
      <alignment wrapText="1"/>
      <protection/>
    </xf>
    <xf numFmtId="0" fontId="0" fillId="38" borderId="0" xfId="0" applyFill="1" applyBorder="1" applyAlignment="1">
      <alignment/>
    </xf>
    <xf numFmtId="0" fontId="6" fillId="39" borderId="0" xfId="58" applyFont="1" applyFill="1" applyProtection="1">
      <alignment/>
      <protection/>
    </xf>
    <xf numFmtId="0" fontId="88" fillId="39" borderId="0" xfId="58" applyFont="1" applyFill="1" applyProtection="1">
      <alignment/>
      <protection/>
    </xf>
    <xf numFmtId="0" fontId="89" fillId="39" borderId="0" xfId="58" applyFont="1" applyFill="1" applyProtection="1">
      <alignment/>
      <protection/>
    </xf>
    <xf numFmtId="0" fontId="88" fillId="39" borderId="0" xfId="58" applyFont="1" applyFill="1" applyAlignment="1" applyProtection="1">
      <alignment vertical="center"/>
      <protection/>
    </xf>
    <xf numFmtId="49" fontId="88" fillId="39" borderId="0" xfId="58" applyNumberFormat="1" applyFont="1" applyFill="1" applyProtection="1">
      <alignment/>
      <protection/>
    </xf>
    <xf numFmtId="0" fontId="12" fillId="40" borderId="88" xfId="0" applyFont="1" applyFill="1" applyBorder="1" applyAlignment="1">
      <alignment horizontal="left" vertical="center" indent="1"/>
    </xf>
    <xf numFmtId="0" fontId="0" fillId="40" borderId="21" xfId="0" applyFont="1" applyFill="1" applyBorder="1" applyAlignment="1" applyProtection="1">
      <alignment wrapText="1"/>
      <protection/>
    </xf>
    <xf numFmtId="0" fontId="0" fillId="40" borderId="16" xfId="0" applyFont="1" applyFill="1" applyBorder="1" applyAlignment="1" applyProtection="1">
      <alignment wrapText="1"/>
      <protection/>
    </xf>
    <xf numFmtId="0" fontId="0" fillId="40" borderId="17" xfId="0" applyFont="1" applyFill="1" applyBorder="1" applyAlignment="1" applyProtection="1">
      <alignment wrapText="1"/>
      <protection/>
    </xf>
    <xf numFmtId="0" fontId="90" fillId="38" borderId="0" xfId="0" applyFont="1" applyFill="1" applyBorder="1" applyAlignment="1" applyProtection="1">
      <alignment vertical="center" wrapText="1"/>
      <protection/>
    </xf>
    <xf numFmtId="0" fontId="91" fillId="38" borderId="0" xfId="0" applyFont="1" applyFill="1" applyBorder="1" applyAlignment="1" applyProtection="1">
      <alignment wrapText="1"/>
      <protection/>
    </xf>
    <xf numFmtId="0" fontId="91" fillId="38" borderId="0" xfId="0" applyFont="1" applyFill="1" applyBorder="1" applyAlignment="1" applyProtection="1">
      <alignment/>
      <protection/>
    </xf>
    <xf numFmtId="0" fontId="91" fillId="38" borderId="0" xfId="0" applyFont="1" applyFill="1" applyAlignment="1" applyProtection="1">
      <alignment/>
      <protection/>
    </xf>
    <xf numFmtId="0" fontId="91" fillId="38" borderId="0" xfId="0" applyFont="1" applyFill="1" applyBorder="1" applyAlignment="1" applyProtection="1">
      <alignment/>
      <protection/>
    </xf>
    <xf numFmtId="0" fontId="92" fillId="38" borderId="0" xfId="0" applyFont="1" applyFill="1" applyAlignment="1">
      <alignment/>
    </xf>
    <xf numFmtId="0" fontId="93" fillId="38" borderId="0" xfId="0" applyFont="1" applyFill="1" applyBorder="1" applyAlignment="1" applyProtection="1">
      <alignment vertical="center" wrapText="1"/>
      <protection/>
    </xf>
    <xf numFmtId="0" fontId="94" fillId="38" borderId="0" xfId="0" applyFont="1" applyFill="1" applyAlignment="1">
      <alignment/>
    </xf>
    <xf numFmtId="2" fontId="95" fillId="38" borderId="0" xfId="0" applyNumberFormat="1" applyFont="1" applyFill="1" applyBorder="1" applyAlignment="1" applyProtection="1">
      <alignment wrapText="1"/>
      <protection/>
    </xf>
    <xf numFmtId="0" fontId="95" fillId="38" borderId="0" xfId="0" applyFont="1" applyFill="1" applyBorder="1" applyAlignment="1" applyProtection="1">
      <alignment vertical="center"/>
      <protection/>
    </xf>
    <xf numFmtId="0" fontId="95" fillId="38" borderId="0" xfId="0" applyFont="1" applyFill="1" applyBorder="1" applyAlignment="1" applyProtection="1">
      <alignment vertical="center" wrapText="1"/>
      <protection/>
    </xf>
    <xf numFmtId="0" fontId="10" fillId="40" borderId="21" xfId="0" applyFont="1" applyFill="1" applyBorder="1" applyAlignment="1" applyProtection="1">
      <alignment horizontal="center" wrapText="1"/>
      <protection/>
    </xf>
    <xf numFmtId="0" fontId="96" fillId="34" borderId="10" xfId="0" applyFont="1" applyFill="1" applyBorder="1" applyAlignment="1" applyProtection="1">
      <alignment horizontal="center" wrapText="1"/>
      <protection/>
    </xf>
    <xf numFmtId="0" fontId="93" fillId="38" borderId="0" xfId="0" applyFont="1" applyFill="1" applyBorder="1" applyAlignment="1" applyProtection="1">
      <alignment vertical="center"/>
      <protection/>
    </xf>
    <xf numFmtId="0" fontId="97" fillId="38" borderId="0" xfId="0" applyFont="1" applyFill="1" applyBorder="1" applyAlignment="1" applyProtection="1">
      <alignment wrapText="1"/>
      <protection/>
    </xf>
    <xf numFmtId="0" fontId="95" fillId="33" borderId="0" xfId="0" applyFont="1" applyFill="1" applyBorder="1" applyAlignment="1" applyProtection="1">
      <alignment/>
      <protection/>
    </xf>
    <xf numFmtId="0" fontId="0" fillId="40" borderId="16" xfId="0" applyFont="1" applyFill="1" applyBorder="1" applyAlignment="1">
      <alignment wrapText="1"/>
    </xf>
    <xf numFmtId="0" fontId="0" fillId="40" borderId="17" xfId="0" applyFont="1" applyFill="1" applyBorder="1" applyAlignment="1">
      <alignment wrapText="1"/>
    </xf>
    <xf numFmtId="0" fontId="12" fillId="40" borderId="89" xfId="0" applyFont="1" applyFill="1" applyBorder="1" applyAlignment="1" applyProtection="1">
      <alignment horizontal="center" wrapText="1"/>
      <protection/>
    </xf>
    <xf numFmtId="0" fontId="93" fillId="38" borderId="0" xfId="0" applyFont="1" applyFill="1" applyBorder="1" applyAlignment="1" applyProtection="1">
      <alignment horizontal="left" vertical="center"/>
      <protection/>
    </xf>
    <xf numFmtId="0" fontId="98" fillId="38" borderId="0" xfId="0" applyFont="1" applyFill="1" applyBorder="1" applyAlignment="1" applyProtection="1">
      <alignment horizontal="left" vertical="center" indent="3"/>
      <protection/>
    </xf>
    <xf numFmtId="0" fontId="97" fillId="38" borderId="0" xfId="0" applyFont="1" applyFill="1" applyBorder="1" applyAlignment="1" applyProtection="1">
      <alignment/>
      <protection/>
    </xf>
    <xf numFmtId="0" fontId="95" fillId="38" borderId="0" xfId="0" applyFont="1" applyFill="1" applyBorder="1" applyAlignment="1" applyProtection="1">
      <alignment/>
      <protection/>
    </xf>
    <xf numFmtId="0" fontId="93" fillId="38" borderId="0" xfId="0" applyFont="1" applyFill="1" applyBorder="1" applyAlignment="1" applyProtection="1">
      <alignment wrapText="1"/>
      <protection/>
    </xf>
    <xf numFmtId="0" fontId="98" fillId="38" borderId="0" xfId="0" applyFont="1" applyFill="1" applyBorder="1" applyAlignment="1" applyProtection="1">
      <alignment horizontal="left" vertical="center" wrapText="1"/>
      <protection/>
    </xf>
    <xf numFmtId="0" fontId="98" fillId="38" borderId="0" xfId="0" applyFont="1" applyFill="1" applyBorder="1" applyAlignment="1" applyProtection="1">
      <alignment horizontal="left" vertical="center"/>
      <protection/>
    </xf>
    <xf numFmtId="0" fontId="95" fillId="38" borderId="0" xfId="0" applyFont="1" applyFill="1" applyBorder="1" applyAlignment="1" applyProtection="1">
      <alignment wrapText="1"/>
      <protection/>
    </xf>
    <xf numFmtId="3" fontId="95" fillId="38" borderId="0" xfId="0" applyNumberFormat="1" applyFont="1" applyFill="1" applyBorder="1" applyAlignment="1" applyProtection="1">
      <alignment wrapText="1"/>
      <protection/>
    </xf>
    <xf numFmtId="0" fontId="98" fillId="38" borderId="0" xfId="0" applyFont="1" applyFill="1" applyBorder="1" applyAlignment="1" applyProtection="1">
      <alignment horizontal="left" wrapText="1"/>
      <protection/>
    </xf>
    <xf numFmtId="0" fontId="98" fillId="38" borderId="0" xfId="0" applyFont="1" applyFill="1" applyBorder="1" applyAlignment="1" applyProtection="1">
      <alignment horizontal="left"/>
      <protection/>
    </xf>
    <xf numFmtId="0" fontId="95" fillId="38" borderId="0" xfId="0" applyFont="1" applyFill="1" applyAlignment="1">
      <alignment vertical="center" wrapText="1"/>
    </xf>
    <xf numFmtId="0" fontId="95" fillId="38" borderId="0" xfId="0" applyFont="1" applyFill="1" applyBorder="1" applyAlignment="1">
      <alignment/>
    </xf>
    <xf numFmtId="0" fontId="95" fillId="38" borderId="0" xfId="0" applyFont="1" applyFill="1" applyBorder="1" applyAlignment="1">
      <alignment vertical="center"/>
    </xf>
    <xf numFmtId="0" fontId="99" fillId="38" borderId="0" xfId="0" applyFont="1" applyFill="1" applyBorder="1" applyAlignment="1">
      <alignment/>
    </xf>
    <xf numFmtId="0" fontId="100" fillId="41" borderId="0" xfId="0" applyFont="1" applyFill="1" applyAlignment="1">
      <alignment vertical="center"/>
    </xf>
    <xf numFmtId="0" fontId="100" fillId="33" borderId="0" xfId="0" applyFont="1" applyFill="1" applyAlignment="1">
      <alignment/>
    </xf>
    <xf numFmtId="225" fontId="0" fillId="0" borderId="73" xfId="42" applyNumberFormat="1" applyFont="1" applyFill="1" applyBorder="1" applyAlignment="1" applyProtection="1">
      <alignment horizontal="center" vertical="center" wrapText="1"/>
      <protection/>
    </xf>
    <xf numFmtId="0" fontId="0" fillId="33" borderId="68" xfId="58" applyFont="1" applyFill="1" applyBorder="1" applyAlignment="1" applyProtection="1">
      <alignment horizontal="left" vertical="center"/>
      <protection locked="0"/>
    </xf>
    <xf numFmtId="225" fontId="0" fillId="0" borderId="47" xfId="42" applyNumberFormat="1" applyFont="1" applyFill="1" applyBorder="1" applyAlignment="1" applyProtection="1">
      <alignment horizontal="center" vertical="center" wrapText="1"/>
      <protection/>
    </xf>
    <xf numFmtId="0" fontId="0" fillId="33" borderId="0" xfId="0" applyFill="1" applyAlignment="1">
      <alignment horizontal="left" vertical="top" wrapText="1"/>
    </xf>
    <xf numFmtId="0" fontId="8" fillId="34"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0" fillId="34" borderId="23" xfId="0" applyFont="1" applyFill="1" applyBorder="1" applyAlignment="1">
      <alignment horizontal="right" vertical="center" wrapText="1"/>
    </xf>
    <xf numFmtId="0" fontId="4" fillId="36" borderId="0" xfId="58" applyFont="1" applyFill="1">
      <alignment/>
      <protection/>
    </xf>
    <xf numFmtId="0" fontId="27" fillId="36" borderId="0" xfId="58" applyFont="1" applyFill="1">
      <alignment/>
      <protection/>
    </xf>
    <xf numFmtId="0" fontId="0" fillId="36" borderId="0" xfId="0" applyFill="1" applyAlignment="1" quotePrefix="1">
      <alignment/>
    </xf>
    <xf numFmtId="0" fontId="5" fillId="33" borderId="64" xfId="60" applyFont="1" applyFill="1" applyBorder="1" applyAlignment="1">
      <alignment horizontal="left" vertical="center" wrapText="1"/>
      <protection/>
    </xf>
    <xf numFmtId="0" fontId="14" fillId="33" borderId="24" xfId="60" applyFont="1" applyFill="1" applyBorder="1" applyAlignment="1">
      <alignment horizontal="left" wrapText="1"/>
      <protection/>
    </xf>
    <xf numFmtId="0" fontId="5" fillId="33" borderId="24"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23" fillId="33" borderId="0" xfId="60" applyFont="1" applyFill="1" applyAlignment="1">
      <alignment horizontal="left" wrapText="1"/>
      <protection/>
    </xf>
    <xf numFmtId="0" fontId="5" fillId="33" borderId="0" xfId="60" applyFont="1" applyFill="1" applyAlignment="1">
      <alignment horizontal="left" vertical="center" wrapText="1"/>
      <protection/>
    </xf>
    <xf numFmtId="0" fontId="5" fillId="33" borderId="31" xfId="60" applyFont="1" applyFill="1" applyBorder="1" applyAlignment="1">
      <alignment horizontal="left" vertical="center" wrapText="1"/>
      <protection/>
    </xf>
    <xf numFmtId="0" fontId="6" fillId="36" borderId="0" xfId="58" applyFont="1" applyFill="1">
      <alignment/>
      <protection/>
    </xf>
    <xf numFmtId="0" fontId="7" fillId="33" borderId="30" xfId="60" applyFont="1" applyFill="1" applyBorder="1" applyAlignment="1">
      <alignment horizontal="center" vertical="center" wrapText="1"/>
      <protection/>
    </xf>
    <xf numFmtId="0" fontId="22" fillId="33" borderId="0" xfId="60" applyFont="1" applyFill="1" applyAlignment="1">
      <alignment horizontal="left" wrapText="1"/>
      <protection/>
    </xf>
    <xf numFmtId="0" fontId="7" fillId="33" borderId="0" xfId="60" applyFont="1" applyFill="1" applyAlignment="1">
      <alignment horizontal="center" vertical="center" wrapText="1"/>
      <protection/>
    </xf>
    <xf numFmtId="0" fontId="7" fillId="33" borderId="31" xfId="60" applyFont="1" applyFill="1" applyBorder="1" applyAlignment="1">
      <alignment horizontal="center" vertical="center" wrapText="1"/>
      <protection/>
    </xf>
    <xf numFmtId="0" fontId="9" fillId="33" borderId="90" xfId="60" applyFont="1" applyFill="1" applyBorder="1" applyAlignment="1">
      <alignment horizontal="center" vertical="center" wrapText="1"/>
      <protection/>
    </xf>
    <xf numFmtId="0" fontId="0" fillId="33" borderId="27" xfId="60" applyFill="1" applyBorder="1" applyAlignment="1">
      <alignment horizontal="left" vertical="top" wrapText="1"/>
      <protection/>
    </xf>
    <xf numFmtId="0" fontId="9" fillId="33" borderId="27" xfId="60" applyFont="1" applyFill="1" applyBorder="1" applyAlignment="1">
      <alignment horizontal="center" vertical="center" wrapText="1"/>
      <protection/>
    </xf>
    <xf numFmtId="0" fontId="9" fillId="33" borderId="38" xfId="60" applyFont="1" applyFill="1" applyBorder="1" applyAlignment="1">
      <alignment horizontal="center" vertical="center" wrapText="1"/>
      <protection/>
    </xf>
    <xf numFmtId="0" fontId="21" fillId="36" borderId="0" xfId="58" applyFont="1" applyFill="1">
      <alignment/>
      <protection/>
    </xf>
    <xf numFmtId="0" fontId="21" fillId="33" borderId="64" xfId="58" applyFont="1" applyFill="1" applyBorder="1" applyAlignment="1">
      <alignment wrapText="1"/>
      <protection/>
    </xf>
    <xf numFmtId="0" fontId="16" fillId="0" borderId="24" xfId="0" applyFont="1" applyBorder="1" applyAlignment="1">
      <alignment vertical="center" wrapText="1"/>
    </xf>
    <xf numFmtId="0" fontId="4" fillId="33" borderId="24" xfId="58" applyFont="1" applyFill="1" applyBorder="1">
      <alignment/>
      <protection/>
    </xf>
    <xf numFmtId="0" fontId="4" fillId="33" borderId="29" xfId="58" applyFont="1" applyFill="1" applyBorder="1">
      <alignment/>
      <protection/>
    </xf>
    <xf numFmtId="0" fontId="12" fillId="33" borderId="30" xfId="58" applyFont="1" applyFill="1" applyBorder="1" applyAlignment="1">
      <alignment horizontal="right" indent="1"/>
      <protection/>
    </xf>
    <xf numFmtId="0" fontId="4" fillId="33" borderId="0" xfId="58" applyFont="1" applyFill="1">
      <alignment/>
      <protection/>
    </xf>
    <xf numFmtId="0" fontId="4" fillId="33" borderId="31" xfId="58" applyFont="1" applyFill="1" applyBorder="1">
      <alignment/>
      <protection/>
    </xf>
    <xf numFmtId="0" fontId="0" fillId="33" borderId="68" xfId="58" applyFont="1" applyFill="1" applyBorder="1" applyAlignment="1">
      <alignment horizontal="left" vertical="center"/>
      <protection/>
    </xf>
    <xf numFmtId="0" fontId="4" fillId="33" borderId="30" xfId="58" applyFont="1" applyFill="1" applyBorder="1" applyAlignment="1">
      <alignment horizontal="left"/>
      <protection/>
    </xf>
    <xf numFmtId="0" fontId="4" fillId="33" borderId="0" xfId="58" applyFont="1" applyFill="1" applyAlignment="1">
      <alignment horizontal="left"/>
      <protection/>
    </xf>
    <xf numFmtId="0" fontId="12" fillId="33" borderId="30" xfId="58" applyFont="1" applyFill="1" applyBorder="1" applyAlignment="1">
      <alignment horizontal="right" vertical="center" indent="1"/>
      <protection/>
    </xf>
    <xf numFmtId="0" fontId="4" fillId="33" borderId="30" xfId="58" applyFont="1" applyFill="1" applyBorder="1" applyAlignment="1">
      <alignment horizontal="left" vertical="center" wrapText="1"/>
      <protection/>
    </xf>
    <xf numFmtId="0" fontId="4" fillId="33" borderId="0" xfId="58" applyFont="1" applyFill="1" applyAlignment="1">
      <alignment horizontal="left" vertical="center" wrapText="1"/>
      <protection/>
    </xf>
    <xf numFmtId="0" fontId="101" fillId="38" borderId="90" xfId="58" applyFont="1" applyFill="1" applyBorder="1" applyAlignment="1">
      <alignment horizontal="right" vertical="top" wrapText="1" indent="1"/>
      <protection/>
    </xf>
    <xf numFmtId="0" fontId="101" fillId="38" borderId="27" xfId="58" applyFont="1" applyFill="1" applyBorder="1" applyAlignment="1">
      <alignment horizontal="left"/>
      <protection/>
    </xf>
    <xf numFmtId="0" fontId="4" fillId="33" borderId="27" xfId="58" applyFont="1" applyFill="1" applyBorder="1" applyAlignment="1">
      <alignment horizontal="left"/>
      <protection/>
    </xf>
    <xf numFmtId="0" fontId="4" fillId="33" borderId="38" xfId="58" applyFont="1" applyFill="1" applyBorder="1">
      <alignment/>
      <protection/>
    </xf>
    <xf numFmtId="0" fontId="4" fillId="36" borderId="14" xfId="58" applyFont="1" applyFill="1" applyBorder="1">
      <alignment/>
      <protection/>
    </xf>
    <xf numFmtId="0" fontId="4" fillId="36" borderId="0" xfId="58" applyFont="1" applyFill="1" applyAlignment="1">
      <alignment vertical="center"/>
      <protection/>
    </xf>
    <xf numFmtId="0" fontId="6" fillId="35" borderId="0" xfId="58" applyFont="1" applyFill="1">
      <alignment/>
      <protection/>
    </xf>
    <xf numFmtId="0" fontId="0" fillId="35" borderId="0" xfId="57" applyFill="1">
      <alignment/>
      <protection/>
    </xf>
    <xf numFmtId="0" fontId="4" fillId="35" borderId="0" xfId="58" applyFont="1" applyFill="1">
      <alignment/>
      <protection/>
    </xf>
    <xf numFmtId="0" fontId="12" fillId="35" borderId="0" xfId="59" applyFont="1" applyFill="1" applyAlignment="1">
      <alignment horizontal="left" vertical="center" indent="1"/>
      <protection/>
    </xf>
    <xf numFmtId="0" fontId="8" fillId="35" borderId="0" xfId="58" applyFont="1" applyFill="1" applyAlignment="1">
      <alignment horizontal="left" vertical="center" indent="1"/>
      <protection/>
    </xf>
    <xf numFmtId="0" fontId="10" fillId="33" borderId="68" xfId="59" applyFont="1" applyFill="1" applyBorder="1" applyAlignment="1">
      <alignment horizontal="left" vertical="center" wrapText="1" indent="1"/>
      <protection/>
    </xf>
    <xf numFmtId="0" fontId="15" fillId="33" borderId="68" xfId="60" applyFont="1" applyFill="1" applyBorder="1" applyAlignment="1">
      <alignment horizontal="left" vertical="center" wrapText="1" indent="1"/>
      <protection/>
    </xf>
    <xf numFmtId="0" fontId="4" fillId="35" borderId="0" xfId="58" applyFont="1" applyFill="1" applyAlignment="1">
      <alignment vertical="center"/>
      <protection/>
    </xf>
    <xf numFmtId="0" fontId="10" fillId="33" borderId="71" xfId="59" applyFont="1" applyFill="1" applyBorder="1" applyAlignment="1">
      <alignment horizontal="left" vertical="center" wrapText="1" indent="1"/>
      <protection/>
    </xf>
    <xf numFmtId="0" fontId="15" fillId="33" borderId="71" xfId="60" applyFont="1" applyFill="1" applyBorder="1" applyAlignment="1">
      <alignment horizontal="left" vertical="center" wrapText="1" indent="1"/>
      <protection/>
    </xf>
    <xf numFmtId="0" fontId="15" fillId="33" borderId="29" xfId="60" applyFont="1" applyFill="1" applyBorder="1" applyAlignment="1">
      <alignment horizontal="left" vertical="center" wrapText="1" indent="1"/>
      <protection/>
    </xf>
    <xf numFmtId="0" fontId="10" fillId="33" borderId="66" xfId="59" applyFont="1" applyFill="1" applyBorder="1" applyAlignment="1">
      <alignment horizontal="left" vertical="center" wrapText="1" indent="1"/>
      <protection/>
    </xf>
    <xf numFmtId="0" fontId="15" fillId="33" borderId="31" xfId="60" applyFont="1" applyFill="1" applyBorder="1" applyAlignment="1">
      <alignment horizontal="left" vertical="center" wrapText="1" indent="1"/>
      <protection/>
    </xf>
    <xf numFmtId="0" fontId="4" fillId="35" borderId="0" xfId="58" applyFont="1" applyFill="1" applyAlignment="1">
      <alignment wrapText="1"/>
      <protection/>
    </xf>
    <xf numFmtId="0" fontId="12" fillId="35" borderId="0" xfId="58" applyFont="1" applyFill="1" applyAlignment="1">
      <alignment horizontal="left" vertical="center" indent="1"/>
      <protection/>
    </xf>
    <xf numFmtId="0" fontId="10" fillId="35" borderId="0" xfId="58" applyFont="1" applyFill="1" applyAlignment="1">
      <alignment horizontal="right" vertical="top"/>
      <protection/>
    </xf>
    <xf numFmtId="0" fontId="0" fillId="35" borderId="0" xfId="58" applyFont="1" applyFill="1" applyAlignment="1">
      <alignment horizontal="left" vertical="center" wrapText="1"/>
      <protection/>
    </xf>
    <xf numFmtId="0" fontId="8" fillId="33" borderId="0" xfId="0" applyFont="1" applyFill="1" applyAlignment="1">
      <alignment wrapText="1"/>
    </xf>
    <xf numFmtId="0" fontId="10" fillId="33" borderId="0" xfId="0" applyFont="1" applyFill="1" applyAlignment="1">
      <alignment vertical="center" wrapText="1"/>
    </xf>
    <xf numFmtId="0" fontId="19" fillId="35" borderId="0" xfId="0" applyFont="1" applyFill="1" applyAlignment="1">
      <alignment horizontal="left" vertical="center" indent="2"/>
    </xf>
    <xf numFmtId="0" fontId="10" fillId="35" borderId="0" xfId="0" applyFont="1" applyFill="1" applyAlignment="1">
      <alignment vertical="center" wrapText="1"/>
    </xf>
    <xf numFmtId="0" fontId="10" fillId="33" borderId="0" xfId="0" applyFont="1" applyFill="1" applyAlignment="1">
      <alignment vertical="top" wrapText="1"/>
    </xf>
    <xf numFmtId="0" fontId="10" fillId="35" borderId="0" xfId="0" applyFont="1" applyFill="1" applyAlignment="1">
      <alignment vertical="top" wrapText="1"/>
    </xf>
    <xf numFmtId="0" fontId="13" fillId="35" borderId="0" xfId="0" applyFont="1" applyFill="1" applyAlignment="1">
      <alignment vertical="top"/>
    </xf>
    <xf numFmtId="0" fontId="93" fillId="38" borderId="0" xfId="0" applyFont="1" applyFill="1" applyAlignment="1">
      <alignment vertical="center" wrapText="1"/>
    </xf>
    <xf numFmtId="0" fontId="10" fillId="40" borderId="91" xfId="0" applyFont="1" applyFill="1" applyBorder="1" applyAlignment="1">
      <alignment horizontal="right" vertical="center" wrapText="1" indent="1"/>
    </xf>
    <xf numFmtId="0" fontId="8" fillId="40" borderId="92" xfId="0" applyFont="1" applyFill="1" applyBorder="1" applyAlignment="1">
      <alignment horizontal="right" vertical="center" wrapText="1" indent="1"/>
    </xf>
    <xf numFmtId="0" fontId="95" fillId="38" borderId="0" xfId="0" applyFont="1" applyFill="1" applyAlignment="1">
      <alignment wrapText="1"/>
    </xf>
    <xf numFmtId="0" fontId="13" fillId="33" borderId="31" xfId="0" applyFont="1" applyFill="1" applyBorder="1" applyAlignment="1" applyProtection="1">
      <alignment horizontal="left" vertical="top" wrapText="1"/>
      <protection locked="0"/>
    </xf>
    <xf numFmtId="0" fontId="13" fillId="33" borderId="54" xfId="0" applyFont="1" applyFill="1" applyBorder="1" applyAlignment="1" applyProtection="1">
      <alignment horizontal="left" vertical="top" wrapText="1"/>
      <protection locked="0"/>
    </xf>
    <xf numFmtId="0" fontId="13" fillId="33" borderId="70" xfId="0" applyFont="1" applyFill="1" applyBorder="1" applyAlignment="1" applyProtection="1">
      <alignment horizontal="left" vertical="top" wrapText="1"/>
      <protection locked="0"/>
    </xf>
    <xf numFmtId="0" fontId="13" fillId="33" borderId="0" xfId="0" applyFont="1" applyFill="1" applyAlignment="1">
      <alignment wrapText="1"/>
    </xf>
    <xf numFmtId="0" fontId="13" fillId="33" borderId="77" xfId="0" applyFont="1" applyFill="1" applyBorder="1" applyAlignment="1" applyProtection="1">
      <alignment horizontal="left" vertical="top" wrapText="1"/>
      <protection locked="0"/>
    </xf>
    <xf numFmtId="0" fontId="13" fillId="33" borderId="68" xfId="0" applyFont="1" applyFill="1" applyBorder="1" applyAlignment="1" applyProtection="1">
      <alignment horizontal="left" vertical="top" wrapText="1"/>
      <protection locked="0"/>
    </xf>
    <xf numFmtId="0" fontId="13" fillId="33" borderId="69" xfId="0" applyFont="1" applyFill="1" applyBorder="1" applyAlignment="1" applyProtection="1">
      <alignment horizontal="left" vertical="top" wrapText="1"/>
      <protection locked="0"/>
    </xf>
    <xf numFmtId="0" fontId="13" fillId="33" borderId="46" xfId="0" applyFont="1" applyFill="1" applyBorder="1" applyAlignment="1" applyProtection="1">
      <alignment horizontal="left" vertical="top" wrapText="1"/>
      <protection locked="0"/>
    </xf>
    <xf numFmtId="0" fontId="95" fillId="38" borderId="0" xfId="0" applyFont="1" applyFill="1" applyAlignment="1">
      <alignment/>
    </xf>
    <xf numFmtId="0" fontId="13" fillId="33" borderId="83" xfId="0" applyFont="1" applyFill="1" applyBorder="1" applyAlignment="1" applyProtection="1">
      <alignment horizontal="left" vertical="top" wrapText="1"/>
      <protection locked="0"/>
    </xf>
    <xf numFmtId="0" fontId="13" fillId="33" borderId="29" xfId="0" applyFont="1" applyFill="1" applyBorder="1" applyAlignment="1" applyProtection="1">
      <alignment horizontal="left" vertical="top" wrapText="1"/>
      <protection locked="0"/>
    </xf>
    <xf numFmtId="0" fontId="13" fillId="33" borderId="71" xfId="0" applyFont="1" applyFill="1" applyBorder="1" applyAlignment="1" applyProtection="1">
      <alignment horizontal="left" vertical="top" wrapText="1"/>
      <protection locked="0"/>
    </xf>
    <xf numFmtId="10" fontId="13" fillId="33" borderId="29" xfId="0" applyNumberFormat="1" applyFont="1" applyFill="1" applyBorder="1" applyAlignment="1" applyProtection="1">
      <alignment horizontal="left" vertical="top" wrapText="1"/>
      <protection locked="0"/>
    </xf>
    <xf numFmtId="0" fontId="13" fillId="33" borderId="74" xfId="0" applyFont="1" applyFill="1" applyBorder="1" applyAlignment="1" applyProtection="1">
      <alignment horizontal="left" vertical="top" wrapText="1"/>
      <protection locked="0"/>
    </xf>
    <xf numFmtId="0" fontId="13" fillId="33" borderId="72" xfId="0" applyFont="1" applyFill="1" applyBorder="1" applyAlignment="1" applyProtection="1">
      <alignment horizontal="left" vertical="top" wrapText="1"/>
      <protection locked="0"/>
    </xf>
    <xf numFmtId="0" fontId="13" fillId="33" borderId="82" xfId="0" applyFont="1" applyFill="1" applyBorder="1" applyAlignment="1" applyProtection="1">
      <alignment horizontal="left" vertical="top" wrapText="1"/>
      <protection locked="0"/>
    </xf>
    <xf numFmtId="0" fontId="0" fillId="33" borderId="0" xfId="0" applyFont="1" applyFill="1" applyAlignment="1">
      <alignment/>
    </xf>
    <xf numFmtId="0" fontId="0" fillId="33" borderId="0" xfId="0" applyFont="1" applyFill="1" applyAlignment="1">
      <alignment horizontal="right" vertical="top"/>
    </xf>
    <xf numFmtId="0" fontId="0" fillId="33" borderId="0" xfId="0" applyFill="1" applyAlignment="1">
      <alignment horizontal="left" wrapText="1"/>
    </xf>
    <xf numFmtId="0" fontId="0" fillId="33" borderId="0" xfId="0" applyFill="1" applyAlignment="1">
      <alignment horizontal="left" vertical="center"/>
    </xf>
    <xf numFmtId="0" fontId="8" fillId="33" borderId="0" xfId="0" applyFont="1" applyFill="1" applyAlignment="1">
      <alignment horizontal="left" vertical="center"/>
    </xf>
    <xf numFmtId="0" fontId="10" fillId="33" borderId="0" xfId="0" applyFont="1" applyFill="1" applyAlignment="1">
      <alignment horizontal="left" vertical="center"/>
    </xf>
    <xf numFmtId="0" fontId="8" fillId="33" borderId="0" xfId="0" applyFont="1" applyFill="1" applyAlignment="1">
      <alignment/>
    </xf>
    <xf numFmtId="0" fontId="8" fillId="42" borderId="45" xfId="0" applyFont="1" applyFill="1" applyBorder="1" applyAlignment="1">
      <alignment/>
    </xf>
    <xf numFmtId="0" fontId="8" fillId="34" borderId="34" xfId="0" applyFont="1" applyFill="1" applyBorder="1" applyAlignment="1">
      <alignment horizontal="center" vertical="center" wrapText="1"/>
    </xf>
    <xf numFmtId="0" fontId="16" fillId="33" borderId="0" xfId="0" applyFont="1" applyFill="1" applyAlignment="1">
      <alignment horizontal="left" vertical="center" wrapText="1" indent="1"/>
    </xf>
    <xf numFmtId="0" fontId="10" fillId="33" borderId="0" xfId="0" applyFont="1" applyFill="1" applyAlignment="1">
      <alignment horizontal="left" vertical="center" wrapText="1"/>
    </xf>
    <xf numFmtId="0" fontId="10" fillId="34" borderId="20" xfId="0" applyFont="1" applyFill="1" applyBorder="1" applyAlignment="1">
      <alignment horizontal="left" wrapText="1" indent="1"/>
    </xf>
    <xf numFmtId="0" fontId="10" fillId="34" borderId="21" xfId="0" applyFont="1" applyFill="1" applyBorder="1" applyAlignment="1">
      <alignment horizontal="center" wrapText="1"/>
    </xf>
    <xf numFmtId="0" fontId="10" fillId="34" borderId="16" xfId="0" applyFont="1" applyFill="1" applyBorder="1" applyAlignment="1">
      <alignment wrapText="1"/>
    </xf>
    <xf numFmtId="0" fontId="10" fillId="34" borderId="17" xfId="0" applyFont="1" applyFill="1" applyBorder="1" applyAlignment="1">
      <alignment horizontal="left" wrapText="1" indent="1"/>
    </xf>
    <xf numFmtId="0" fontId="13" fillId="34" borderId="11" xfId="0" applyFont="1" applyFill="1" applyBorder="1" applyAlignment="1">
      <alignment vertical="center" wrapText="1"/>
    </xf>
    <xf numFmtId="0" fontId="10" fillId="34" borderId="20" xfId="0" applyFont="1" applyFill="1" applyBorder="1" applyAlignment="1">
      <alignment horizontal="left" vertical="center" wrapText="1" indent="1"/>
    </xf>
    <xf numFmtId="0" fontId="13" fillId="34" borderId="15" xfId="0" applyFont="1" applyFill="1" applyBorder="1" applyAlignment="1">
      <alignment vertical="center" wrapText="1"/>
    </xf>
    <xf numFmtId="0" fontId="10" fillId="34" borderId="93" xfId="0" applyFont="1" applyFill="1" applyBorder="1" applyAlignment="1">
      <alignment horizontal="left" vertical="center" wrapText="1" indent="1"/>
    </xf>
    <xf numFmtId="0" fontId="8" fillId="34" borderId="28" xfId="0" applyFont="1" applyFill="1" applyBorder="1" applyAlignment="1">
      <alignment horizontal="center" vertical="center" wrapText="1"/>
    </xf>
    <xf numFmtId="0" fontId="13" fillId="34" borderId="27" xfId="0" applyFont="1" applyFill="1" applyBorder="1" applyAlignment="1">
      <alignment vertical="center" wrapText="1"/>
    </xf>
    <xf numFmtId="0" fontId="0" fillId="34" borderId="94" xfId="0" applyFont="1" applyFill="1" applyBorder="1" applyAlignment="1">
      <alignment horizontal="left" vertical="center" wrapText="1" indent="1"/>
    </xf>
    <xf numFmtId="0" fontId="13" fillId="34" borderId="14" xfId="0" applyFont="1" applyFill="1" applyBorder="1" applyAlignment="1">
      <alignment vertical="center" wrapText="1"/>
    </xf>
    <xf numFmtId="0" fontId="0" fillId="34" borderId="22" xfId="0" applyFont="1" applyFill="1" applyBorder="1" applyAlignment="1">
      <alignment horizontal="left" vertical="center" wrapText="1" indent="1"/>
    </xf>
    <xf numFmtId="0" fontId="13" fillId="34" borderId="14" xfId="0" applyFont="1" applyFill="1" applyBorder="1" applyAlignment="1">
      <alignment vertical="center"/>
    </xf>
    <xf numFmtId="0" fontId="8" fillId="34" borderId="23" xfId="0" applyFont="1" applyFill="1" applyBorder="1" applyAlignment="1">
      <alignment horizontal="center" vertical="center" wrapText="1"/>
    </xf>
    <xf numFmtId="0" fontId="13" fillId="34" borderId="0" xfId="0" applyFont="1" applyFill="1" applyAlignment="1">
      <alignment vertical="center"/>
    </xf>
    <xf numFmtId="0" fontId="0" fillId="34" borderId="37" xfId="0" applyFont="1" applyFill="1" applyBorder="1" applyAlignment="1">
      <alignment horizontal="left" vertical="center" wrapText="1" indent="1"/>
    </xf>
    <xf numFmtId="0" fontId="8" fillId="34" borderId="26" xfId="0" applyFont="1" applyFill="1" applyBorder="1" applyAlignment="1">
      <alignment horizontal="center" vertical="center" wrapText="1"/>
    </xf>
    <xf numFmtId="0" fontId="13" fillId="34" borderId="24" xfId="0" applyFont="1" applyFill="1" applyBorder="1" applyAlignment="1">
      <alignment vertical="center"/>
    </xf>
    <xf numFmtId="0" fontId="0" fillId="34" borderId="25" xfId="0" applyFont="1" applyFill="1" applyBorder="1" applyAlignment="1">
      <alignment horizontal="left" vertical="center" wrapText="1" indent="1"/>
    </xf>
    <xf numFmtId="0" fontId="8" fillId="34" borderId="19" xfId="0" applyFont="1" applyFill="1" applyBorder="1" applyAlignment="1">
      <alignment horizontal="center" vertical="center" textRotation="90" wrapText="1"/>
    </xf>
    <xf numFmtId="0" fontId="10" fillId="34" borderId="95" xfId="0" applyFont="1" applyFill="1" applyBorder="1" applyAlignment="1">
      <alignment horizontal="left" vertical="center" wrapText="1" indent="1"/>
    </xf>
    <xf numFmtId="0" fontId="10" fillId="34" borderId="22" xfId="0" applyFont="1" applyFill="1" applyBorder="1" applyAlignment="1">
      <alignment horizontal="left" vertical="center" wrapText="1" indent="1"/>
    </xf>
    <xf numFmtId="0" fontId="13" fillId="34" borderId="24" xfId="0" applyFont="1" applyFill="1" applyBorder="1" applyAlignment="1">
      <alignment vertical="center" wrapText="1"/>
    </xf>
    <xf numFmtId="0" fontId="8" fillId="34" borderId="19" xfId="0" applyFont="1" applyFill="1" applyBorder="1" applyAlignment="1">
      <alignment horizontal="center" vertical="center" wrapText="1"/>
    </xf>
    <xf numFmtId="0" fontId="0" fillId="34" borderId="95" xfId="0" applyFont="1" applyFill="1" applyBorder="1" applyAlignment="1">
      <alignment horizontal="left" vertical="center" wrapText="1" indent="1"/>
    </xf>
    <xf numFmtId="0" fontId="8" fillId="34" borderId="2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0" fillId="34" borderId="96" xfId="0" applyFont="1" applyFill="1" applyBorder="1" applyAlignment="1">
      <alignment horizontal="left" vertical="center" wrapText="1" indent="1"/>
    </xf>
    <xf numFmtId="0" fontId="8" fillId="33" borderId="0" xfId="0" applyFont="1" applyFill="1" applyAlignment="1">
      <alignment horizontal="left" vertical="center" wrapText="1"/>
    </xf>
    <xf numFmtId="0" fontId="16" fillId="34" borderId="10" xfId="0" applyFont="1" applyFill="1" applyBorder="1" applyAlignment="1">
      <alignment horizontal="center" vertical="center"/>
    </xf>
    <xf numFmtId="0" fontId="0" fillId="34" borderId="20" xfId="0" applyFill="1" applyBorder="1" applyAlignment="1">
      <alignment horizontal="center"/>
    </xf>
    <xf numFmtId="0" fontId="16" fillId="34" borderId="23" xfId="0" applyFont="1" applyFill="1" applyBorder="1" applyAlignment="1">
      <alignment horizontal="left" vertical="center" wrapText="1" shrinkToFit="1"/>
    </xf>
    <xf numFmtId="0" fontId="8" fillId="34" borderId="37" xfId="0" applyFont="1" applyFill="1" applyBorder="1" applyAlignment="1">
      <alignment wrapText="1" shrinkToFit="1"/>
    </xf>
    <xf numFmtId="0" fontId="31" fillId="34" borderId="21" xfId="0" applyFont="1" applyFill="1" applyBorder="1" applyAlignment="1">
      <alignment wrapText="1"/>
    </xf>
    <xf numFmtId="0" fontId="19" fillId="34" borderId="16" xfId="0" applyFont="1" applyFill="1" applyBorder="1" applyAlignment="1">
      <alignment horizontal="left" vertical="center" indent="3"/>
    </xf>
    <xf numFmtId="0" fontId="32" fillId="34" borderId="16" xfId="0" applyFont="1" applyFill="1" applyBorder="1" applyAlignment="1">
      <alignment/>
    </xf>
    <xf numFmtId="0" fontId="31" fillId="34" borderId="17" xfId="0" applyFont="1" applyFill="1" applyBorder="1" applyAlignment="1">
      <alignment wrapText="1"/>
    </xf>
    <xf numFmtId="0" fontId="8" fillId="33" borderId="27" xfId="0" applyFont="1" applyFill="1" applyBorder="1" applyAlignment="1">
      <alignment wrapText="1"/>
    </xf>
    <xf numFmtId="0" fontId="0" fillId="33" borderId="27" xfId="0" applyFill="1" applyBorder="1" applyAlignment="1">
      <alignment horizontal="left" vertical="center" indent="3"/>
    </xf>
    <xf numFmtId="0" fontId="8" fillId="34" borderId="32" xfId="0" applyFont="1" applyFill="1" applyBorder="1" applyAlignment="1">
      <alignment horizontal="center" vertical="center" wrapText="1"/>
    </xf>
    <xf numFmtId="0" fontId="0" fillId="33" borderId="0" xfId="0" applyFill="1" applyAlignment="1">
      <alignment/>
    </xf>
    <xf numFmtId="0" fontId="8" fillId="33" borderId="11" xfId="0" applyFont="1" applyFill="1" applyBorder="1" applyAlignment="1">
      <alignment/>
    </xf>
    <xf numFmtId="0" fontId="0" fillId="33" borderId="11" xfId="0" applyFill="1" applyBorder="1" applyAlignment="1">
      <alignment horizontal="left" vertical="center" indent="3"/>
    </xf>
    <xf numFmtId="0" fontId="93" fillId="38" borderId="0" xfId="0" applyFont="1" applyFill="1" applyAlignment="1">
      <alignment horizontal="left" vertical="center" wrapText="1"/>
    </xf>
    <xf numFmtId="0" fontId="98" fillId="38" borderId="21" xfId="0" applyFont="1" applyFill="1" applyBorder="1" applyAlignment="1">
      <alignment wrapText="1"/>
    </xf>
    <xf numFmtId="0" fontId="98" fillId="38" borderId="16" xfId="0" applyFont="1" applyFill="1" applyBorder="1" applyAlignment="1">
      <alignment wrapText="1"/>
    </xf>
    <xf numFmtId="0" fontId="98" fillId="38" borderId="17" xfId="0" applyFont="1" applyFill="1" applyBorder="1" applyAlignment="1">
      <alignment wrapText="1"/>
    </xf>
    <xf numFmtId="49" fontId="93" fillId="38" borderId="89" xfId="0" applyNumberFormat="1" applyFont="1" applyFill="1" applyBorder="1" applyAlignment="1">
      <alignment horizontal="center" wrapText="1"/>
    </xf>
    <xf numFmtId="49" fontId="93" fillId="38" borderId="41" xfId="0" applyNumberFormat="1" applyFont="1" applyFill="1" applyBorder="1" applyAlignment="1">
      <alignment horizontal="center" wrapText="1"/>
    </xf>
    <xf numFmtId="0" fontId="96" fillId="34" borderId="10" xfId="0" applyFont="1" applyFill="1" applyBorder="1" applyAlignment="1">
      <alignment horizontal="center" wrapText="1"/>
    </xf>
    <xf numFmtId="0" fontId="0" fillId="40" borderId="21" xfId="0" applyFont="1" applyFill="1" applyBorder="1" applyAlignment="1">
      <alignment horizontal="center" wrapText="1"/>
    </xf>
    <xf numFmtId="0" fontId="0" fillId="40" borderId="16" xfId="0" applyFont="1" applyFill="1" applyBorder="1" applyAlignment="1">
      <alignment horizontal="center" wrapText="1"/>
    </xf>
    <xf numFmtId="0" fontId="0" fillId="40" borderId="17" xfId="0" applyFont="1" applyFill="1" applyBorder="1" applyAlignment="1">
      <alignment horizontal="center" wrapText="1"/>
    </xf>
    <xf numFmtId="0" fontId="10" fillId="40" borderId="21" xfId="0" applyFont="1" applyFill="1" applyBorder="1" applyAlignment="1">
      <alignment horizontal="center" wrapText="1"/>
    </xf>
    <xf numFmtId="49" fontId="10" fillId="34" borderId="89" xfId="0" applyNumberFormat="1" applyFont="1" applyFill="1" applyBorder="1" applyAlignment="1">
      <alignment horizontal="center" wrapText="1"/>
    </xf>
    <xf numFmtId="49" fontId="10" fillId="34" borderId="41" xfId="0" applyNumberFormat="1" applyFont="1" applyFill="1" applyBorder="1" applyAlignment="1">
      <alignment horizontal="center" wrapText="1"/>
    </xf>
    <xf numFmtId="0" fontId="0" fillId="34" borderId="97" xfId="0" applyFont="1" applyFill="1" applyBorder="1" applyAlignment="1">
      <alignment horizontal="left" vertical="center" wrapText="1" indent="1"/>
    </xf>
    <xf numFmtId="0" fontId="0" fillId="0" borderId="61" xfId="0" applyFont="1" applyBorder="1" applyAlignment="1" applyProtection="1">
      <alignment horizontal="center" vertical="center" wrapText="1"/>
      <protection locked="0"/>
    </xf>
    <xf numFmtId="0" fontId="0" fillId="0" borderId="80" xfId="0" applyFont="1" applyBorder="1" applyAlignment="1" applyProtection="1">
      <alignment horizontal="center" vertical="center" wrapText="1"/>
      <protection locked="0"/>
    </xf>
    <xf numFmtId="0" fontId="0" fillId="0" borderId="98" xfId="0" applyFont="1" applyBorder="1" applyAlignment="1" applyProtection="1">
      <alignment horizontal="center" vertical="center" wrapText="1"/>
      <protection locked="0"/>
    </xf>
    <xf numFmtId="1" fontId="13" fillId="38" borderId="99" xfId="0" applyNumberFormat="1" applyFont="1" applyFill="1" applyBorder="1" applyAlignment="1" applyProtection="1">
      <alignment horizontal="right"/>
      <protection locked="0"/>
    </xf>
    <xf numFmtId="1" fontId="13" fillId="38" borderId="87" xfId="0" applyNumberFormat="1" applyFont="1" applyFill="1" applyBorder="1" applyAlignment="1" applyProtection="1">
      <alignment horizontal="right" wrapText="1"/>
      <protection locked="0"/>
    </xf>
    <xf numFmtId="0" fontId="0" fillId="0" borderId="62" xfId="0" applyFont="1" applyBorder="1" applyAlignment="1" applyProtection="1">
      <alignment horizontal="center" vertical="center" wrapText="1"/>
      <protection locked="0"/>
    </xf>
    <xf numFmtId="0" fontId="0" fillId="0" borderId="72" xfId="0" applyFont="1" applyBorder="1" applyAlignment="1" applyProtection="1">
      <alignment horizontal="center" vertical="center" wrapText="1"/>
      <protection locked="0"/>
    </xf>
    <xf numFmtId="0" fontId="0" fillId="0" borderId="100" xfId="0" applyFont="1" applyBorder="1" applyAlignment="1" applyProtection="1">
      <alignment horizontal="center" vertical="center" wrapText="1"/>
      <protection locked="0"/>
    </xf>
    <xf numFmtId="1" fontId="13" fillId="38" borderId="62" xfId="0" applyNumberFormat="1" applyFont="1" applyFill="1" applyBorder="1" applyAlignment="1" applyProtection="1">
      <alignment horizontal="right"/>
      <protection locked="0"/>
    </xf>
    <xf numFmtId="1" fontId="13" fillId="38" borderId="82" xfId="0" applyNumberFormat="1" applyFont="1" applyFill="1" applyBorder="1" applyAlignment="1" applyProtection="1">
      <alignment horizontal="right" wrapText="1"/>
      <protection locked="0"/>
    </xf>
    <xf numFmtId="0" fontId="0" fillId="34" borderId="101" xfId="0" applyFont="1" applyFill="1" applyBorder="1" applyAlignment="1">
      <alignment horizontal="left" vertical="center" wrapText="1" indent="1"/>
    </xf>
    <xf numFmtId="1" fontId="13" fillId="38" borderId="38" xfId="0" applyNumberFormat="1" applyFont="1" applyFill="1" applyBorder="1" applyAlignment="1" applyProtection="1">
      <alignment horizontal="right"/>
      <protection locked="0"/>
    </xf>
    <xf numFmtId="1" fontId="13" fillId="38" borderId="67" xfId="0" applyNumberFormat="1" applyFont="1" applyFill="1" applyBorder="1" applyAlignment="1" applyProtection="1">
      <alignment horizontal="right" wrapText="1"/>
      <protection locked="0"/>
    </xf>
    <xf numFmtId="0" fontId="0" fillId="0" borderId="68"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1" fontId="13" fillId="38" borderId="46" xfId="0" applyNumberFormat="1" applyFont="1" applyFill="1" applyBorder="1" applyAlignment="1" applyProtection="1">
      <alignment horizontal="right"/>
      <protection locked="0"/>
    </xf>
    <xf numFmtId="1" fontId="13" fillId="38" borderId="69" xfId="0" applyNumberFormat="1" applyFont="1" applyFill="1" applyBorder="1" applyAlignment="1" applyProtection="1">
      <alignment horizontal="right" wrapText="1"/>
      <protection locked="0"/>
    </xf>
    <xf numFmtId="1" fontId="13" fillId="38" borderId="69" xfId="0" applyNumberFormat="1" applyFont="1" applyFill="1" applyBorder="1" applyAlignment="1" applyProtection="1">
      <alignment horizontal="right"/>
      <protection locked="0"/>
    </xf>
    <xf numFmtId="1" fontId="13" fillId="0" borderId="46" xfId="0" applyNumberFormat="1" applyFont="1" applyBorder="1" applyAlignment="1" applyProtection="1">
      <alignment horizontal="right"/>
      <protection locked="0"/>
    </xf>
    <xf numFmtId="1" fontId="13" fillId="0" borderId="69" xfId="0" applyNumberFormat="1" applyFont="1" applyBorder="1" applyAlignment="1" applyProtection="1">
      <alignment horizontal="right"/>
      <protection locked="0"/>
    </xf>
    <xf numFmtId="1" fontId="13" fillId="0" borderId="31" xfId="0" applyNumberFormat="1" applyFont="1" applyBorder="1" applyAlignment="1" applyProtection="1">
      <alignment horizontal="right"/>
      <protection locked="0"/>
    </xf>
    <xf numFmtId="0" fontId="0" fillId="0" borderId="74" xfId="0" applyFont="1" applyBorder="1" applyAlignment="1" applyProtection="1">
      <alignment horizontal="center" vertical="center" wrapText="1"/>
      <protection locked="0"/>
    </xf>
    <xf numFmtId="1" fontId="13" fillId="0" borderId="29" xfId="0" applyNumberFormat="1" applyFont="1" applyBorder="1" applyAlignment="1" applyProtection="1">
      <alignment horizontal="right"/>
      <protection locked="0"/>
    </xf>
    <xf numFmtId="1" fontId="13" fillId="0" borderId="83" xfId="0" applyNumberFormat="1" applyFont="1" applyBorder="1" applyAlignment="1" applyProtection="1">
      <alignment horizontal="right"/>
      <protection locked="0"/>
    </xf>
    <xf numFmtId="0" fontId="0" fillId="0" borderId="38"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wrapText="1"/>
      <protection locked="0"/>
    </xf>
    <xf numFmtId="1" fontId="13" fillId="0" borderId="61" xfId="0" applyNumberFormat="1" applyFont="1" applyBorder="1" applyAlignment="1" applyProtection="1">
      <alignment horizontal="right"/>
      <protection locked="0"/>
    </xf>
    <xf numFmtId="1" fontId="13" fillId="0" borderId="81" xfId="0" applyNumberFormat="1" applyFont="1" applyBorder="1" applyAlignment="1" applyProtection="1">
      <alignment horizontal="right"/>
      <protection locked="0"/>
    </xf>
    <xf numFmtId="0" fontId="0" fillId="0" borderId="46" xfId="0" applyFont="1" applyBorder="1" applyAlignment="1" applyProtection="1">
      <alignment horizontal="center" vertical="center" wrapText="1"/>
      <protection locked="0"/>
    </xf>
    <xf numFmtId="1" fontId="13" fillId="0" borderId="72" xfId="0" applyNumberFormat="1" applyFont="1" applyBorder="1" applyAlignment="1" applyProtection="1">
      <alignment horizontal="right"/>
      <protection locked="0"/>
    </xf>
    <xf numFmtId="1" fontId="13" fillId="0" borderId="82" xfId="0" applyNumberFormat="1" applyFont="1" applyBorder="1" applyAlignment="1" applyProtection="1">
      <alignment horizontal="right"/>
      <protection locked="0"/>
    </xf>
    <xf numFmtId="0" fontId="0" fillId="0" borderId="75" xfId="0" applyFont="1" applyBorder="1" applyAlignment="1" applyProtection="1">
      <alignment horizontal="center" vertical="center" wrapText="1"/>
      <protection locked="0"/>
    </xf>
    <xf numFmtId="1" fontId="13" fillId="0" borderId="67" xfId="0" applyNumberFormat="1" applyFont="1" applyBorder="1" applyAlignment="1" applyProtection="1">
      <alignment horizontal="right"/>
      <protection locked="0"/>
    </xf>
    <xf numFmtId="1" fontId="13" fillId="0" borderId="83" xfId="0" applyNumberFormat="1" applyFont="1" applyBorder="1" applyAlignment="1" applyProtection="1">
      <alignment horizontal="right" wrapText="1"/>
      <protection locked="0"/>
    </xf>
    <xf numFmtId="0" fontId="0" fillId="0" borderId="29"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34" borderId="15" xfId="0" applyFont="1" applyFill="1" applyBorder="1" applyAlignment="1">
      <alignment horizontal="left" vertical="center" wrapText="1" indent="1"/>
    </xf>
    <xf numFmtId="1" fontId="13" fillId="0" borderId="62" xfId="0" applyNumberFormat="1" applyFont="1" applyBorder="1" applyAlignment="1" applyProtection="1">
      <alignment horizontal="right"/>
      <protection locked="0"/>
    </xf>
    <xf numFmtId="0" fontId="0" fillId="34" borderId="11" xfId="0" applyFill="1" applyBorder="1" applyAlignment="1">
      <alignment horizontal="left" vertical="center" indent="3"/>
    </xf>
    <xf numFmtId="0" fontId="10" fillId="34" borderId="11" xfId="0" applyFont="1" applyFill="1" applyBorder="1" applyAlignment="1">
      <alignment horizontal="left" vertical="center"/>
    </xf>
    <xf numFmtId="0" fontId="0" fillId="34" borderId="0" xfId="0" applyFont="1" applyFill="1" applyAlignment="1">
      <alignment horizontal="left" vertical="center" wrapText="1"/>
    </xf>
    <xf numFmtId="0" fontId="10" fillId="34" borderId="0" xfId="0" applyFont="1" applyFill="1" applyAlignment="1">
      <alignment horizontal="right" vertical="center" wrapText="1"/>
    </xf>
    <xf numFmtId="0" fontId="10" fillId="34" borderId="48" xfId="0" applyFont="1" applyFill="1" applyBorder="1" applyAlignment="1">
      <alignment horizontal="center" vertical="center" wrapText="1"/>
    </xf>
    <xf numFmtId="0" fontId="0" fillId="34" borderId="55" xfId="0" applyFont="1" applyFill="1" applyBorder="1" applyAlignment="1">
      <alignment horizontal="right" vertical="center" wrapText="1"/>
    </xf>
    <xf numFmtId="0" fontId="10" fillId="34" borderId="0" xfId="0" applyFont="1" applyFill="1" applyAlignment="1">
      <alignment horizontal="left" vertical="center" wrapText="1" indent="1"/>
    </xf>
    <xf numFmtId="0" fontId="8" fillId="34" borderId="102" xfId="0" applyFont="1" applyFill="1" applyBorder="1" applyAlignment="1">
      <alignment horizontal="center" vertical="center" wrapText="1"/>
    </xf>
    <xf numFmtId="0" fontId="0" fillId="33" borderId="0" xfId="0" applyFont="1" applyFill="1" applyAlignment="1">
      <alignment vertical="top"/>
    </xf>
    <xf numFmtId="0" fontId="8" fillId="33" borderId="0" xfId="0" applyFont="1" applyFill="1" applyAlignment="1">
      <alignment vertical="center" wrapText="1"/>
    </xf>
    <xf numFmtId="0" fontId="10" fillId="35" borderId="45" xfId="0" applyFont="1" applyFill="1" applyBorder="1" applyAlignment="1">
      <alignment vertical="center" wrapText="1"/>
    </xf>
    <xf numFmtId="0" fontId="0" fillId="35" borderId="14" xfId="0" applyFont="1" applyFill="1" applyBorder="1" applyAlignment="1">
      <alignment vertical="center"/>
    </xf>
    <xf numFmtId="0" fontId="0" fillId="35" borderId="14" xfId="0" applyFont="1" applyFill="1" applyBorder="1" applyAlignment="1">
      <alignment horizontal="center" vertical="center" wrapText="1"/>
    </xf>
    <xf numFmtId="0" fontId="13" fillId="35" borderId="14" xfId="0" applyFont="1" applyFill="1" applyBorder="1" applyAlignment="1">
      <alignment vertical="center" wrapText="1"/>
    </xf>
    <xf numFmtId="0" fontId="13" fillId="33" borderId="0" xfId="0" applyFont="1" applyFill="1" applyAlignment="1">
      <alignment vertical="top" wrapText="1"/>
    </xf>
    <xf numFmtId="0" fontId="10" fillId="33" borderId="0" xfId="0" applyFont="1" applyFill="1" applyAlignment="1">
      <alignment wrapText="1"/>
    </xf>
    <xf numFmtId="0" fontId="0" fillId="33" borderId="27" xfId="0" applyFont="1" applyFill="1" applyBorder="1" applyAlignment="1">
      <alignment/>
    </xf>
    <xf numFmtId="0" fontId="10" fillId="35" borderId="14" xfId="0" applyFont="1" applyFill="1" applyBorder="1" applyAlignment="1">
      <alignment vertical="center" wrapText="1"/>
    </xf>
    <xf numFmtId="0" fontId="10" fillId="34" borderId="11" xfId="0" applyFont="1" applyFill="1" applyBorder="1" applyAlignment="1">
      <alignment horizontal="left" vertical="center" wrapText="1"/>
    </xf>
    <xf numFmtId="0" fontId="10" fillId="34" borderId="0" xfId="0" applyFont="1" applyFill="1" applyAlignment="1">
      <alignment horizontal="left" vertical="center" wrapText="1"/>
    </xf>
    <xf numFmtId="0" fontId="10" fillId="34" borderId="55" xfId="0" applyFont="1" applyFill="1" applyBorder="1" applyAlignment="1">
      <alignment horizontal="left" vertical="center" wrapText="1" indent="1"/>
    </xf>
    <xf numFmtId="0" fontId="0" fillId="34" borderId="58" xfId="0" applyFont="1" applyFill="1" applyBorder="1" applyAlignment="1">
      <alignment horizontal="left" vertical="center" wrapText="1" indent="1"/>
    </xf>
    <xf numFmtId="0" fontId="0" fillId="34" borderId="33" xfId="0" applyFont="1" applyFill="1" applyBorder="1" applyAlignment="1">
      <alignment horizontal="left" vertical="center" wrapText="1" indent="1"/>
    </xf>
    <xf numFmtId="0" fontId="0" fillId="34" borderId="65" xfId="0" applyFont="1" applyFill="1" applyBorder="1" applyAlignment="1">
      <alignment horizontal="left" vertical="center" wrapText="1" indent="1"/>
    </xf>
    <xf numFmtId="0" fontId="0" fillId="33" borderId="33" xfId="0" applyFont="1" applyFill="1" applyBorder="1" applyAlignment="1">
      <alignment horizontal="left" vertical="center" wrapText="1" indent="1"/>
    </xf>
    <xf numFmtId="0" fontId="0" fillId="33" borderId="0" xfId="0" applyFill="1" applyAlignment="1">
      <alignment vertical="top"/>
    </xf>
    <xf numFmtId="0" fontId="98" fillId="38" borderId="0" xfId="0" applyFont="1" applyFill="1" applyAlignment="1">
      <alignment horizontal="left" vertical="center"/>
    </xf>
    <xf numFmtId="0" fontId="11" fillId="33" borderId="0" xfId="0" applyFont="1" applyFill="1" applyAlignment="1">
      <alignment/>
    </xf>
    <xf numFmtId="0" fontId="0" fillId="33" borderId="0" xfId="0" applyFont="1" applyFill="1" applyAlignment="1">
      <alignment wrapText="1"/>
    </xf>
    <xf numFmtId="0" fontId="22" fillId="33" borderId="0" xfId="0" applyFont="1" applyFill="1" applyAlignment="1">
      <alignment horizontal="left"/>
    </xf>
    <xf numFmtId="0" fontId="8" fillId="34" borderId="0" xfId="0" applyFont="1" applyFill="1" applyAlignment="1">
      <alignment/>
    </xf>
    <xf numFmtId="0" fontId="0" fillId="34" borderId="0" xfId="0" applyFill="1" applyAlignment="1">
      <alignment horizontal="right" vertical="center" wrapText="1"/>
    </xf>
    <xf numFmtId="49" fontId="13" fillId="34" borderId="0" xfId="0" applyNumberFormat="1" applyFont="1" applyFill="1" applyAlignment="1">
      <alignment horizontal="left" vertical="center" wrapText="1"/>
    </xf>
    <xf numFmtId="0" fontId="13" fillId="34" borderId="0" xfId="0" applyFont="1" applyFill="1" applyAlignment="1">
      <alignment horizontal="left" vertical="center" wrapText="1"/>
    </xf>
    <xf numFmtId="0" fontId="8" fillId="34" borderId="21" xfId="0" applyFont="1" applyFill="1" applyBorder="1" applyAlignment="1">
      <alignment horizontal="center" textRotation="90"/>
    </xf>
    <xf numFmtId="0" fontId="8" fillId="34" borderId="16" xfId="0" applyFont="1" applyFill="1" applyBorder="1" applyAlignment="1">
      <alignment horizontal="center" textRotation="90"/>
    </xf>
    <xf numFmtId="0" fontId="8" fillId="34" borderId="16" xfId="0" applyFont="1" applyFill="1" applyBorder="1" applyAlignment="1">
      <alignment horizontal="center"/>
    </xf>
    <xf numFmtId="0" fontId="0" fillId="34" borderId="95" xfId="0" applyFont="1" applyFill="1" applyBorder="1" applyAlignment="1">
      <alignment vertical="center" wrapText="1"/>
    </xf>
    <xf numFmtId="0" fontId="0" fillId="34" borderId="22" xfId="0" applyFont="1" applyFill="1" applyBorder="1" applyAlignment="1">
      <alignment vertical="center" wrapText="1"/>
    </xf>
    <xf numFmtId="0" fontId="0" fillId="34" borderId="25" xfId="0" applyFont="1" applyFill="1" applyBorder="1" applyAlignment="1">
      <alignment vertical="center" wrapText="1"/>
    </xf>
    <xf numFmtId="0" fontId="0" fillId="34" borderId="93" xfId="0" applyFont="1" applyFill="1" applyBorder="1" applyAlignment="1">
      <alignment vertical="center" wrapText="1"/>
    </xf>
    <xf numFmtId="0" fontId="8" fillId="33" borderId="68" xfId="57" applyFont="1" applyFill="1" applyBorder="1" applyAlignment="1">
      <alignment horizontal="left" vertical="top" wrapText="1"/>
      <protection/>
    </xf>
    <xf numFmtId="0" fontId="0" fillId="35" borderId="0" xfId="0" applyFont="1" applyFill="1" applyAlignment="1">
      <alignment/>
    </xf>
    <xf numFmtId="0" fontId="13" fillId="33" borderId="71" xfId="57" applyFont="1" applyFill="1" applyBorder="1" applyAlignment="1">
      <alignment horizontal="left" vertical="top" wrapText="1"/>
      <protection/>
    </xf>
    <xf numFmtId="0" fontId="13" fillId="33" borderId="68" xfId="57" applyFont="1" applyFill="1" applyBorder="1" applyAlignment="1">
      <alignment horizontal="left" vertical="top" wrapText="1"/>
      <protection/>
    </xf>
    <xf numFmtId="0" fontId="13" fillId="33" borderId="68" xfId="57" applyFont="1" applyFill="1" applyBorder="1" applyAlignment="1">
      <alignment vertical="top" wrapText="1"/>
      <protection/>
    </xf>
    <xf numFmtId="0" fontId="36" fillId="33" borderId="68" xfId="57" applyFont="1" applyFill="1" applyBorder="1" applyAlignment="1">
      <alignment horizontal="left" vertical="top" wrapText="1"/>
      <protection/>
    </xf>
    <xf numFmtId="0" fontId="36" fillId="33" borderId="68" xfId="57" applyFont="1" applyFill="1" applyBorder="1" applyAlignment="1">
      <alignment vertical="top" wrapText="1"/>
      <protection/>
    </xf>
    <xf numFmtId="0" fontId="13" fillId="33" borderId="66" xfId="57" applyFont="1" applyFill="1" applyBorder="1" applyAlignment="1">
      <alignment horizontal="left" vertical="top" wrapText="1"/>
      <protection/>
    </xf>
    <xf numFmtId="0" fontId="13" fillId="33" borderId="46" xfId="57" applyFont="1" applyFill="1" applyBorder="1" applyAlignment="1">
      <alignment vertical="top" wrapText="1"/>
      <protection/>
    </xf>
    <xf numFmtId="0" fontId="0" fillId="33" borderId="66" xfId="57" applyFill="1" applyBorder="1" applyAlignment="1">
      <alignment vertical="top" wrapText="1"/>
      <protection/>
    </xf>
    <xf numFmtId="0" fontId="36" fillId="33" borderId="71" xfId="57" applyFont="1" applyFill="1" applyBorder="1" applyAlignment="1">
      <alignment horizontal="left" vertical="top" wrapText="1"/>
      <protection/>
    </xf>
    <xf numFmtId="0" fontId="11" fillId="33" borderId="0" xfId="57" applyFont="1" applyFill="1">
      <alignment/>
      <protection/>
    </xf>
    <xf numFmtId="0" fontId="0" fillId="0" borderId="0" xfId="57">
      <alignment/>
      <protection/>
    </xf>
    <xf numFmtId="0" fontId="0" fillId="33" borderId="0" xfId="57" applyFill="1">
      <alignment/>
      <protection/>
    </xf>
    <xf numFmtId="0" fontId="0" fillId="33" borderId="0" xfId="57" applyFill="1" applyAlignment="1">
      <alignment wrapText="1"/>
      <protection/>
    </xf>
    <xf numFmtId="0" fontId="22" fillId="33" borderId="0" xfId="57" applyFont="1" applyFill="1" applyAlignment="1">
      <alignment horizontal="left"/>
      <protection/>
    </xf>
    <xf numFmtId="0" fontId="10" fillId="33" borderId="0" xfId="57" applyFont="1" applyFill="1" applyAlignment="1">
      <alignment vertical="top"/>
      <protection/>
    </xf>
    <xf numFmtId="0" fontId="10" fillId="33" borderId="0" xfId="57" applyFont="1" applyFill="1">
      <alignment/>
      <protection/>
    </xf>
    <xf numFmtId="49" fontId="10" fillId="34" borderId="0" xfId="0" applyNumberFormat="1" applyFont="1" applyFill="1" applyAlignment="1">
      <alignment horizontal="left" wrapText="1"/>
    </xf>
    <xf numFmtId="49" fontId="0" fillId="34" borderId="0" xfId="0" applyNumberFormat="1" applyFill="1" applyAlignment="1">
      <alignment wrapText="1"/>
    </xf>
    <xf numFmtId="0" fontId="8" fillId="34" borderId="0" xfId="0" applyFont="1" applyFill="1" applyAlignment="1">
      <alignment horizontal="right" vertical="center" wrapText="1"/>
    </xf>
    <xf numFmtId="0" fontId="0" fillId="34" borderId="37" xfId="0" applyFont="1" applyFill="1" applyBorder="1" applyAlignment="1">
      <alignment vertical="center" wrapText="1"/>
    </xf>
    <xf numFmtId="0" fontId="0" fillId="34" borderId="94" xfId="0" applyFont="1" applyFill="1" applyBorder="1" applyAlignment="1">
      <alignment vertical="center" wrapText="1"/>
    </xf>
    <xf numFmtId="0" fontId="0" fillId="34" borderId="65" xfId="0" applyFont="1" applyFill="1" applyBorder="1" applyAlignment="1">
      <alignment vertical="center" wrapText="1"/>
    </xf>
    <xf numFmtId="0" fontId="10" fillId="0" borderId="90" xfId="58" applyFont="1" applyBorder="1" applyAlignment="1">
      <alignment horizontal="center" vertical="center"/>
      <protection/>
    </xf>
    <xf numFmtId="0" fontId="0" fillId="0" borderId="27" xfId="58" applyFont="1" applyBorder="1" applyAlignment="1">
      <alignment horizontal="center" vertical="center"/>
      <protection/>
    </xf>
    <xf numFmtId="0" fontId="0" fillId="0" borderId="38" xfId="58" applyFont="1" applyBorder="1" applyAlignment="1">
      <alignment horizontal="center" vertical="center"/>
      <protection/>
    </xf>
    <xf numFmtId="0" fontId="0" fillId="0" borderId="30" xfId="58" applyFont="1" applyBorder="1" applyAlignment="1">
      <alignment horizontal="left" vertical="center" wrapText="1" indent="1"/>
      <protection/>
    </xf>
    <xf numFmtId="0" fontId="0" fillId="0" borderId="0" xfId="0" applyFont="1" applyAlignment="1">
      <alignment/>
    </xf>
    <xf numFmtId="0" fontId="0" fillId="0" borderId="31" xfId="0" applyFont="1" applyBorder="1" applyAlignment="1">
      <alignment/>
    </xf>
    <xf numFmtId="0" fontId="0" fillId="0" borderId="0" xfId="0" applyAlignment="1">
      <alignment/>
    </xf>
    <xf numFmtId="0" fontId="0" fillId="0" borderId="31" xfId="0" applyBorder="1" applyAlignment="1">
      <alignment/>
    </xf>
    <xf numFmtId="0" fontId="29" fillId="33" borderId="45" xfId="53" applyFont="1" applyFill="1" applyBorder="1" applyAlignment="1" applyProtection="1">
      <alignment horizontal="left" vertical="center" wrapText="1" indent="1"/>
      <protection/>
    </xf>
    <xf numFmtId="0" fontId="29" fillId="33" borderId="46" xfId="53" applyFont="1" applyFill="1" applyBorder="1" applyAlignment="1" applyProtection="1">
      <alignment horizontal="left" vertical="center" wrapText="1" indent="1"/>
      <protection/>
    </xf>
    <xf numFmtId="0" fontId="11" fillId="33" borderId="45" xfId="60" applyFont="1" applyFill="1" applyBorder="1" applyAlignment="1">
      <alignment horizontal="left" vertical="center" wrapText="1" indent="3"/>
      <protection/>
    </xf>
    <xf numFmtId="0" fontId="11" fillId="33" borderId="46" xfId="60" applyFont="1" applyFill="1" applyBorder="1" applyAlignment="1">
      <alignment horizontal="left" vertical="center" wrapText="1" indent="3"/>
      <protection/>
    </xf>
    <xf numFmtId="0" fontId="0" fillId="33" borderId="64" xfId="60" applyFill="1" applyBorder="1" applyAlignment="1">
      <alignment horizontal="left" vertical="center" wrapText="1" indent="3"/>
      <protection/>
    </xf>
    <xf numFmtId="0" fontId="0" fillId="33" borderId="29" xfId="60" applyFill="1" applyBorder="1" applyAlignment="1">
      <alignment horizontal="left" vertical="center" wrapText="1" indent="3"/>
      <protection/>
    </xf>
    <xf numFmtId="0" fontId="0" fillId="33" borderId="30" xfId="60" applyFill="1" applyBorder="1" applyAlignment="1">
      <alignment horizontal="left" vertical="center" wrapText="1" indent="3"/>
      <protection/>
    </xf>
    <xf numFmtId="0" fontId="0" fillId="33" borderId="31" xfId="60" applyFill="1" applyBorder="1" applyAlignment="1">
      <alignment horizontal="left" vertical="center" wrapText="1" indent="3"/>
      <protection/>
    </xf>
    <xf numFmtId="0" fontId="0" fillId="33" borderId="90" xfId="59" applyFont="1" applyFill="1" applyBorder="1" applyAlignment="1">
      <alignment horizontal="left" vertical="center" wrapText="1" indent="3"/>
      <protection/>
    </xf>
    <xf numFmtId="0" fontId="0" fillId="33" borderId="38" xfId="59" applyFont="1" applyFill="1" applyBorder="1" applyAlignment="1">
      <alignment horizontal="left" vertical="center" wrapText="1" indent="3"/>
      <protection/>
    </xf>
    <xf numFmtId="0" fontId="38" fillId="35" borderId="27" xfId="59" applyFont="1" applyFill="1" applyBorder="1" applyAlignment="1">
      <alignment horizontal="left" vertical="center" indent="1"/>
      <protection/>
    </xf>
    <xf numFmtId="0" fontId="8" fillId="35" borderId="30" xfId="0" applyFont="1" applyFill="1" applyBorder="1" applyAlignment="1">
      <alignment horizontal="left" vertical="top" wrapText="1" indent="2"/>
    </xf>
    <xf numFmtId="0" fontId="8" fillId="35" borderId="0" xfId="0" applyFont="1" applyFill="1" applyAlignment="1">
      <alignment horizontal="left" vertical="top" wrapText="1" indent="2"/>
    </xf>
    <xf numFmtId="0" fontId="10" fillId="35" borderId="64" xfId="0" applyFont="1" applyFill="1" applyBorder="1" applyAlignment="1">
      <alignment horizontal="left" vertical="center" wrapText="1" indent="2"/>
    </xf>
    <xf numFmtId="0" fontId="10" fillId="35" borderId="24" xfId="0" applyFont="1" applyFill="1" applyBorder="1" applyAlignment="1">
      <alignment horizontal="left" vertical="center" wrapText="1" indent="2"/>
    </xf>
    <xf numFmtId="0" fontId="11" fillId="33" borderId="27" xfId="0" applyFont="1" applyFill="1" applyBorder="1" applyAlignment="1">
      <alignment horizontal="left" vertical="center"/>
    </xf>
    <xf numFmtId="0" fontId="8" fillId="35" borderId="90" xfId="0" applyFont="1" applyFill="1" applyBorder="1" applyAlignment="1">
      <alignment horizontal="left" vertical="top" wrapText="1" indent="2"/>
    </xf>
    <xf numFmtId="0" fontId="8" fillId="35" borderId="27" xfId="0" applyFont="1" applyFill="1" applyBorder="1" applyAlignment="1">
      <alignment horizontal="left" vertical="top" wrapText="1" indent="2"/>
    </xf>
    <xf numFmtId="0" fontId="20" fillId="35" borderId="30" xfId="0" applyFont="1" applyFill="1" applyBorder="1" applyAlignment="1">
      <alignment horizontal="left" vertical="top" wrapText="1" indent="2"/>
    </xf>
    <xf numFmtId="0" fontId="20" fillId="35" borderId="0" xfId="0" applyFont="1" applyFill="1" applyAlignment="1">
      <alignment horizontal="left" vertical="top" wrapText="1" indent="2"/>
    </xf>
    <xf numFmtId="0" fontId="8" fillId="35" borderId="31" xfId="0" applyFont="1" applyFill="1" applyBorder="1" applyAlignment="1">
      <alignment horizontal="left" vertical="top" wrapText="1" indent="2"/>
    </xf>
    <xf numFmtId="0" fontId="0" fillId="0" borderId="0" xfId="0" applyAlignment="1">
      <alignment vertical="top" wrapText="1"/>
    </xf>
    <xf numFmtId="0" fontId="16" fillId="33" borderId="16" xfId="0" applyFont="1" applyFill="1" applyBorder="1" applyAlignment="1" applyProtection="1">
      <alignment horizontal="left" wrapText="1"/>
      <protection locked="0"/>
    </xf>
    <xf numFmtId="0" fontId="0" fillId="33" borderId="16" xfId="0" applyFill="1" applyBorder="1" applyAlignment="1">
      <alignment horizontal="left" wrapText="1"/>
    </xf>
    <xf numFmtId="0" fontId="8" fillId="34" borderId="12" xfId="0" applyFont="1" applyFill="1" applyBorder="1" applyAlignment="1">
      <alignment horizontal="right" vertical="center" wrapText="1" indent="1"/>
    </xf>
    <xf numFmtId="0" fontId="8" fillId="34" borderId="14" xfId="0" applyFont="1" applyFill="1" applyBorder="1" applyAlignment="1">
      <alignment horizontal="right" indent="1"/>
    </xf>
    <xf numFmtId="0" fontId="8" fillId="34" borderId="22" xfId="0" applyFont="1" applyFill="1" applyBorder="1" applyAlignment="1">
      <alignment horizontal="right" indent="1"/>
    </xf>
    <xf numFmtId="0" fontId="26" fillId="35" borderId="30" xfId="0" applyFont="1" applyFill="1" applyBorder="1" applyAlignment="1">
      <alignment horizontal="left" vertical="top" wrapText="1" indent="2"/>
    </xf>
    <xf numFmtId="0" fontId="25" fillId="0" borderId="0" xfId="0" applyFont="1" applyAlignment="1">
      <alignment vertical="top"/>
    </xf>
    <xf numFmtId="0" fontId="8" fillId="34" borderId="103" xfId="0" applyFont="1" applyFill="1" applyBorder="1" applyAlignment="1">
      <alignment horizontal="right" vertical="center" wrapText="1" indent="1"/>
    </xf>
    <xf numFmtId="0" fontId="13" fillId="34" borderId="104" xfId="0" applyFont="1" applyFill="1" applyBorder="1" applyAlignment="1">
      <alignment horizontal="right" indent="1"/>
    </xf>
    <xf numFmtId="0" fontId="13" fillId="34" borderId="105" xfId="0" applyFont="1" applyFill="1" applyBorder="1" applyAlignment="1">
      <alignment horizontal="right" indent="1"/>
    </xf>
    <xf numFmtId="0" fontId="13" fillId="34" borderId="14" xfId="0" applyFont="1" applyFill="1" applyBorder="1" applyAlignment="1">
      <alignment horizontal="right" indent="1"/>
    </xf>
    <xf numFmtId="0" fontId="13" fillId="34" borderId="22" xfId="0" applyFont="1" applyFill="1" applyBorder="1" applyAlignment="1">
      <alignment horizontal="right" indent="1"/>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3" xfId="0" applyFont="1" applyFill="1" applyBorder="1" applyAlignment="1">
      <alignment horizontal="right" vertical="center" wrapText="1" indent="1"/>
    </xf>
    <xf numFmtId="0" fontId="13" fillId="34" borderId="15" xfId="0" applyFont="1" applyFill="1" applyBorder="1" applyAlignment="1">
      <alignment horizontal="right" indent="1"/>
    </xf>
    <xf numFmtId="0" fontId="13" fillId="34" borderId="93" xfId="0" applyFont="1" applyFill="1" applyBorder="1" applyAlignment="1">
      <alignment horizontal="right" indent="1"/>
    </xf>
    <xf numFmtId="0" fontId="10" fillId="33" borderId="0" xfId="0" applyFont="1" applyFill="1" applyAlignment="1" applyProtection="1">
      <alignment horizontal="left" wrapText="1" indent="1"/>
      <protection locked="0"/>
    </xf>
    <xf numFmtId="0" fontId="0" fillId="33" borderId="0" xfId="0" applyFill="1" applyAlignment="1">
      <alignment wrapText="1"/>
    </xf>
    <xf numFmtId="49" fontId="10" fillId="34" borderId="10" xfId="0" applyNumberFormat="1" applyFont="1" applyFill="1" applyBorder="1" applyAlignment="1" applyProtection="1">
      <alignment horizontal="center" wrapText="1"/>
      <protection/>
    </xf>
    <xf numFmtId="49" fontId="10" fillId="34" borderId="11"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42" borderId="14" xfId="0" applyFont="1" applyFill="1" applyBorder="1" applyAlignment="1">
      <alignment horizontal="left" vertical="center" wrapText="1" indent="1"/>
    </xf>
    <xf numFmtId="0" fontId="0" fillId="42" borderId="14" xfId="0" applyFont="1" applyFill="1" applyBorder="1" applyAlignment="1">
      <alignment horizontal="left" indent="1"/>
    </xf>
    <xf numFmtId="0" fontId="0" fillId="42" borderId="46" xfId="0" applyFont="1" applyFill="1" applyBorder="1" applyAlignment="1">
      <alignment horizontal="left" indent="1"/>
    </xf>
    <xf numFmtId="0" fontId="10" fillId="33" borderId="0" xfId="0" applyFont="1" applyFill="1" applyAlignment="1">
      <alignment horizontal="left" vertical="top" wrapText="1"/>
    </xf>
    <xf numFmtId="0" fontId="0" fillId="33" borderId="0" xfId="0" applyFill="1" applyAlignment="1">
      <alignment horizontal="left" wrapText="1"/>
    </xf>
    <xf numFmtId="0" fontId="11" fillId="33" borderId="0" xfId="0" applyFont="1" applyFill="1" applyAlignment="1">
      <alignment horizontal="left" wrapText="1"/>
    </xf>
    <xf numFmtId="0" fontId="8" fillId="34" borderId="10" xfId="0" applyFont="1" applyFill="1" applyBorder="1" applyAlignment="1">
      <alignment horizontal="center" vertical="center" wrapText="1"/>
    </xf>
    <xf numFmtId="0" fontId="0" fillId="34" borderId="23" xfId="0" applyFill="1" applyBorder="1" applyAlignment="1">
      <alignment horizontal="center" vertical="center" wrapText="1"/>
    </xf>
    <xf numFmtId="0" fontId="0" fillId="34" borderId="21" xfId="0" applyFill="1" applyBorder="1" applyAlignment="1">
      <alignment horizontal="center" vertical="center" wrapText="1"/>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20"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8" fillId="34" borderId="0" xfId="0" applyFont="1" applyFill="1" applyAlignment="1">
      <alignment horizontal="center" vertical="center" textRotation="90" wrapText="1"/>
    </xf>
    <xf numFmtId="0" fontId="0" fillId="0" borderId="16" xfId="0" applyBorder="1" applyAlignment="1">
      <alignment horizontal="center" vertical="center" textRotation="90" wrapText="1"/>
    </xf>
    <xf numFmtId="0" fontId="8" fillId="33" borderId="16" xfId="0" applyFont="1" applyFill="1" applyBorder="1" applyAlignment="1">
      <alignment horizontal="left" vertical="center" wrapText="1"/>
    </xf>
    <xf numFmtId="0" fontId="10" fillId="34" borderId="10" xfId="0" applyFont="1" applyFill="1" applyBorder="1" applyAlignment="1">
      <alignment horizontal="center" wrapText="1"/>
    </xf>
    <xf numFmtId="0" fontId="10" fillId="34" borderId="11" xfId="0" applyFont="1" applyFill="1" applyBorder="1" applyAlignment="1">
      <alignment horizontal="center" wrapText="1"/>
    </xf>
    <xf numFmtId="0" fontId="10" fillId="34" borderId="20" xfId="0" applyFont="1" applyFill="1" applyBorder="1" applyAlignment="1">
      <alignment horizontal="center" wrapText="1"/>
    </xf>
    <xf numFmtId="0" fontId="0" fillId="33" borderId="0" xfId="0" applyFont="1" applyFill="1" applyAlignment="1">
      <alignment horizontal="left" vertical="top" wrapText="1"/>
    </xf>
    <xf numFmtId="0" fontId="10" fillId="34" borderId="10"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9" xfId="0" applyFont="1" applyFill="1" applyBorder="1" applyAlignment="1">
      <alignment horizontal="left" wrapText="1"/>
    </xf>
    <xf numFmtId="0" fontId="0" fillId="34" borderId="19" xfId="0" applyFont="1" applyFill="1" applyBorder="1" applyAlignment="1">
      <alignment horizontal="left"/>
    </xf>
    <xf numFmtId="0" fontId="13" fillId="33" borderId="45" xfId="0" applyFont="1" applyFill="1" applyBorder="1" applyAlignment="1" applyProtection="1">
      <alignment horizontal="left" vertical="top" wrapText="1" shrinkToFit="1" readingOrder="1"/>
      <protection locked="0"/>
    </xf>
    <xf numFmtId="0" fontId="13" fillId="33" borderId="14" xfId="0" applyFont="1" applyFill="1" applyBorder="1" applyAlignment="1" applyProtection="1">
      <alignment horizontal="left" vertical="top" wrapText="1" shrinkToFit="1" readingOrder="1"/>
      <protection locked="0"/>
    </xf>
    <xf numFmtId="0" fontId="13" fillId="33" borderId="46" xfId="0" applyFont="1" applyFill="1" applyBorder="1" applyAlignment="1" applyProtection="1">
      <alignment horizontal="left" vertical="top" wrapText="1" shrinkToFit="1" readingOrder="1"/>
      <protection locked="0"/>
    </xf>
    <xf numFmtId="0" fontId="11" fillId="33" borderId="0" xfId="0" applyFont="1" applyFill="1" applyAlignment="1">
      <alignment wrapText="1"/>
    </xf>
    <xf numFmtId="0" fontId="10" fillId="35" borderId="14" xfId="0" applyFont="1" applyFill="1" applyBorder="1" applyAlignment="1">
      <alignment horizontal="left" vertical="center" wrapText="1" indent="1"/>
    </xf>
    <xf numFmtId="0" fontId="8" fillId="34" borderId="30"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31" xfId="0" applyFont="1" applyFill="1" applyBorder="1" applyAlignment="1" applyProtection="1">
      <alignment/>
      <protection/>
    </xf>
    <xf numFmtId="0" fontId="8" fillId="34" borderId="54" xfId="0" applyFont="1" applyFill="1" applyBorder="1" applyAlignment="1" applyProtection="1">
      <alignment horizontal="center" vertical="center" wrapText="1"/>
      <protection/>
    </xf>
    <xf numFmtId="0" fontId="0" fillId="34" borderId="49" xfId="0" applyFont="1" applyFill="1" applyBorder="1" applyAlignment="1" applyProtection="1">
      <alignment vertical="center" wrapText="1"/>
      <protection/>
    </xf>
    <xf numFmtId="0" fontId="10" fillId="34" borderId="11"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0" fillId="34" borderId="0" xfId="0" applyFont="1" applyFill="1" applyBorder="1" applyAlignment="1" applyProtection="1">
      <alignment horizontal="center" wrapText="1"/>
      <protection/>
    </xf>
    <xf numFmtId="0" fontId="10" fillId="34" borderId="37" xfId="0" applyFont="1" applyFill="1" applyBorder="1" applyAlignment="1" applyProtection="1">
      <alignment horizontal="center" wrapText="1"/>
      <protection/>
    </xf>
    <xf numFmtId="0" fontId="102" fillId="34" borderId="73" xfId="0" applyFont="1" applyFill="1" applyBorder="1" applyAlignment="1" applyProtection="1">
      <alignment horizontal="center" wrapText="1"/>
      <protection/>
    </xf>
    <xf numFmtId="0" fontId="102" fillId="34" borderId="78" xfId="0" applyFont="1" applyFill="1" applyBorder="1" applyAlignment="1" applyProtection="1">
      <alignment horizontal="center" wrapText="1"/>
      <protection/>
    </xf>
    <xf numFmtId="0" fontId="8" fillId="34" borderId="31" xfId="0" applyFont="1" applyFill="1" applyBorder="1" applyAlignment="1" applyProtection="1">
      <alignment horizontal="center" vertical="center" wrapText="1"/>
      <protection/>
    </xf>
    <xf numFmtId="0" fontId="0" fillId="34" borderId="56" xfId="0" applyFont="1" applyFill="1" applyBorder="1" applyAlignment="1" applyProtection="1">
      <alignment vertical="center" wrapText="1"/>
      <protection/>
    </xf>
    <xf numFmtId="0" fontId="8" fillId="34" borderId="19" xfId="0" applyFont="1" applyFill="1" applyBorder="1" applyAlignment="1" applyProtection="1">
      <alignment horizontal="left" vertical="center" wrapText="1" indent="1"/>
      <protection/>
    </xf>
    <xf numFmtId="0" fontId="8" fillId="34" borderId="95" xfId="0" applyFont="1" applyFill="1" applyBorder="1" applyAlignment="1" applyProtection="1">
      <alignment horizontal="left" vertical="center" wrapText="1" indent="1"/>
      <protection/>
    </xf>
    <xf numFmtId="0" fontId="10" fillId="33" borderId="0" xfId="0" applyFont="1" applyFill="1" applyAlignment="1">
      <alignment vertical="top"/>
    </xf>
    <xf numFmtId="0" fontId="0" fillId="34" borderId="49"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wrapText="1"/>
      <protection/>
    </xf>
    <xf numFmtId="0" fontId="0" fillId="34" borderId="0" xfId="0" applyFont="1" applyFill="1" applyBorder="1" applyAlignment="1" applyProtection="1">
      <alignment horizontal="center" wrapText="1"/>
      <protection/>
    </xf>
    <xf numFmtId="0" fontId="0" fillId="34" borderId="31" xfId="0" applyFont="1" applyFill="1" applyBorder="1" applyAlignment="1" applyProtection="1">
      <alignment horizontal="center" wrapText="1"/>
      <protection/>
    </xf>
    <xf numFmtId="0" fontId="38" fillId="33" borderId="0" xfId="0" applyFont="1" applyFill="1" applyAlignment="1">
      <alignment horizontal="left" wrapText="1"/>
    </xf>
    <xf numFmtId="0" fontId="8" fillId="34" borderId="0" xfId="0" applyFont="1" applyFill="1" applyBorder="1" applyAlignment="1" applyProtection="1">
      <alignment horizontal="center"/>
      <protection/>
    </xf>
    <xf numFmtId="0" fontId="38" fillId="33" borderId="0" xfId="0" applyFont="1" applyFill="1" applyBorder="1" applyAlignment="1" applyProtection="1">
      <alignment horizontal="left" wrapText="1"/>
      <protection/>
    </xf>
    <xf numFmtId="0" fontId="0" fillId="0" borderId="0" xfId="0" applyAlignment="1">
      <alignment wrapText="1"/>
    </xf>
    <xf numFmtId="0" fontId="8" fillId="34" borderId="19" xfId="0" applyFont="1" applyFill="1" applyBorder="1" applyAlignment="1" applyProtection="1">
      <alignment horizontal="left" wrapText="1" indent="1"/>
      <protection/>
    </xf>
    <xf numFmtId="0" fontId="8" fillId="34" borderId="95" xfId="0" applyFont="1" applyFill="1" applyBorder="1" applyAlignment="1" applyProtection="1">
      <alignment horizontal="left" wrapText="1" indent="1"/>
      <protection/>
    </xf>
    <xf numFmtId="0" fontId="0" fillId="34" borderId="37" xfId="0" applyFont="1" applyFill="1" applyBorder="1" applyAlignment="1" applyProtection="1">
      <alignment horizontal="center" wrapText="1"/>
      <protection/>
    </xf>
    <xf numFmtId="0" fontId="16" fillId="33" borderId="23" xfId="0" applyFont="1" applyFill="1" applyBorder="1" applyAlignment="1">
      <alignment horizontal="left" vertical="center" wrapText="1" indent="1"/>
    </xf>
    <xf numFmtId="0" fontId="16" fillId="33" borderId="0" xfId="0" applyFont="1" applyFill="1" applyAlignment="1">
      <alignment horizontal="left" vertical="center" wrapText="1" indent="1"/>
    </xf>
    <xf numFmtId="0" fontId="0" fillId="0" borderId="0" xfId="0" applyAlignment="1">
      <alignment horizontal="left" vertical="center" indent="1"/>
    </xf>
    <xf numFmtId="0" fontId="10" fillId="33" borderId="0" xfId="0" applyFont="1" applyFill="1" applyAlignment="1">
      <alignment vertical="top" wrapText="1"/>
    </xf>
    <xf numFmtId="0" fontId="0" fillId="0" borderId="14" xfId="0" applyFont="1" applyBorder="1" applyAlignment="1">
      <alignment horizontal="left" vertical="center" wrapText="1" indent="1"/>
    </xf>
    <xf numFmtId="0" fontId="10" fillId="34" borderId="48" xfId="0" applyFont="1" applyFill="1" applyBorder="1" applyAlignment="1" applyProtection="1">
      <alignment horizontal="center" vertical="center" wrapText="1"/>
      <protection/>
    </xf>
    <xf numFmtId="0" fontId="0" fillId="0" borderId="55" xfId="0" applyBorder="1" applyAlignment="1">
      <alignment vertical="center" wrapText="1"/>
    </xf>
    <xf numFmtId="0" fontId="0" fillId="0" borderId="106" xfId="0" applyBorder="1" applyAlignment="1">
      <alignment vertical="center" wrapText="1"/>
    </xf>
    <xf numFmtId="0" fontId="8" fillId="34" borderId="23" xfId="0" applyFont="1" applyFill="1" applyBorder="1" applyAlignment="1" applyProtection="1">
      <alignment horizontal="center" wrapText="1"/>
      <protection/>
    </xf>
    <xf numFmtId="0" fontId="0" fillId="0" borderId="0" xfId="0" applyAlignment="1">
      <alignment horizontal="center" wrapText="1"/>
    </xf>
    <xf numFmtId="0" fontId="0" fillId="0" borderId="37"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6" xfId="0" applyBorder="1" applyAlignment="1">
      <alignment horizontal="center" wrapText="1"/>
    </xf>
    <xf numFmtId="0" fontId="0" fillId="0" borderId="17" xfId="0" applyBorder="1" applyAlignment="1">
      <alignment horizontal="center" wrapText="1"/>
    </xf>
    <xf numFmtId="0" fontId="10" fillId="35" borderId="14" xfId="0" applyFont="1" applyFill="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0" fontId="10" fillId="34" borderId="18" xfId="0" applyFont="1" applyFill="1" applyBorder="1" applyAlignment="1" applyProtection="1">
      <alignment horizontal="left" wrapText="1" indent="1"/>
      <protection/>
    </xf>
    <xf numFmtId="0" fontId="10" fillId="34" borderId="19" xfId="0" applyFont="1" applyFill="1" applyBorder="1" applyAlignment="1" applyProtection="1">
      <alignment horizontal="left" wrapText="1" indent="1"/>
      <protection/>
    </xf>
    <xf numFmtId="0" fontId="10" fillId="34" borderId="95" xfId="0" applyFont="1" applyFill="1" applyBorder="1" applyAlignment="1" applyProtection="1">
      <alignment horizontal="left" wrapText="1" indent="1"/>
      <protection/>
    </xf>
    <xf numFmtId="0" fontId="8" fillId="34" borderId="53" xfId="0" applyFont="1" applyFill="1" applyBorder="1" applyAlignment="1" applyProtection="1">
      <alignment horizontal="center" wrapText="1"/>
      <protection/>
    </xf>
    <xf numFmtId="0" fontId="8" fillId="34" borderId="43" xfId="0" applyFont="1" applyFill="1" applyBorder="1" applyAlignment="1" applyProtection="1">
      <alignment horizontal="center" wrapText="1"/>
      <protection/>
    </xf>
    <xf numFmtId="0" fontId="13" fillId="33" borderId="14" xfId="0" applyFont="1"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22" xfId="0" applyBorder="1" applyAlignment="1" applyProtection="1">
      <alignment horizontal="left" wrapText="1"/>
      <protection locked="0"/>
    </xf>
    <xf numFmtId="0" fontId="13" fillId="33" borderId="15" xfId="0" applyFont="1" applyFill="1"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93" xfId="0" applyBorder="1" applyAlignment="1" applyProtection="1">
      <alignment horizontal="left" wrapText="1"/>
      <protection locked="0"/>
    </xf>
    <xf numFmtId="0" fontId="13" fillId="33" borderId="27" xfId="0" applyFont="1" applyFill="1"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94" xfId="0" applyBorder="1" applyAlignment="1" applyProtection="1">
      <alignment horizontal="left" wrapText="1"/>
      <protection locked="0"/>
    </xf>
    <xf numFmtId="0" fontId="0" fillId="34" borderId="14"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11" fillId="33" borderId="0" xfId="0" applyFont="1" applyFill="1" applyAlignment="1">
      <alignment horizontal="left" vertical="center" wrapText="1"/>
    </xf>
    <xf numFmtId="0" fontId="8" fillId="33" borderId="0" xfId="0" applyFont="1" applyFill="1" applyAlignment="1">
      <alignment horizontal="left" wrapText="1"/>
    </xf>
    <xf numFmtId="0" fontId="0" fillId="0" borderId="14" xfId="0" applyBorder="1" applyAlignment="1">
      <alignment wrapText="1"/>
    </xf>
    <xf numFmtId="0" fontId="0" fillId="0" borderId="22" xfId="0" applyBorder="1" applyAlignment="1">
      <alignment wrapText="1"/>
    </xf>
    <xf numFmtId="0" fontId="10" fillId="42" borderId="45" xfId="0" applyFont="1" applyFill="1" applyBorder="1" applyAlignment="1">
      <alignment horizontal="left" vertical="center" wrapText="1" indent="5"/>
    </xf>
    <xf numFmtId="0" fontId="10" fillId="42" borderId="14" xfId="0" applyFont="1" applyFill="1" applyBorder="1" applyAlignment="1">
      <alignment horizontal="left" vertical="center" wrapText="1" indent="5"/>
    </xf>
    <xf numFmtId="0" fontId="10" fillId="42" borderId="46" xfId="0" applyFont="1" applyFill="1" applyBorder="1" applyAlignment="1">
      <alignment horizontal="left" vertical="center" wrapText="1" indent="5"/>
    </xf>
    <xf numFmtId="0" fontId="0" fillId="34" borderId="15"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10" fillId="34" borderId="28" xfId="0" applyFont="1" applyFill="1" applyBorder="1" applyAlignment="1">
      <alignment horizontal="left" wrapText="1" indent="1"/>
    </xf>
    <xf numFmtId="0" fontId="0" fillId="34" borderId="27" xfId="0" applyFill="1" applyBorder="1" applyAlignment="1">
      <alignment horizontal="left" wrapText="1" indent="1"/>
    </xf>
    <xf numFmtId="0" fontId="16" fillId="34" borderId="27" xfId="0" applyFont="1" applyFill="1" applyBorder="1" applyAlignment="1">
      <alignment horizontal="left" vertical="center" wrapText="1" indent="1"/>
    </xf>
    <xf numFmtId="0" fontId="0" fillId="34" borderId="94" xfId="0" applyFill="1" applyBorder="1" applyAlignment="1">
      <alignment horizontal="left" vertical="center" wrapText="1" indent="1"/>
    </xf>
    <xf numFmtId="49" fontId="0" fillId="0" borderId="64" xfId="0" applyNumberFormat="1" applyFont="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49" fontId="0" fillId="0" borderId="45" xfId="0" applyNumberFormat="1" applyFon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69" xfId="0" applyNumberFormat="1" applyFont="1" applyBorder="1" applyAlignment="1" applyProtection="1">
      <alignment horizontal="left" vertical="center" wrapText="1"/>
      <protection locked="0"/>
    </xf>
    <xf numFmtId="49" fontId="0" fillId="0" borderId="107" xfId="0" applyNumberFormat="1" applyBorder="1" applyAlignment="1" applyProtection="1">
      <alignment horizontal="left" vertical="center"/>
      <protection locked="0"/>
    </xf>
    <xf numFmtId="49" fontId="0" fillId="0" borderId="83" xfId="0" applyNumberFormat="1" applyFont="1" applyBorder="1" applyAlignment="1" applyProtection="1">
      <alignment horizontal="left" vertical="center" wrapText="1"/>
      <protection locked="0"/>
    </xf>
    <xf numFmtId="49" fontId="0" fillId="0" borderId="108" xfId="0" applyNumberFormat="1" applyBorder="1" applyAlignment="1" applyProtection="1">
      <alignment horizontal="left" vertical="center" wrapText="1"/>
      <protection locked="0"/>
    </xf>
    <xf numFmtId="49" fontId="0" fillId="0" borderId="100" xfId="0" applyNumberFormat="1" applyFont="1" applyBorder="1" applyAlignment="1" applyProtection="1">
      <alignment horizontal="left" vertical="center" wrapText="1"/>
      <protection locked="0"/>
    </xf>
    <xf numFmtId="49" fontId="0" fillId="0" borderId="93" xfId="0" applyNumberFormat="1" applyBorder="1" applyAlignment="1" applyProtection="1">
      <alignment horizontal="left" vertical="center" wrapText="1"/>
      <protection locked="0"/>
    </xf>
    <xf numFmtId="49" fontId="0" fillId="0" borderId="81" xfId="0" applyNumberFormat="1" applyFont="1" applyBorder="1" applyAlignment="1" applyProtection="1">
      <alignment horizontal="left" vertical="center" wrapText="1"/>
      <protection locked="0"/>
    </xf>
    <xf numFmtId="49" fontId="0" fillId="0" borderId="109" xfId="0" applyNumberFormat="1" applyBorder="1" applyAlignment="1" applyProtection="1">
      <alignment horizontal="left" vertical="center" wrapText="1"/>
      <protection locked="0"/>
    </xf>
    <xf numFmtId="49" fontId="0" fillId="0" borderId="107" xfId="0" applyNumberFormat="1" applyBorder="1" applyAlignment="1" applyProtection="1">
      <alignment horizontal="left" vertical="center" wrapText="1"/>
      <protection locked="0"/>
    </xf>
    <xf numFmtId="49" fontId="0" fillId="0" borderId="46" xfId="0" applyNumberFormat="1" applyBorder="1" applyAlignment="1" applyProtection="1">
      <alignment horizontal="left" vertical="center" wrapText="1"/>
      <protection locked="0"/>
    </xf>
    <xf numFmtId="49" fontId="0" fillId="0" borderId="62" xfId="0" applyNumberFormat="1" applyBorder="1" applyAlignment="1" applyProtection="1">
      <alignment horizontal="left" vertical="center" wrapText="1"/>
      <protection locked="0"/>
    </xf>
    <xf numFmtId="49" fontId="0" fillId="0" borderId="98" xfId="0" applyNumberFormat="1" applyFont="1" applyBorder="1" applyAlignment="1" applyProtection="1">
      <alignment horizontal="left" vertical="center" wrapText="1"/>
      <protection locked="0"/>
    </xf>
    <xf numFmtId="49" fontId="0" fillId="0" borderId="61" xfId="0" applyNumberFormat="1" applyBorder="1" applyAlignment="1" applyProtection="1">
      <alignment horizontal="left" vertical="center" wrapText="1"/>
      <protection locked="0"/>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10" fillId="35" borderId="45" xfId="0" applyFont="1" applyFill="1" applyBorder="1" applyAlignment="1">
      <alignment horizontal="left" vertical="center" wrapText="1" indent="5"/>
    </xf>
    <xf numFmtId="0" fontId="0" fillId="35" borderId="14" xfId="0" applyFont="1" applyFill="1" applyBorder="1" applyAlignment="1">
      <alignment horizontal="left" vertical="center" wrapText="1" indent="5"/>
    </xf>
    <xf numFmtId="0" fontId="0" fillId="35" borderId="46" xfId="0" applyFont="1" applyFill="1" applyBorder="1" applyAlignment="1">
      <alignment wrapText="1"/>
    </xf>
    <xf numFmtId="49" fontId="0" fillId="0" borderId="95" xfId="0" applyNumberFormat="1" applyBorder="1" applyAlignment="1" applyProtection="1">
      <alignment horizontal="left" vertical="center" wrapText="1"/>
      <protection locked="0"/>
    </xf>
    <xf numFmtId="0" fontId="10" fillId="34" borderId="10" xfId="0" applyFont="1" applyFill="1" applyBorder="1" applyAlignment="1">
      <alignment horizontal="left" vertical="center" wrapText="1" indent="1"/>
    </xf>
    <xf numFmtId="0" fontId="0" fillId="34" borderId="11" xfId="0" applyFill="1" applyBorder="1" applyAlignment="1">
      <alignment horizontal="left" vertical="center" wrapText="1" indent="1"/>
    </xf>
    <xf numFmtId="0" fontId="10" fillId="34" borderId="23" xfId="0" applyFont="1" applyFill="1" applyBorder="1" applyAlignment="1">
      <alignment horizontal="right" vertical="center" wrapText="1"/>
    </xf>
    <xf numFmtId="0" fontId="0" fillId="34" borderId="31" xfId="0" applyFill="1" applyBorder="1" applyAlignment="1">
      <alignment horizontal="right" vertical="center" wrapText="1"/>
    </xf>
    <xf numFmtId="49" fontId="0" fillId="34" borderId="19" xfId="0" applyNumberFormat="1" applyFont="1" applyFill="1" applyBorder="1" applyAlignment="1">
      <alignment horizontal="left" vertical="center" wrapText="1"/>
    </xf>
    <xf numFmtId="0" fontId="13" fillId="33" borderId="45" xfId="0" applyFont="1" applyFill="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0" fillId="33" borderId="46" xfId="0" applyFill="1" applyBorder="1" applyAlignment="1" applyProtection="1">
      <alignment horizontal="left" vertical="center" wrapText="1"/>
      <protection locked="0"/>
    </xf>
    <xf numFmtId="49" fontId="0" fillId="0" borderId="44" xfId="0" applyNumberFormat="1" applyFont="1" applyBorder="1" applyAlignment="1" applyProtection="1">
      <alignment horizontal="left" vertical="center" wrapText="1"/>
      <protection locked="0"/>
    </xf>
    <xf numFmtId="49" fontId="0" fillId="0" borderId="34" xfId="0" applyNumberFormat="1" applyBorder="1" applyAlignment="1" applyProtection="1">
      <alignment horizontal="left" vertical="center" wrapText="1"/>
      <protection locked="0"/>
    </xf>
    <xf numFmtId="49" fontId="0" fillId="0" borderId="110" xfId="0" applyNumberFormat="1" applyFont="1" applyBorder="1" applyAlignment="1" applyProtection="1">
      <alignment horizontal="left" vertical="center" wrapText="1"/>
      <protection locked="0"/>
    </xf>
    <xf numFmtId="49" fontId="0" fillId="0" borderId="63" xfId="0" applyNumberFormat="1" applyBorder="1" applyAlignment="1" applyProtection="1">
      <alignment horizontal="left" vertical="center" wrapText="1"/>
      <protection locked="0"/>
    </xf>
    <xf numFmtId="49" fontId="0" fillId="0" borderId="82" xfId="0" applyNumberFormat="1" applyFont="1" applyBorder="1" applyAlignment="1" applyProtection="1">
      <alignment horizontal="left" vertical="center" wrapText="1"/>
      <protection locked="0"/>
    </xf>
    <xf numFmtId="49" fontId="0" fillId="0" borderId="111" xfId="0" applyNumberFormat="1" applyBorder="1" applyAlignment="1" applyProtection="1">
      <alignment horizontal="left" vertical="center" wrapText="1"/>
      <protection locked="0"/>
    </xf>
    <xf numFmtId="49" fontId="0" fillId="0" borderId="61" xfId="0" applyNumberFormat="1" applyFont="1" applyBorder="1" applyAlignment="1" applyProtection="1">
      <alignment horizontal="left" vertical="center" wrapText="1"/>
      <protection locked="0"/>
    </xf>
    <xf numFmtId="49" fontId="0" fillId="0" borderId="95" xfId="0" applyNumberFormat="1" applyFont="1" applyBorder="1" applyAlignment="1" applyProtection="1">
      <alignment horizontal="left" vertical="center" wrapText="1"/>
      <protection locked="0"/>
    </xf>
    <xf numFmtId="0" fontId="10" fillId="35" borderId="10" xfId="57" applyFont="1" applyFill="1" applyBorder="1" applyAlignment="1">
      <alignment horizontal="left" vertical="center" wrapText="1" indent="5"/>
      <protection/>
    </xf>
    <xf numFmtId="0" fontId="0" fillId="35" borderId="11" xfId="57" applyFill="1" applyBorder="1" applyAlignment="1">
      <alignment horizontal="left" vertical="center" wrapText="1" indent="5"/>
      <protection/>
    </xf>
    <xf numFmtId="0" fontId="0" fillId="35" borderId="21" xfId="57" applyFill="1" applyBorder="1" applyAlignment="1">
      <alignment horizontal="left" vertical="center" wrapText="1" indent="5"/>
      <protection/>
    </xf>
    <xf numFmtId="0" fontId="0" fillId="35" borderId="16" xfId="57" applyFill="1" applyBorder="1" applyAlignment="1">
      <alignment horizontal="left" vertical="center" wrapText="1" indent="5"/>
      <protection/>
    </xf>
    <xf numFmtId="0" fontId="13" fillId="0" borderId="45" xfId="0" applyFont="1" applyBorder="1" applyAlignment="1" applyProtection="1">
      <alignment horizontal="left" vertical="center" wrapText="1" indent="1"/>
      <protection locked="0"/>
    </xf>
    <xf numFmtId="0" fontId="0" fillId="0" borderId="46" xfId="0" applyBorder="1" applyAlignment="1" applyProtection="1">
      <alignment horizontal="left" vertical="center" wrapText="1" indent="1"/>
      <protection locked="0"/>
    </xf>
    <xf numFmtId="0" fontId="13" fillId="0" borderId="100" xfId="0" applyFont="1" applyBorder="1" applyAlignment="1" applyProtection="1">
      <alignment horizontal="left" vertical="center" wrapText="1" indent="1"/>
      <protection locked="0"/>
    </xf>
    <xf numFmtId="0" fontId="0" fillId="0" borderId="62"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13" fillId="0" borderId="22" xfId="0" applyFont="1" applyBorder="1" applyAlignment="1" applyProtection="1">
      <alignment horizontal="left" vertical="center" wrapText="1" indent="1"/>
      <protection locked="0"/>
    </xf>
    <xf numFmtId="0" fontId="13" fillId="0" borderId="98" xfId="0" applyFont="1" applyBorder="1" applyAlignment="1" applyProtection="1">
      <alignment horizontal="left" vertical="center" wrapText="1" indent="1"/>
      <protection locked="0"/>
    </xf>
    <xf numFmtId="0" fontId="0" fillId="0" borderId="95" xfId="0" applyBorder="1" applyAlignment="1" applyProtection="1">
      <alignment horizontal="left" vertical="center" wrapText="1" indent="1"/>
      <protection locked="0"/>
    </xf>
    <xf numFmtId="0" fontId="0" fillId="0" borderId="93" xfId="0" applyBorder="1" applyAlignment="1" applyProtection="1">
      <alignment horizontal="left" vertical="center" wrapText="1" indent="1"/>
      <protection locked="0"/>
    </xf>
    <xf numFmtId="0" fontId="13" fillId="33" borderId="46"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indent="1"/>
      <protection locked="0"/>
    </xf>
    <xf numFmtId="0" fontId="13" fillId="33" borderId="45" xfId="0" applyFont="1" applyFill="1" applyBorder="1" applyAlignment="1" applyProtection="1">
      <alignment horizontal="left" vertical="center" wrapText="1" indent="1"/>
      <protection locked="0"/>
    </xf>
    <xf numFmtId="0" fontId="13" fillId="0" borderId="110" xfId="0" applyFont="1" applyBorder="1" applyAlignment="1" applyProtection="1">
      <alignment horizontal="left" vertical="center" wrapText="1" indent="1"/>
      <protection locked="0"/>
    </xf>
    <xf numFmtId="0" fontId="0" fillId="0" borderId="65" xfId="0" applyBorder="1" applyAlignment="1" applyProtection="1">
      <alignment horizontal="left" vertical="center" wrapText="1" indent="1"/>
      <protection locked="0"/>
    </xf>
    <xf numFmtId="0" fontId="13" fillId="33" borderId="45" xfId="0" applyFont="1" applyFill="1" applyBorder="1" applyAlignment="1" applyProtection="1">
      <alignment vertical="center" wrapText="1"/>
      <protection locked="0"/>
    </xf>
    <xf numFmtId="0" fontId="13" fillId="33" borderId="22" xfId="0" applyFont="1" applyFill="1" applyBorder="1" applyAlignment="1" applyProtection="1">
      <alignment vertical="center" wrapText="1"/>
      <protection locked="0"/>
    </xf>
    <xf numFmtId="0" fontId="10" fillId="34" borderId="10" xfId="0" applyFont="1" applyFill="1" applyBorder="1" applyAlignment="1">
      <alignment horizontal="right" wrapText="1"/>
    </xf>
    <xf numFmtId="0" fontId="0" fillId="0" borderId="11" xfId="0" applyBorder="1" applyAlignment="1">
      <alignment horizontal="right" wrapText="1"/>
    </xf>
    <xf numFmtId="0" fontId="8" fillId="34" borderId="23" xfId="57" applyFont="1" applyFill="1" applyBorder="1" applyAlignment="1">
      <alignment horizontal="right" vertical="center" wrapText="1"/>
      <protection/>
    </xf>
    <xf numFmtId="0" fontId="13" fillId="34" borderId="31" xfId="57" applyFont="1" applyFill="1" applyBorder="1" applyAlignment="1">
      <alignment horizontal="right" vertical="center" wrapText="1"/>
      <protection/>
    </xf>
    <xf numFmtId="0" fontId="0" fillId="0" borderId="63" xfId="0" applyBorder="1" applyAlignment="1" applyProtection="1">
      <alignment horizontal="left" vertical="center" wrapText="1" indent="1"/>
      <protection locked="0"/>
    </xf>
    <xf numFmtId="0" fontId="8" fillId="33" borderId="71" xfId="0" applyFont="1" applyFill="1" applyBorder="1" applyAlignment="1">
      <alignment horizontal="center" vertical="top" wrapText="1"/>
    </xf>
    <xf numFmtId="0" fontId="8" fillId="33" borderId="54" xfId="0" applyFont="1" applyFill="1" applyBorder="1" applyAlignment="1">
      <alignment horizontal="center" vertical="top" wrapText="1"/>
    </xf>
    <xf numFmtId="0" fontId="8" fillId="33" borderId="66" xfId="0" applyFont="1" applyFill="1" applyBorder="1" applyAlignment="1">
      <alignment horizontal="center" vertical="top" wrapText="1"/>
    </xf>
    <xf numFmtId="0" fontId="8" fillId="33" borderId="68" xfId="0" applyFont="1" applyFill="1" applyBorder="1" applyAlignment="1">
      <alignment horizontal="center" vertical="top" wrapText="1"/>
    </xf>
    <xf numFmtId="0" fontId="13" fillId="33" borderId="68" xfId="57" applyFont="1" applyFill="1" applyBorder="1" applyAlignment="1">
      <alignment horizontal="left" vertical="top" wrapText="1"/>
      <protection/>
    </xf>
    <xf numFmtId="0" fontId="13" fillId="33" borderId="71" xfId="57" applyFont="1" applyFill="1" applyBorder="1" applyAlignment="1">
      <alignment horizontal="left" vertical="top" wrapText="1"/>
      <protection/>
    </xf>
    <xf numFmtId="0" fontId="13" fillId="33" borderId="90" xfId="57" applyFont="1" applyFill="1" applyBorder="1" applyAlignment="1">
      <alignment horizontal="left" vertical="top" wrapText="1"/>
      <protection/>
    </xf>
    <xf numFmtId="0" fontId="0" fillId="35" borderId="31" xfId="0" applyFill="1" applyBorder="1" applyAlignment="1">
      <alignment horizontal="center"/>
    </xf>
    <xf numFmtId="0" fontId="13" fillId="33" borderId="71" xfId="0" applyFont="1" applyFill="1" applyBorder="1" applyAlignment="1">
      <alignment horizontal="left" vertical="top" wrapText="1"/>
    </xf>
    <xf numFmtId="0" fontId="13" fillId="33" borderId="66" xfId="0" applyFont="1" applyFill="1" applyBorder="1" applyAlignment="1">
      <alignment horizontal="left" vertical="top" wrapText="1"/>
    </xf>
    <xf numFmtId="0" fontId="35" fillId="33" borderId="71" xfId="0" applyFont="1" applyFill="1" applyBorder="1" applyAlignment="1">
      <alignment horizontal="left" vertical="top" wrapText="1"/>
    </xf>
    <xf numFmtId="0" fontId="35" fillId="33" borderId="66" xfId="0" applyFont="1" applyFill="1" applyBorder="1" applyAlignment="1">
      <alignment horizontal="left" vertical="top" wrapText="1"/>
    </xf>
    <xf numFmtId="0" fontId="13" fillId="33" borderId="68" xfId="0" applyFont="1" applyFill="1" applyBorder="1" applyAlignment="1">
      <alignment horizontal="left" vertical="top" wrapText="1"/>
    </xf>
    <xf numFmtId="0" fontId="10" fillId="0" borderId="45" xfId="0" applyFont="1" applyBorder="1" applyAlignment="1">
      <alignment horizontal="center" vertical="center"/>
    </xf>
    <xf numFmtId="0" fontId="10" fillId="0" borderId="14" xfId="0" applyFont="1" applyBorder="1" applyAlignment="1">
      <alignment horizontal="center" vertical="center"/>
    </xf>
    <xf numFmtId="0" fontId="10" fillId="0" borderId="46" xfId="0" applyFont="1" applyBorder="1" applyAlignment="1">
      <alignment horizontal="center" vertical="center"/>
    </xf>
    <xf numFmtId="0" fontId="8" fillId="33" borderId="68" xfId="57" applyFont="1" applyFill="1" applyBorder="1" applyAlignment="1">
      <alignment horizontal="left" vertical="top" wrapText="1"/>
      <protection/>
    </xf>
    <xf numFmtId="0" fontId="13" fillId="33" borderId="45" xfId="0" applyFont="1" applyFill="1" applyBorder="1" applyAlignment="1">
      <alignment horizontal="left" vertical="top" wrapText="1"/>
    </xf>
    <xf numFmtId="0" fontId="8" fillId="33" borderId="68" xfId="57"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al EU" xfId="58"/>
    <cellStyle name="Normal_General EU 2" xfId="59"/>
    <cellStyle name="Normal_Metadata_supply_quest" xfId="60"/>
    <cellStyle name="Note" xfId="61"/>
    <cellStyle name="Output" xfId="62"/>
    <cellStyle name="Percent" xfId="63"/>
    <cellStyle name="Standard_Tabelle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xdr:row>
      <xdr:rowOff>219075</xdr:rowOff>
    </xdr:from>
    <xdr:to>
      <xdr:col>1</xdr:col>
      <xdr:colOff>1323975</xdr:colOff>
      <xdr:row>3</xdr:row>
      <xdr:rowOff>504825</xdr:rowOff>
    </xdr:to>
    <xdr:pic>
      <xdr:nvPicPr>
        <xdr:cNvPr id="1" name="Picture 1" descr="un_doclogo"/>
        <xdr:cNvPicPr preferRelativeResize="1">
          <a:picLocks noChangeAspect="1"/>
        </xdr:cNvPicPr>
      </xdr:nvPicPr>
      <xdr:blipFill>
        <a:blip r:embed="rId1"/>
        <a:stretch>
          <a:fillRect/>
        </a:stretch>
      </xdr:blipFill>
      <xdr:spPr>
        <a:xfrm>
          <a:off x="552450" y="381000"/>
          <a:ext cx="885825" cy="762000"/>
        </a:xfrm>
        <a:prstGeom prst="rect">
          <a:avLst/>
        </a:prstGeom>
        <a:noFill/>
        <a:ln w="9525" cmpd="sng">
          <a:noFill/>
        </a:ln>
      </xdr:spPr>
    </xdr:pic>
    <xdr:clientData/>
  </xdr:twoCellAnchor>
  <xdr:twoCellAnchor editAs="oneCell">
    <xdr:from>
      <xdr:col>1</xdr:col>
      <xdr:colOff>352425</xdr:colOff>
      <xdr:row>1</xdr:row>
      <xdr:rowOff>171450</xdr:rowOff>
    </xdr:from>
    <xdr:to>
      <xdr:col>1</xdr:col>
      <xdr:colOff>1066800</xdr:colOff>
      <xdr:row>3</xdr:row>
      <xdr:rowOff>400050</xdr:rowOff>
    </xdr:to>
    <xdr:pic>
      <xdr:nvPicPr>
        <xdr:cNvPr id="2" name="Picture 1" descr="un_doclogo"/>
        <xdr:cNvPicPr preferRelativeResize="1">
          <a:picLocks noChangeAspect="1"/>
        </xdr:cNvPicPr>
      </xdr:nvPicPr>
      <xdr:blipFill>
        <a:blip r:embed="rId1"/>
        <a:stretch>
          <a:fillRect/>
        </a:stretch>
      </xdr:blipFill>
      <xdr:spPr>
        <a:xfrm>
          <a:off x="466725" y="333375"/>
          <a:ext cx="714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47625</xdr:rowOff>
    </xdr:from>
    <xdr:to>
      <xdr:col>11</xdr:col>
      <xdr:colOff>533400</xdr:colOff>
      <xdr:row>5</xdr:row>
      <xdr:rowOff>381000</xdr:rowOff>
    </xdr:to>
    <xdr:pic>
      <xdr:nvPicPr>
        <xdr:cNvPr id="1" name="cmdAddRefAa"/>
        <xdr:cNvPicPr preferRelativeResize="1">
          <a:picLocks noChangeAspect="1"/>
        </xdr:cNvPicPr>
      </xdr:nvPicPr>
      <xdr:blipFill>
        <a:blip r:embed="rId1"/>
        <a:stretch>
          <a:fillRect/>
        </a:stretch>
      </xdr:blipFill>
      <xdr:spPr>
        <a:xfrm>
          <a:off x="6324600" y="1495425"/>
          <a:ext cx="22574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7</xdr:row>
      <xdr:rowOff>28575</xdr:rowOff>
    </xdr:from>
    <xdr:to>
      <xdr:col>9</xdr:col>
      <xdr:colOff>104775</xdr:colOff>
      <xdr:row>7</xdr:row>
      <xdr:rowOff>409575</xdr:rowOff>
    </xdr:to>
    <xdr:pic>
      <xdr:nvPicPr>
        <xdr:cNvPr id="1" name="cmdAddRefAb"/>
        <xdr:cNvPicPr preferRelativeResize="1">
          <a:picLocks noChangeAspect="1"/>
        </xdr:cNvPicPr>
      </xdr:nvPicPr>
      <xdr:blipFill>
        <a:blip r:embed="rId1"/>
        <a:stretch>
          <a:fillRect/>
        </a:stretch>
      </xdr:blipFill>
      <xdr:spPr>
        <a:xfrm>
          <a:off x="5591175" y="3152775"/>
          <a:ext cx="22669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5</xdr:row>
      <xdr:rowOff>19050</xdr:rowOff>
    </xdr:from>
    <xdr:to>
      <xdr:col>12</xdr:col>
      <xdr:colOff>47625</xdr:colOff>
      <xdr:row>5</xdr:row>
      <xdr:rowOff>352425</xdr:rowOff>
    </xdr:to>
    <xdr:pic>
      <xdr:nvPicPr>
        <xdr:cNvPr id="1" name="cmdAddRefAc"/>
        <xdr:cNvPicPr preferRelativeResize="1">
          <a:picLocks noChangeAspect="1"/>
        </xdr:cNvPicPr>
      </xdr:nvPicPr>
      <xdr:blipFill>
        <a:blip r:embed="rId1"/>
        <a:stretch>
          <a:fillRect/>
        </a:stretch>
      </xdr:blipFill>
      <xdr:spPr>
        <a:xfrm>
          <a:off x="6134100" y="1666875"/>
          <a:ext cx="25241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5</xdr:row>
      <xdr:rowOff>76200</xdr:rowOff>
    </xdr:from>
    <xdr:to>
      <xdr:col>11</xdr:col>
      <xdr:colOff>628650</xdr:colOff>
      <xdr:row>5</xdr:row>
      <xdr:rowOff>409575</xdr:rowOff>
    </xdr:to>
    <xdr:pic>
      <xdr:nvPicPr>
        <xdr:cNvPr id="1" name="cmdAddRefBa"/>
        <xdr:cNvPicPr preferRelativeResize="1">
          <a:picLocks noChangeAspect="1"/>
        </xdr:cNvPicPr>
      </xdr:nvPicPr>
      <xdr:blipFill>
        <a:blip r:embed="rId1"/>
        <a:stretch>
          <a:fillRect/>
        </a:stretch>
      </xdr:blipFill>
      <xdr:spPr>
        <a:xfrm>
          <a:off x="5267325" y="1390650"/>
          <a:ext cx="25431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5</xdr:row>
      <xdr:rowOff>66675</xdr:rowOff>
    </xdr:from>
    <xdr:to>
      <xdr:col>11</xdr:col>
      <xdr:colOff>9525</xdr:colOff>
      <xdr:row>5</xdr:row>
      <xdr:rowOff>400050</xdr:rowOff>
    </xdr:to>
    <xdr:pic>
      <xdr:nvPicPr>
        <xdr:cNvPr id="1" name="cmdAddRefBb"/>
        <xdr:cNvPicPr preferRelativeResize="1">
          <a:picLocks noChangeAspect="1"/>
        </xdr:cNvPicPr>
      </xdr:nvPicPr>
      <xdr:blipFill>
        <a:blip r:embed="rId1"/>
        <a:stretch>
          <a:fillRect/>
        </a:stretch>
      </xdr:blipFill>
      <xdr:spPr>
        <a:xfrm>
          <a:off x="5695950" y="1381125"/>
          <a:ext cx="2533650" cy="3333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V1:V19" comment="" totalsRowShown="0">
  <tableColumns count="1">
    <tableColumn id="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measuring-ict.unctad.org/QuickPlace/measuring-ict/Main.nsf/h_Index/21B143B6971D3863C12570C70037130A/?OpenDocument&amp;Form=h_PageUI" TargetMode="External" /><Relationship Id="rId2" Type="http://schemas.openxmlformats.org/officeDocument/2006/relationships/hyperlink" Target="https://unstats.un.org/unsd/classifications/econ/" TargetMode="External" /><Relationship Id="rId3" Type="http://schemas.openxmlformats.org/officeDocument/2006/relationships/hyperlink" Target="http://measuring-ict.unctad.org/QuickPlace/measuring-ict/Main.nsf/h_Index/21B143B6971D3863C12570C70037130A/?OpenDocument&amp;Form=h_PageUI" TargetMode="External" /><Relationship Id="rId4" Type="http://schemas.openxmlformats.org/officeDocument/2006/relationships/hyperlink" Target="https://unctad.org/topic/ecommerce-and-digital-economy/measuring-ecommerce-digital-economy" TargetMode="External" /><Relationship Id="rId5" Type="http://schemas.openxmlformats.org/officeDocument/2006/relationships/hyperlink" Target="https://unctad.org/webflyer/manual-production-statistics-digital-economy-2020"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A1:AB620"/>
  <sheetViews>
    <sheetView showGridLines="0" tabSelected="1" zoomScalePageLayoutView="0" workbookViewId="0" topLeftCell="A1">
      <selection activeCell="C10" sqref="C10"/>
    </sheetView>
  </sheetViews>
  <sheetFormatPr defaultColWidth="9.140625" defaultRowHeight="12.75"/>
  <cols>
    <col min="1" max="1" width="1.7109375" style="211" customWidth="1"/>
    <col min="2" max="2" width="22.00390625" style="211" customWidth="1"/>
    <col min="3" max="3" width="68.7109375" style="211" customWidth="1"/>
    <col min="4" max="4" width="9.140625" style="211" hidden="1" customWidth="1"/>
    <col min="5" max="5" width="3.8515625" style="211" hidden="1" customWidth="1"/>
    <col min="6" max="6" width="6.421875" style="211" customWidth="1"/>
    <col min="7" max="7" width="2.140625" style="211" customWidth="1"/>
    <col min="8" max="9" width="9.140625" style="211" hidden="1" customWidth="1"/>
    <col min="10" max="19" width="9.140625" style="211" customWidth="1"/>
    <col min="20" max="20" width="11.57421875" style="211" customWidth="1"/>
    <col min="21" max="21" width="9.421875" style="211" hidden="1" customWidth="1"/>
    <col min="22" max="22" width="10.57421875" style="212" hidden="1" customWidth="1"/>
    <col min="23" max="23" width="9.421875" style="211" hidden="1" customWidth="1"/>
    <col min="24" max="26" width="9.421875" style="212" hidden="1" customWidth="1"/>
    <col min="27" max="27" width="9.421875" style="211" customWidth="1"/>
    <col min="28" max="16384" width="9.140625" style="211" customWidth="1"/>
  </cols>
  <sheetData>
    <row r="1" spans="1:27" ht="12.75">
      <c r="A1" s="335"/>
      <c r="B1" s="336"/>
      <c r="C1" s="337"/>
      <c r="D1" s="337"/>
      <c r="E1" s="337"/>
      <c r="F1" s="337"/>
      <c r="V1" s="212" t="s">
        <v>1249</v>
      </c>
      <c r="X1" s="213" t="s">
        <v>3</v>
      </c>
      <c r="Y1" s="213" t="s">
        <v>4</v>
      </c>
      <c r="Z1" s="213" t="s">
        <v>5</v>
      </c>
      <c r="AA1" s="284" t="s">
        <v>3</v>
      </c>
    </row>
    <row r="2" spans="1:27" ht="18.75" customHeight="1">
      <c r="A2" s="335"/>
      <c r="B2" s="338"/>
      <c r="C2" s="339"/>
      <c r="D2" s="340"/>
      <c r="E2" s="340"/>
      <c r="F2" s="341"/>
      <c r="H2" s="213">
        <v>1</v>
      </c>
      <c r="I2" s="213" t="s">
        <v>606</v>
      </c>
      <c r="J2" s="210"/>
      <c r="V2" s="212">
        <v>2005</v>
      </c>
      <c r="X2" s="213" t="s">
        <v>607</v>
      </c>
      <c r="Y2" s="213" t="s">
        <v>608</v>
      </c>
      <c r="Z2" s="213" t="s">
        <v>608</v>
      </c>
      <c r="AA2" s="284" t="s">
        <v>607</v>
      </c>
    </row>
    <row r="3" spans="1:27" ht="18.75" customHeight="1">
      <c r="A3" s="335"/>
      <c r="B3" s="342"/>
      <c r="C3" s="343" t="s">
        <v>1263</v>
      </c>
      <c r="D3" s="344"/>
      <c r="E3" s="344"/>
      <c r="F3" s="345"/>
      <c r="H3" s="213"/>
      <c r="I3" s="213"/>
      <c r="J3" s="210"/>
      <c r="V3" s="212">
        <v>2006</v>
      </c>
      <c r="X3" s="213" t="s">
        <v>609</v>
      </c>
      <c r="Y3" s="213" t="s">
        <v>610</v>
      </c>
      <c r="Z3" s="213" t="s">
        <v>6</v>
      </c>
      <c r="AA3" s="284" t="s">
        <v>609</v>
      </c>
    </row>
    <row r="4" spans="1:28" s="214" customFormat="1" ht="41.25" customHeight="1">
      <c r="A4" s="346"/>
      <c r="B4" s="347"/>
      <c r="C4" s="348" t="s">
        <v>1264</v>
      </c>
      <c r="D4" s="349"/>
      <c r="E4" s="349"/>
      <c r="F4" s="350"/>
      <c r="H4" s="213">
        <v>2</v>
      </c>
      <c r="I4" s="213" t="s">
        <v>607</v>
      </c>
      <c r="J4" s="210"/>
      <c r="V4" s="213">
        <v>2007</v>
      </c>
      <c r="X4" s="213" t="s">
        <v>611</v>
      </c>
      <c r="Y4" s="213" t="s">
        <v>612</v>
      </c>
      <c r="Z4" s="213" t="s">
        <v>7</v>
      </c>
      <c r="AA4" s="285" t="s">
        <v>611</v>
      </c>
      <c r="AB4" s="283"/>
    </row>
    <row r="5" spans="1:27" ht="21" customHeight="1">
      <c r="A5" s="335"/>
      <c r="B5" s="351"/>
      <c r="C5" s="352"/>
      <c r="D5" s="353"/>
      <c r="E5" s="353"/>
      <c r="F5" s="354"/>
      <c r="H5" s="213">
        <v>3</v>
      </c>
      <c r="I5" s="213" t="s">
        <v>609</v>
      </c>
      <c r="J5" s="210"/>
      <c r="V5" s="213">
        <v>2008</v>
      </c>
      <c r="X5" s="213" t="s">
        <v>613</v>
      </c>
      <c r="Y5" s="213" t="s">
        <v>614</v>
      </c>
      <c r="Z5" s="213" t="s">
        <v>8</v>
      </c>
      <c r="AA5" s="284" t="s">
        <v>613</v>
      </c>
    </row>
    <row r="6" spans="1:27" ht="7.5" customHeight="1">
      <c r="A6" s="335"/>
      <c r="B6" s="355"/>
      <c r="C6" s="335"/>
      <c r="D6" s="335"/>
      <c r="E6" s="335"/>
      <c r="F6" s="335"/>
      <c r="H6" s="213">
        <v>4</v>
      </c>
      <c r="I6" s="213" t="s">
        <v>611</v>
      </c>
      <c r="J6" s="210"/>
      <c r="V6" s="213">
        <v>2009</v>
      </c>
      <c r="X6" s="213" t="s">
        <v>615</v>
      </c>
      <c r="Y6" s="213" t="s">
        <v>616</v>
      </c>
      <c r="Z6" s="213" t="s">
        <v>9</v>
      </c>
      <c r="AA6" s="284" t="s">
        <v>615</v>
      </c>
    </row>
    <row r="7" spans="1:27" ht="24" customHeight="1">
      <c r="A7" s="335"/>
      <c r="B7" s="356"/>
      <c r="C7" s="357" t="s">
        <v>1265</v>
      </c>
      <c r="D7" s="358"/>
      <c r="E7" s="358"/>
      <c r="F7" s="359"/>
      <c r="H7" s="213">
        <v>5</v>
      </c>
      <c r="I7" s="213" t="s">
        <v>613</v>
      </c>
      <c r="J7" s="210"/>
      <c r="V7" s="213">
        <v>2010</v>
      </c>
      <c r="X7" s="213" t="s">
        <v>617</v>
      </c>
      <c r="Y7" s="213" t="s">
        <v>618</v>
      </c>
      <c r="Z7" s="213" t="s">
        <v>618</v>
      </c>
      <c r="AA7" s="284" t="s">
        <v>617</v>
      </c>
    </row>
    <row r="8" spans="1:27" ht="14.25" customHeight="1">
      <c r="A8" s="335"/>
      <c r="B8" s="360" t="s">
        <v>1266</v>
      </c>
      <c r="C8" s="329" t="s">
        <v>1267</v>
      </c>
      <c r="D8" s="361"/>
      <c r="E8" s="361"/>
      <c r="F8" s="362"/>
      <c r="H8" s="213">
        <v>6</v>
      </c>
      <c r="I8" s="213" t="s">
        <v>615</v>
      </c>
      <c r="J8" s="210"/>
      <c r="V8" s="213">
        <v>2011</v>
      </c>
      <c r="X8" s="213" t="s">
        <v>619</v>
      </c>
      <c r="Y8" s="213" t="s">
        <v>620</v>
      </c>
      <c r="Z8" s="213" t="s">
        <v>620</v>
      </c>
      <c r="AA8" s="284" t="s">
        <v>619</v>
      </c>
    </row>
    <row r="9" spans="1:27" ht="14.25" customHeight="1">
      <c r="A9" s="335"/>
      <c r="B9" s="360" t="s">
        <v>1268</v>
      </c>
      <c r="C9" s="363">
        <v>2021</v>
      </c>
      <c r="D9" s="361"/>
      <c r="E9" s="361"/>
      <c r="F9" s="362"/>
      <c r="H9" s="213">
        <v>7</v>
      </c>
      <c r="I9" s="213" t="s">
        <v>617</v>
      </c>
      <c r="J9" s="210"/>
      <c r="V9" s="213">
        <v>2012</v>
      </c>
      <c r="X9" s="213" t="s">
        <v>621</v>
      </c>
      <c r="Y9" s="213" t="s">
        <v>622</v>
      </c>
      <c r="Z9" s="213" t="s">
        <v>10</v>
      </c>
      <c r="AA9" s="284" t="s">
        <v>621</v>
      </c>
    </row>
    <row r="10" spans="1:27" ht="14.25" customHeight="1">
      <c r="A10" s="335"/>
      <c r="B10" s="360" t="s">
        <v>545</v>
      </c>
      <c r="C10" s="329"/>
      <c r="D10" s="364"/>
      <c r="E10" s="365"/>
      <c r="F10" s="362"/>
      <c r="H10" s="213">
        <v>8</v>
      </c>
      <c r="I10" s="213" t="s">
        <v>619</v>
      </c>
      <c r="J10" s="210"/>
      <c r="V10" s="213">
        <v>2013</v>
      </c>
      <c r="X10" s="213" t="s">
        <v>623</v>
      </c>
      <c r="Y10" s="213" t="s">
        <v>624</v>
      </c>
      <c r="Z10" s="213" t="s">
        <v>11</v>
      </c>
      <c r="AA10" s="284" t="s">
        <v>623</v>
      </c>
    </row>
    <row r="11" spans="1:27" ht="14.25" customHeight="1">
      <c r="A11" s="335"/>
      <c r="B11" s="366" t="s">
        <v>1269</v>
      </c>
      <c r="C11" s="329"/>
      <c r="D11" s="367"/>
      <c r="E11" s="368"/>
      <c r="F11" s="362"/>
      <c r="H11" s="213">
        <v>9</v>
      </c>
      <c r="I11" s="213" t="s">
        <v>621</v>
      </c>
      <c r="J11" s="210"/>
      <c r="V11" s="212">
        <v>2014</v>
      </c>
      <c r="X11" s="213" t="s">
        <v>625</v>
      </c>
      <c r="Y11" s="213" t="s">
        <v>626</v>
      </c>
      <c r="Z11" s="213" t="s">
        <v>12</v>
      </c>
      <c r="AA11" s="284" t="s">
        <v>625</v>
      </c>
    </row>
    <row r="12" spans="1:27" ht="14.25" customHeight="1">
      <c r="A12" s="335"/>
      <c r="B12" s="366" t="s">
        <v>1270</v>
      </c>
      <c r="C12" s="329"/>
      <c r="D12" s="367"/>
      <c r="E12" s="368"/>
      <c r="F12" s="362"/>
      <c r="H12" s="213">
        <v>10</v>
      </c>
      <c r="I12" s="213" t="s">
        <v>623</v>
      </c>
      <c r="J12" s="210"/>
      <c r="V12" s="212">
        <v>2015</v>
      </c>
      <c r="X12" s="213" t="s">
        <v>627</v>
      </c>
      <c r="Y12" s="213" t="s">
        <v>628</v>
      </c>
      <c r="Z12" s="213" t="s">
        <v>628</v>
      </c>
      <c r="AA12" s="284" t="s">
        <v>627</v>
      </c>
    </row>
    <row r="13" spans="1:27" ht="14.25" customHeight="1">
      <c r="A13" s="335"/>
      <c r="B13" s="366" t="s">
        <v>1271</v>
      </c>
      <c r="C13" s="329"/>
      <c r="D13" s="367"/>
      <c r="E13" s="368"/>
      <c r="F13" s="362"/>
      <c r="H13" s="213">
        <v>11</v>
      </c>
      <c r="I13" s="213" t="s">
        <v>625</v>
      </c>
      <c r="J13" s="210"/>
      <c r="V13" s="213">
        <v>2016</v>
      </c>
      <c r="X13" s="213" t="s">
        <v>629</v>
      </c>
      <c r="Y13" s="213" t="s">
        <v>630</v>
      </c>
      <c r="Z13" s="213" t="s">
        <v>13</v>
      </c>
      <c r="AA13" s="284" t="s">
        <v>629</v>
      </c>
    </row>
    <row r="14" spans="1:27" ht="14.25" customHeight="1">
      <c r="A14" s="335"/>
      <c r="B14" s="366" t="s">
        <v>1272</v>
      </c>
      <c r="C14" s="329"/>
      <c r="D14" s="367"/>
      <c r="E14" s="368"/>
      <c r="F14" s="362"/>
      <c r="H14" s="213">
        <v>12</v>
      </c>
      <c r="I14" s="213" t="s">
        <v>627</v>
      </c>
      <c r="J14" s="210"/>
      <c r="V14" s="213">
        <v>2017</v>
      </c>
      <c r="X14" s="213" t="s">
        <v>631</v>
      </c>
      <c r="Y14" s="213" t="s">
        <v>632</v>
      </c>
      <c r="Z14" s="213" t="s">
        <v>14</v>
      </c>
      <c r="AA14" s="284" t="s">
        <v>631</v>
      </c>
    </row>
    <row r="15" spans="1:27" ht="14.25" customHeight="1">
      <c r="A15" s="335"/>
      <c r="B15" s="366" t="s">
        <v>1273</v>
      </c>
      <c r="C15" s="329"/>
      <c r="D15" s="367"/>
      <c r="E15" s="368"/>
      <c r="F15" s="362"/>
      <c r="H15" s="213">
        <v>13</v>
      </c>
      <c r="I15" s="213" t="s">
        <v>629</v>
      </c>
      <c r="J15" s="210"/>
      <c r="V15" s="213">
        <v>2018</v>
      </c>
      <c r="X15" s="213" t="s">
        <v>633</v>
      </c>
      <c r="Y15" s="213" t="s">
        <v>634</v>
      </c>
      <c r="Z15" s="213" t="s">
        <v>15</v>
      </c>
      <c r="AA15" s="284" t="s">
        <v>633</v>
      </c>
    </row>
    <row r="16" spans="1:27" ht="14.25" customHeight="1">
      <c r="A16" s="335"/>
      <c r="B16" s="360" t="s">
        <v>1274</v>
      </c>
      <c r="C16" s="329"/>
      <c r="D16" s="367"/>
      <c r="E16" s="368"/>
      <c r="F16" s="362"/>
      <c r="H16" s="213">
        <v>14</v>
      </c>
      <c r="I16" s="213" t="s">
        <v>631</v>
      </c>
      <c r="J16" s="210"/>
      <c r="V16" s="213">
        <v>2019</v>
      </c>
      <c r="X16" s="213" t="s">
        <v>635</v>
      </c>
      <c r="Y16" s="213" t="s">
        <v>636</v>
      </c>
      <c r="Z16" s="213" t="s">
        <v>636</v>
      </c>
      <c r="AA16" s="284" t="s">
        <v>635</v>
      </c>
    </row>
    <row r="17" spans="1:27" ht="14.25" customHeight="1">
      <c r="A17" s="335"/>
      <c r="B17" s="360" t="s">
        <v>1275</v>
      </c>
      <c r="C17" s="329"/>
      <c r="D17" s="367"/>
      <c r="E17" s="368"/>
      <c r="F17" s="362"/>
      <c r="H17" s="213">
        <v>15</v>
      </c>
      <c r="I17" s="213" t="s">
        <v>633</v>
      </c>
      <c r="J17" s="210"/>
      <c r="V17" s="213">
        <v>2020</v>
      </c>
      <c r="X17" s="213" t="s">
        <v>637</v>
      </c>
      <c r="Y17" s="213" t="s">
        <v>638</v>
      </c>
      <c r="Z17" s="213" t="s">
        <v>16</v>
      </c>
      <c r="AA17" s="284" t="s">
        <v>637</v>
      </c>
    </row>
    <row r="18" spans="1:27" ht="14.25" customHeight="1">
      <c r="A18" s="335"/>
      <c r="B18" s="360" t="s">
        <v>1276</v>
      </c>
      <c r="C18" s="329"/>
      <c r="D18" s="367"/>
      <c r="E18" s="368"/>
      <c r="F18" s="362"/>
      <c r="H18" s="213">
        <v>16</v>
      </c>
      <c r="I18" s="213" t="s">
        <v>635</v>
      </c>
      <c r="J18" s="210"/>
      <c r="V18" s="213">
        <v>2021</v>
      </c>
      <c r="X18" s="213" t="s">
        <v>639</v>
      </c>
      <c r="Y18" s="213" t="s">
        <v>640</v>
      </c>
      <c r="Z18" s="213" t="s">
        <v>640</v>
      </c>
      <c r="AA18" s="284" t="s">
        <v>639</v>
      </c>
    </row>
    <row r="19" spans="1:27" ht="7.5" customHeight="1">
      <c r="A19" s="335"/>
      <c r="B19" s="369" t="s">
        <v>1114</v>
      </c>
      <c r="C19" s="370" t="e">
        <f>VLOOKUP(C8,$Y$1:$AA$233,3,FALSE)</f>
        <v>#N/A</v>
      </c>
      <c r="D19" s="371"/>
      <c r="E19" s="371"/>
      <c r="F19" s="372"/>
      <c r="H19" s="213">
        <v>17</v>
      </c>
      <c r="I19" s="213" t="s">
        <v>637</v>
      </c>
      <c r="J19" s="210"/>
      <c r="V19" s="213">
        <v>2022</v>
      </c>
      <c r="X19" s="213" t="s">
        <v>641</v>
      </c>
      <c r="Y19" s="213" t="s">
        <v>642</v>
      </c>
      <c r="Z19" s="213" t="s">
        <v>17</v>
      </c>
      <c r="AA19" s="284" t="s">
        <v>641</v>
      </c>
    </row>
    <row r="20" spans="1:27" ht="3.75" customHeight="1">
      <c r="A20" s="335"/>
      <c r="B20" s="373"/>
      <c r="C20" s="373"/>
      <c r="D20" s="373"/>
      <c r="E20" s="373"/>
      <c r="F20" s="373"/>
      <c r="H20" s="213">
        <v>18</v>
      </c>
      <c r="I20" s="213" t="s">
        <v>639</v>
      </c>
      <c r="J20" s="210"/>
      <c r="V20" s="213"/>
      <c r="X20" s="213" t="s">
        <v>643</v>
      </c>
      <c r="Y20" s="213" t="s">
        <v>644</v>
      </c>
      <c r="Z20" s="213" t="s">
        <v>18</v>
      </c>
      <c r="AA20" s="284" t="s">
        <v>643</v>
      </c>
    </row>
    <row r="21" spans="1:27" ht="44.25" customHeight="1">
      <c r="A21" s="335"/>
      <c r="B21" s="596" t="s">
        <v>1277</v>
      </c>
      <c r="C21" s="597"/>
      <c r="D21" s="597"/>
      <c r="E21" s="597"/>
      <c r="F21" s="598"/>
      <c r="H21" s="213">
        <v>19</v>
      </c>
      <c r="I21" s="213" t="s">
        <v>641</v>
      </c>
      <c r="J21" s="210"/>
      <c r="V21" s="213"/>
      <c r="X21" s="213" t="s">
        <v>19</v>
      </c>
      <c r="Y21" s="213" t="s">
        <v>646</v>
      </c>
      <c r="Z21" s="213" t="s">
        <v>20</v>
      </c>
      <c r="AA21" s="284" t="s">
        <v>19</v>
      </c>
    </row>
    <row r="22" spans="1:27" ht="45.75" customHeight="1">
      <c r="A22" s="335"/>
      <c r="B22" s="596" t="s">
        <v>1278</v>
      </c>
      <c r="C22" s="599"/>
      <c r="D22" s="599"/>
      <c r="E22" s="599"/>
      <c r="F22" s="600"/>
      <c r="H22" s="213">
        <v>25</v>
      </c>
      <c r="I22" s="213" t="s">
        <v>651</v>
      </c>
      <c r="J22" s="210"/>
      <c r="V22" s="213"/>
      <c r="X22" s="213" t="s">
        <v>647</v>
      </c>
      <c r="Y22" s="213" t="s">
        <v>648</v>
      </c>
      <c r="Z22" s="213" t="s">
        <v>648</v>
      </c>
      <c r="AA22" s="284" t="s">
        <v>647</v>
      </c>
    </row>
    <row r="23" spans="1:27" s="215" customFormat="1" ht="46.5" customHeight="1">
      <c r="A23" s="374"/>
      <c r="B23" s="596" t="s">
        <v>1279</v>
      </c>
      <c r="C23" s="597"/>
      <c r="D23" s="597"/>
      <c r="E23" s="597"/>
      <c r="F23" s="598"/>
      <c r="H23" s="213">
        <v>23</v>
      </c>
      <c r="I23" s="213" t="s">
        <v>647</v>
      </c>
      <c r="J23" s="210"/>
      <c r="V23" s="213"/>
      <c r="X23" s="213" t="s">
        <v>649</v>
      </c>
      <c r="Y23" s="213" t="s">
        <v>650</v>
      </c>
      <c r="Z23" s="213" t="s">
        <v>21</v>
      </c>
      <c r="AA23" s="286" t="s">
        <v>649</v>
      </c>
    </row>
    <row r="24" spans="1:27" s="215" customFormat="1" ht="46.5" customHeight="1">
      <c r="A24" s="374"/>
      <c r="B24" s="596" t="s">
        <v>1282</v>
      </c>
      <c r="C24" s="597"/>
      <c r="D24" s="597"/>
      <c r="E24" s="597"/>
      <c r="F24" s="598"/>
      <c r="H24" s="213">
        <v>23</v>
      </c>
      <c r="I24" s="213" t="s">
        <v>647</v>
      </c>
      <c r="J24" s="210"/>
      <c r="V24" s="213"/>
      <c r="X24" s="213" t="s">
        <v>651</v>
      </c>
      <c r="Y24" s="213" t="s">
        <v>653</v>
      </c>
      <c r="Z24" s="213" t="s">
        <v>22</v>
      </c>
      <c r="AA24" s="286" t="s">
        <v>651</v>
      </c>
    </row>
    <row r="25" spans="1:27" ht="61.5" customHeight="1">
      <c r="A25" s="335"/>
      <c r="B25" s="596" t="s">
        <v>1280</v>
      </c>
      <c r="C25" s="597"/>
      <c r="D25" s="597"/>
      <c r="E25" s="597"/>
      <c r="F25" s="598"/>
      <c r="H25" s="213">
        <v>21</v>
      </c>
      <c r="I25" s="213" t="s">
        <v>645</v>
      </c>
      <c r="J25" s="210"/>
      <c r="V25" s="213"/>
      <c r="X25" s="213" t="s">
        <v>654</v>
      </c>
      <c r="Y25" s="213" t="s">
        <v>655</v>
      </c>
      <c r="Z25" s="213" t="s">
        <v>23</v>
      </c>
      <c r="AA25" s="284" t="s">
        <v>654</v>
      </c>
    </row>
    <row r="26" spans="1:27" ht="23.25" customHeight="1">
      <c r="A26" s="335"/>
      <c r="B26" s="593" t="s">
        <v>1281</v>
      </c>
      <c r="C26" s="594" t="s">
        <v>1281</v>
      </c>
      <c r="D26" s="594" t="s">
        <v>1281</v>
      </c>
      <c r="E26" s="594" t="s">
        <v>1281</v>
      </c>
      <c r="F26" s="595" t="s">
        <v>1281</v>
      </c>
      <c r="H26" s="213">
        <v>27</v>
      </c>
      <c r="I26" s="213" t="s">
        <v>656</v>
      </c>
      <c r="J26" s="210"/>
      <c r="V26" s="213"/>
      <c r="X26" s="213" t="s">
        <v>656</v>
      </c>
      <c r="Y26" s="213" t="s">
        <v>657</v>
      </c>
      <c r="Z26" s="213" t="s">
        <v>24</v>
      </c>
      <c r="AA26" s="284" t="s">
        <v>656</v>
      </c>
    </row>
    <row r="27" spans="8:27" ht="12.75">
      <c r="H27" s="213">
        <v>28</v>
      </c>
      <c r="I27" s="213" t="s">
        <v>658</v>
      </c>
      <c r="J27" s="210"/>
      <c r="V27" s="213"/>
      <c r="X27" s="213" t="s">
        <v>658</v>
      </c>
      <c r="Y27" s="213" t="s">
        <v>659</v>
      </c>
      <c r="Z27" s="213" t="s">
        <v>25</v>
      </c>
      <c r="AA27" s="284" t="s">
        <v>658</v>
      </c>
    </row>
    <row r="28" spans="2:27" ht="12.75">
      <c r="B28" s="211" t="s">
        <v>516</v>
      </c>
      <c r="H28" s="213">
        <v>29</v>
      </c>
      <c r="I28" s="213" t="s">
        <v>660</v>
      </c>
      <c r="J28" s="210"/>
      <c r="V28" s="213"/>
      <c r="X28" s="213" t="s">
        <v>660</v>
      </c>
      <c r="Y28" s="213" t="s">
        <v>661</v>
      </c>
      <c r="Z28" s="213" t="s">
        <v>661</v>
      </c>
      <c r="AA28" s="284" t="s">
        <v>660</v>
      </c>
    </row>
    <row r="29" spans="8:27" ht="12.75">
      <c r="H29" s="213">
        <v>30</v>
      </c>
      <c r="I29" s="213" t="s">
        <v>662</v>
      </c>
      <c r="J29" s="210"/>
      <c r="V29" s="213"/>
      <c r="X29" s="213" t="s">
        <v>662</v>
      </c>
      <c r="Y29" s="213" t="s">
        <v>663</v>
      </c>
      <c r="Z29" s="213" t="s">
        <v>26</v>
      </c>
      <c r="AA29" s="284" t="s">
        <v>662</v>
      </c>
    </row>
    <row r="30" spans="8:27" ht="12.75">
      <c r="H30" s="213">
        <v>31</v>
      </c>
      <c r="I30" s="213" t="s">
        <v>664</v>
      </c>
      <c r="J30" s="210"/>
      <c r="V30" s="213"/>
      <c r="X30" s="213" t="s">
        <v>665</v>
      </c>
      <c r="Y30" s="213" t="s">
        <v>666</v>
      </c>
      <c r="Z30" s="213" t="s">
        <v>27</v>
      </c>
      <c r="AA30" s="284" t="s">
        <v>665</v>
      </c>
    </row>
    <row r="31" spans="8:27" ht="12.75">
      <c r="H31" s="213">
        <v>32</v>
      </c>
      <c r="I31" s="213" t="s">
        <v>665</v>
      </c>
      <c r="J31" s="210"/>
      <c r="V31" s="213"/>
      <c r="X31" s="213" t="s">
        <v>667</v>
      </c>
      <c r="Y31" s="213" t="s">
        <v>668</v>
      </c>
      <c r="Z31" s="213" t="s">
        <v>28</v>
      </c>
      <c r="AA31" s="284" t="s">
        <v>667</v>
      </c>
    </row>
    <row r="32" spans="8:27" ht="12.75">
      <c r="H32" s="213">
        <v>33</v>
      </c>
      <c r="I32" s="213" t="s">
        <v>667</v>
      </c>
      <c r="J32" s="210"/>
      <c r="V32" s="213"/>
      <c r="X32" s="213" t="s">
        <v>669</v>
      </c>
      <c r="Y32" s="213" t="s">
        <v>670</v>
      </c>
      <c r="Z32" s="213" t="s">
        <v>29</v>
      </c>
      <c r="AA32" s="284" t="s">
        <v>669</v>
      </c>
    </row>
    <row r="33" spans="8:27" ht="12.75">
      <c r="H33" s="213">
        <v>34</v>
      </c>
      <c r="I33" s="213" t="s">
        <v>669</v>
      </c>
      <c r="J33" s="210"/>
      <c r="V33" s="213"/>
      <c r="X33" s="213" t="s">
        <v>671</v>
      </c>
      <c r="Y33" s="213" t="s">
        <v>672</v>
      </c>
      <c r="Z33" s="213" t="s">
        <v>672</v>
      </c>
      <c r="AA33" s="284" t="s">
        <v>671</v>
      </c>
    </row>
    <row r="34" spans="8:27" ht="12.75">
      <c r="H34" s="213">
        <v>35</v>
      </c>
      <c r="I34" s="213" t="s">
        <v>671</v>
      </c>
      <c r="J34" s="210"/>
      <c r="V34" s="213"/>
      <c r="X34" s="213" t="s">
        <v>673</v>
      </c>
      <c r="Y34" s="213" t="s">
        <v>674</v>
      </c>
      <c r="Z34" s="213" t="s">
        <v>674</v>
      </c>
      <c r="AA34" s="284" t="s">
        <v>673</v>
      </c>
    </row>
    <row r="35" spans="8:27" ht="12.75">
      <c r="H35" s="213">
        <v>36</v>
      </c>
      <c r="I35" s="213" t="s">
        <v>673</v>
      </c>
      <c r="J35" s="210"/>
      <c r="V35" s="213"/>
      <c r="X35" s="213" t="s">
        <v>675</v>
      </c>
      <c r="Y35" s="213" t="s">
        <v>676</v>
      </c>
      <c r="Z35" s="213" t="s">
        <v>30</v>
      </c>
      <c r="AA35" s="284" t="s">
        <v>675</v>
      </c>
    </row>
    <row r="36" spans="8:27" ht="12.75">
      <c r="H36" s="213">
        <v>37</v>
      </c>
      <c r="I36" s="213" t="s">
        <v>675</v>
      </c>
      <c r="J36" s="210"/>
      <c r="V36" s="213"/>
      <c r="X36" s="213" t="s">
        <v>677</v>
      </c>
      <c r="Y36" s="213" t="s">
        <v>678</v>
      </c>
      <c r="Z36" s="213" t="s">
        <v>31</v>
      </c>
      <c r="AA36" s="284" t="s">
        <v>677</v>
      </c>
    </row>
    <row r="37" spans="8:27" ht="12.75">
      <c r="H37" s="213">
        <v>38</v>
      </c>
      <c r="I37" s="213" t="s">
        <v>677</v>
      </c>
      <c r="J37" s="210"/>
      <c r="V37" s="216"/>
      <c r="X37" s="213" t="s">
        <v>679</v>
      </c>
      <c r="Y37" s="213" t="s">
        <v>680</v>
      </c>
      <c r="Z37" s="213" t="s">
        <v>680</v>
      </c>
      <c r="AA37" s="284" t="s">
        <v>679</v>
      </c>
    </row>
    <row r="38" spans="8:27" ht="12.75">
      <c r="H38" s="213">
        <v>39</v>
      </c>
      <c r="I38" s="213" t="s">
        <v>679</v>
      </c>
      <c r="J38" s="210"/>
      <c r="V38" s="213"/>
      <c r="X38" s="213" t="s">
        <v>681</v>
      </c>
      <c r="Y38" s="213" t="s">
        <v>682</v>
      </c>
      <c r="Z38" s="213" t="s">
        <v>32</v>
      </c>
      <c r="AA38" s="284" t="s">
        <v>681</v>
      </c>
    </row>
    <row r="39" spans="8:27" ht="12.75">
      <c r="H39" s="213">
        <v>40</v>
      </c>
      <c r="I39" s="213" t="s">
        <v>681</v>
      </c>
      <c r="J39" s="210"/>
      <c r="V39" s="216"/>
      <c r="X39" s="213" t="s">
        <v>683</v>
      </c>
      <c r="Y39" s="213" t="s">
        <v>685</v>
      </c>
      <c r="Z39" s="213" t="s">
        <v>33</v>
      </c>
      <c r="AA39" s="284" t="s">
        <v>683</v>
      </c>
    </row>
    <row r="40" spans="8:27" ht="12.75">
      <c r="H40" s="213">
        <v>41</v>
      </c>
      <c r="I40" s="213" t="s">
        <v>683</v>
      </c>
      <c r="J40" s="210"/>
      <c r="V40" s="213"/>
      <c r="X40" s="213" t="s">
        <v>686</v>
      </c>
      <c r="Y40" s="213" t="s">
        <v>687</v>
      </c>
      <c r="Z40" s="213" t="s">
        <v>34</v>
      </c>
      <c r="AA40" s="284" t="s">
        <v>686</v>
      </c>
    </row>
    <row r="41" spans="8:27" ht="12.75">
      <c r="H41" s="213">
        <v>42</v>
      </c>
      <c r="I41" s="213" t="s">
        <v>686</v>
      </c>
      <c r="J41" s="210"/>
      <c r="V41" s="213"/>
      <c r="X41" s="213" t="s">
        <v>688</v>
      </c>
      <c r="Y41" s="213" t="s">
        <v>689</v>
      </c>
      <c r="Z41" s="213" t="s">
        <v>35</v>
      </c>
      <c r="AA41" s="284" t="s">
        <v>688</v>
      </c>
    </row>
    <row r="42" spans="8:27" ht="12.75">
      <c r="H42" s="213">
        <v>43</v>
      </c>
      <c r="I42" s="213" t="s">
        <v>688</v>
      </c>
      <c r="J42" s="210"/>
      <c r="V42" s="213"/>
      <c r="X42" s="213" t="s">
        <v>690</v>
      </c>
      <c r="Y42" s="213" t="s">
        <v>691</v>
      </c>
      <c r="Z42" s="213" t="s">
        <v>36</v>
      </c>
      <c r="AA42" s="284" t="s">
        <v>690</v>
      </c>
    </row>
    <row r="43" spans="8:27" ht="12.75">
      <c r="H43" s="213">
        <v>44</v>
      </c>
      <c r="I43" s="213" t="s">
        <v>690</v>
      </c>
      <c r="J43" s="210"/>
      <c r="V43" s="213"/>
      <c r="X43" s="213" t="s">
        <v>692</v>
      </c>
      <c r="Y43" s="213" t="s">
        <v>693</v>
      </c>
      <c r="Z43" s="213" t="s">
        <v>37</v>
      </c>
      <c r="AA43" s="284" t="s">
        <v>692</v>
      </c>
    </row>
    <row r="44" spans="8:27" ht="12.75">
      <c r="H44" s="213">
        <v>45</v>
      </c>
      <c r="I44" s="213" t="s">
        <v>692</v>
      </c>
      <c r="J44" s="210"/>
      <c r="V44" s="213"/>
      <c r="X44" s="213" t="s">
        <v>694</v>
      </c>
      <c r="Y44" s="213" t="s">
        <v>695</v>
      </c>
      <c r="Z44" s="213" t="s">
        <v>38</v>
      </c>
      <c r="AA44" s="284" t="s">
        <v>694</v>
      </c>
    </row>
    <row r="45" spans="8:27" ht="12.75">
      <c r="H45" s="213">
        <v>46</v>
      </c>
      <c r="I45" s="213" t="s">
        <v>694</v>
      </c>
      <c r="J45" s="210"/>
      <c r="V45" s="213"/>
      <c r="X45" s="216" t="s">
        <v>697</v>
      </c>
      <c r="Y45" s="216" t="s">
        <v>698</v>
      </c>
      <c r="Z45" s="216" t="s">
        <v>39</v>
      </c>
      <c r="AA45" s="284" t="s">
        <v>697</v>
      </c>
    </row>
    <row r="46" spans="8:27" ht="12.75">
      <c r="H46" s="213">
        <v>47</v>
      </c>
      <c r="I46" s="213" t="s">
        <v>696</v>
      </c>
      <c r="J46" s="210"/>
      <c r="V46" s="213"/>
      <c r="X46" s="213" t="s">
        <v>699</v>
      </c>
      <c r="Y46" s="213" t="s">
        <v>700</v>
      </c>
      <c r="Z46" s="213" t="s">
        <v>40</v>
      </c>
      <c r="AA46" s="284" t="s">
        <v>699</v>
      </c>
    </row>
    <row r="47" spans="8:27" ht="12.75">
      <c r="H47" s="213">
        <v>48</v>
      </c>
      <c r="I47" s="213" t="s">
        <v>697</v>
      </c>
      <c r="J47" s="210"/>
      <c r="V47" s="213"/>
      <c r="X47" s="216" t="s">
        <v>701</v>
      </c>
      <c r="Y47" s="216" t="s">
        <v>702</v>
      </c>
      <c r="Z47" s="216" t="s">
        <v>41</v>
      </c>
      <c r="AA47" s="284" t="s">
        <v>701</v>
      </c>
    </row>
    <row r="48" spans="8:27" ht="12.75">
      <c r="H48" s="213">
        <v>49</v>
      </c>
      <c r="I48" s="213" t="s">
        <v>699</v>
      </c>
      <c r="J48" s="210"/>
      <c r="V48" s="213"/>
      <c r="X48" s="213" t="s">
        <v>705</v>
      </c>
      <c r="Y48" s="213" t="s">
        <v>706</v>
      </c>
      <c r="Z48" s="213" t="s">
        <v>42</v>
      </c>
      <c r="AA48" s="284" t="s">
        <v>705</v>
      </c>
    </row>
    <row r="49" spans="8:27" ht="12.75">
      <c r="H49" s="213">
        <v>50</v>
      </c>
      <c r="I49" s="213" t="s">
        <v>701</v>
      </c>
      <c r="J49" s="210"/>
      <c r="V49" s="213"/>
      <c r="X49" s="213" t="s">
        <v>707</v>
      </c>
      <c r="Y49" s="213" t="s">
        <v>708</v>
      </c>
      <c r="Z49" s="213" t="s">
        <v>43</v>
      </c>
      <c r="AA49" s="284" t="s">
        <v>707</v>
      </c>
    </row>
    <row r="50" spans="8:27" ht="12.75">
      <c r="H50" s="213">
        <v>51</v>
      </c>
      <c r="I50" s="213" t="s">
        <v>703</v>
      </c>
      <c r="J50" s="210"/>
      <c r="V50" s="213"/>
      <c r="X50" s="213" t="s">
        <v>709</v>
      </c>
      <c r="Y50" s="213" t="s">
        <v>710</v>
      </c>
      <c r="Z50" s="213" t="s">
        <v>710</v>
      </c>
      <c r="AA50" s="284" t="s">
        <v>709</v>
      </c>
    </row>
    <row r="51" spans="8:27" ht="12.75">
      <c r="H51" s="213">
        <v>52</v>
      </c>
      <c r="I51" s="213" t="s">
        <v>704</v>
      </c>
      <c r="J51" s="210"/>
      <c r="V51" s="213"/>
      <c r="X51" s="213" t="s">
        <v>711</v>
      </c>
      <c r="Y51" s="213" t="s">
        <v>712</v>
      </c>
      <c r="Z51" s="213" t="s">
        <v>44</v>
      </c>
      <c r="AA51" s="284" t="s">
        <v>711</v>
      </c>
    </row>
    <row r="52" spans="8:27" ht="12.75">
      <c r="H52" s="213">
        <v>53</v>
      </c>
      <c r="I52" s="213" t="s">
        <v>705</v>
      </c>
      <c r="J52" s="210"/>
      <c r="V52" s="213"/>
      <c r="X52" s="213" t="s">
        <v>713</v>
      </c>
      <c r="Y52" s="213" t="s">
        <v>714</v>
      </c>
      <c r="Z52" s="213" t="s">
        <v>714</v>
      </c>
      <c r="AA52" s="284" t="s">
        <v>713</v>
      </c>
    </row>
    <row r="53" spans="8:27" ht="12.75">
      <c r="H53" s="213">
        <v>54</v>
      </c>
      <c r="I53" s="213" t="s">
        <v>707</v>
      </c>
      <c r="J53" s="210"/>
      <c r="V53" s="213"/>
      <c r="X53" s="213" t="s">
        <v>715</v>
      </c>
      <c r="Y53" s="213" t="s">
        <v>716</v>
      </c>
      <c r="Z53" s="213" t="s">
        <v>716</v>
      </c>
      <c r="AA53" s="284" t="s">
        <v>715</v>
      </c>
    </row>
    <row r="54" spans="8:27" ht="12.75">
      <c r="H54" s="213">
        <v>55</v>
      </c>
      <c r="I54" s="213" t="s">
        <v>709</v>
      </c>
      <c r="J54" s="210"/>
      <c r="V54" s="213"/>
      <c r="X54" s="213" t="s">
        <v>717</v>
      </c>
      <c r="Y54" s="213" t="s">
        <v>718</v>
      </c>
      <c r="Z54" s="213" t="s">
        <v>45</v>
      </c>
      <c r="AA54" s="284" t="s">
        <v>717</v>
      </c>
    </row>
    <row r="55" spans="8:27" ht="12.75">
      <c r="H55" s="213">
        <v>56</v>
      </c>
      <c r="I55" s="213" t="s">
        <v>711</v>
      </c>
      <c r="J55" s="210"/>
      <c r="V55" s="213"/>
      <c r="X55" s="213" t="s">
        <v>719</v>
      </c>
      <c r="Y55" s="213" t="s">
        <v>720</v>
      </c>
      <c r="Z55" s="213" t="s">
        <v>720</v>
      </c>
      <c r="AA55" s="284" t="s">
        <v>719</v>
      </c>
    </row>
    <row r="56" spans="8:27" ht="12.75">
      <c r="H56" s="213">
        <v>57</v>
      </c>
      <c r="I56" s="213" t="s">
        <v>713</v>
      </c>
      <c r="J56" s="210"/>
      <c r="V56" s="213"/>
      <c r="X56" s="213" t="s">
        <v>721</v>
      </c>
      <c r="Y56" s="213" t="s">
        <v>722</v>
      </c>
      <c r="Z56" s="213" t="s">
        <v>46</v>
      </c>
      <c r="AA56" s="284" t="s">
        <v>721</v>
      </c>
    </row>
    <row r="57" spans="8:27" ht="12.75">
      <c r="H57" s="213">
        <v>58</v>
      </c>
      <c r="I57" s="213" t="s">
        <v>715</v>
      </c>
      <c r="J57" s="210"/>
      <c r="V57" s="213"/>
      <c r="X57" s="213" t="s">
        <v>723</v>
      </c>
      <c r="Y57" s="213" t="s">
        <v>169</v>
      </c>
      <c r="Z57" s="213" t="s">
        <v>171</v>
      </c>
      <c r="AA57" s="284" t="s">
        <v>723</v>
      </c>
    </row>
    <row r="58" spans="8:27" ht="12.75">
      <c r="H58" s="213">
        <v>59</v>
      </c>
      <c r="I58" s="213" t="s">
        <v>717</v>
      </c>
      <c r="J58" s="210"/>
      <c r="V58" s="213"/>
      <c r="X58" s="213" t="s">
        <v>725</v>
      </c>
      <c r="Y58" s="213" t="s">
        <v>170</v>
      </c>
      <c r="Z58" s="213" t="s">
        <v>47</v>
      </c>
      <c r="AA58" s="284" t="s">
        <v>725</v>
      </c>
    </row>
    <row r="59" spans="8:27" ht="12.75">
      <c r="H59" s="213">
        <v>60</v>
      </c>
      <c r="I59" s="213" t="s">
        <v>719</v>
      </c>
      <c r="J59" s="210"/>
      <c r="V59" s="213"/>
      <c r="X59" s="213" t="s">
        <v>726</v>
      </c>
      <c r="Y59" s="213" t="s">
        <v>727</v>
      </c>
      <c r="Z59" s="213" t="s">
        <v>48</v>
      </c>
      <c r="AA59" s="284" t="s">
        <v>726</v>
      </c>
    </row>
    <row r="60" spans="8:27" ht="12.75">
      <c r="H60" s="213">
        <v>61</v>
      </c>
      <c r="I60" s="213" t="s">
        <v>721</v>
      </c>
      <c r="J60" s="210"/>
      <c r="V60" s="213"/>
      <c r="X60" s="213" t="s">
        <v>728</v>
      </c>
      <c r="Y60" s="213" t="s">
        <v>729</v>
      </c>
      <c r="Z60" s="213" t="s">
        <v>729</v>
      </c>
      <c r="AA60" s="284" t="s">
        <v>728</v>
      </c>
    </row>
    <row r="61" spans="8:27" ht="12.75">
      <c r="H61" s="213">
        <v>62</v>
      </c>
      <c r="I61" s="213" t="s">
        <v>723</v>
      </c>
      <c r="J61" s="210"/>
      <c r="V61" s="213"/>
      <c r="X61" s="213" t="s">
        <v>730</v>
      </c>
      <c r="Y61" s="213" t="s">
        <v>731</v>
      </c>
      <c r="Z61" s="213" t="s">
        <v>49</v>
      </c>
      <c r="AA61" s="284" t="s">
        <v>730</v>
      </c>
    </row>
    <row r="62" spans="8:27" ht="12.75">
      <c r="H62" s="213">
        <v>63</v>
      </c>
      <c r="I62" s="213" t="s">
        <v>724</v>
      </c>
      <c r="J62" s="210"/>
      <c r="V62" s="213"/>
      <c r="X62" s="213" t="s">
        <v>732</v>
      </c>
      <c r="Y62" s="213" t="s">
        <v>733</v>
      </c>
      <c r="Z62" s="213" t="s">
        <v>50</v>
      </c>
      <c r="AA62" s="284" t="s">
        <v>732</v>
      </c>
    </row>
    <row r="63" spans="8:27" ht="12.75">
      <c r="H63" s="213">
        <v>64</v>
      </c>
      <c r="I63" s="213" t="s">
        <v>725</v>
      </c>
      <c r="J63" s="210"/>
      <c r="V63" s="213"/>
      <c r="X63" s="213" t="s">
        <v>734</v>
      </c>
      <c r="Y63" s="213" t="s">
        <v>735</v>
      </c>
      <c r="Z63" s="213" t="s">
        <v>51</v>
      </c>
      <c r="AA63" s="284" t="s">
        <v>734</v>
      </c>
    </row>
    <row r="64" spans="8:27" ht="12.75">
      <c r="H64" s="213">
        <v>65</v>
      </c>
      <c r="I64" s="213" t="s">
        <v>726</v>
      </c>
      <c r="J64" s="210"/>
      <c r="V64" s="213"/>
      <c r="X64" s="213" t="s">
        <v>736</v>
      </c>
      <c r="Y64" s="213" t="s">
        <v>737</v>
      </c>
      <c r="Z64" s="213" t="s">
        <v>52</v>
      </c>
      <c r="AA64" s="284" t="s">
        <v>736</v>
      </c>
    </row>
    <row r="65" spans="8:27" ht="12.75">
      <c r="H65" s="213">
        <v>66</v>
      </c>
      <c r="I65" s="213" t="s">
        <v>728</v>
      </c>
      <c r="J65" s="210"/>
      <c r="V65" s="213"/>
      <c r="X65" s="213" t="s">
        <v>738</v>
      </c>
      <c r="Y65" s="213" t="s">
        <v>739</v>
      </c>
      <c r="Z65" s="213" t="s">
        <v>739</v>
      </c>
      <c r="AA65" s="284" t="s">
        <v>738</v>
      </c>
    </row>
    <row r="66" spans="8:27" ht="12.75">
      <c r="H66" s="213">
        <v>67</v>
      </c>
      <c r="I66" s="213" t="s">
        <v>730</v>
      </c>
      <c r="J66" s="210"/>
      <c r="V66" s="213"/>
      <c r="X66" s="213" t="s">
        <v>740</v>
      </c>
      <c r="Y66" s="213" t="s">
        <v>741</v>
      </c>
      <c r="Z66" s="213" t="s">
        <v>53</v>
      </c>
      <c r="AA66" s="284" t="s">
        <v>740</v>
      </c>
    </row>
    <row r="67" spans="8:27" ht="12.75">
      <c r="H67" s="213">
        <v>68</v>
      </c>
      <c r="I67" s="213" t="s">
        <v>732</v>
      </c>
      <c r="J67" s="210"/>
      <c r="V67" s="213"/>
      <c r="X67" s="213" t="s">
        <v>742</v>
      </c>
      <c r="Y67" s="213" t="s">
        <v>743</v>
      </c>
      <c r="Z67" s="213" t="s">
        <v>54</v>
      </c>
      <c r="AA67" s="284" t="s">
        <v>742</v>
      </c>
    </row>
    <row r="68" spans="8:27" ht="12.75">
      <c r="H68" s="213">
        <v>69</v>
      </c>
      <c r="I68" s="213" t="s">
        <v>734</v>
      </c>
      <c r="J68" s="210"/>
      <c r="V68" s="213"/>
      <c r="X68" s="213" t="s">
        <v>744</v>
      </c>
      <c r="Y68" s="213" t="s">
        <v>745</v>
      </c>
      <c r="Z68" s="213" t="s">
        <v>55</v>
      </c>
      <c r="AA68" s="284" t="s">
        <v>744</v>
      </c>
    </row>
    <row r="69" spans="8:27" ht="12.75">
      <c r="H69" s="213">
        <v>70</v>
      </c>
      <c r="I69" s="213" t="s">
        <v>736</v>
      </c>
      <c r="J69" s="210"/>
      <c r="V69" s="213"/>
      <c r="X69" s="213" t="s">
        <v>746</v>
      </c>
      <c r="Y69" s="213" t="s">
        <v>747</v>
      </c>
      <c r="Z69" s="213" t="s">
        <v>56</v>
      </c>
      <c r="AA69" s="284" t="s">
        <v>746</v>
      </c>
    </row>
    <row r="70" spans="8:27" ht="12.75">
      <c r="H70" s="213">
        <v>71</v>
      </c>
      <c r="I70" s="213" t="s">
        <v>738</v>
      </c>
      <c r="J70" s="210"/>
      <c r="V70" s="213"/>
      <c r="X70" s="213" t="s">
        <v>749</v>
      </c>
      <c r="Y70" s="213" t="s">
        <v>750</v>
      </c>
      <c r="Z70" s="213" t="s">
        <v>57</v>
      </c>
      <c r="AA70" s="284" t="s">
        <v>749</v>
      </c>
    </row>
    <row r="71" spans="8:27" ht="12.75">
      <c r="H71" s="213">
        <v>72</v>
      </c>
      <c r="I71" s="213" t="s">
        <v>740</v>
      </c>
      <c r="J71" s="210"/>
      <c r="V71" s="213"/>
      <c r="X71" s="213" t="s">
        <v>751</v>
      </c>
      <c r="Y71" s="213" t="s">
        <v>752</v>
      </c>
      <c r="Z71" s="213" t="s">
        <v>58</v>
      </c>
      <c r="AA71" s="284" t="s">
        <v>751</v>
      </c>
    </row>
    <row r="72" spans="8:27" ht="12.75">
      <c r="H72" s="213">
        <v>73</v>
      </c>
      <c r="I72" s="213" t="s">
        <v>742</v>
      </c>
      <c r="J72" s="210"/>
      <c r="V72" s="213"/>
      <c r="X72" s="213" t="s">
        <v>753</v>
      </c>
      <c r="Y72" s="213" t="s">
        <v>754</v>
      </c>
      <c r="Z72" s="213" t="s">
        <v>59</v>
      </c>
      <c r="AA72" s="284" t="s">
        <v>753</v>
      </c>
    </row>
    <row r="73" spans="8:27" ht="12.75">
      <c r="H73" s="213">
        <v>74</v>
      </c>
      <c r="I73" s="213" t="s">
        <v>744</v>
      </c>
      <c r="J73" s="210"/>
      <c r="V73" s="213"/>
      <c r="X73" s="213" t="s">
        <v>755</v>
      </c>
      <c r="Y73" s="213" t="s">
        <v>756</v>
      </c>
      <c r="Z73" s="213" t="s">
        <v>60</v>
      </c>
      <c r="AA73" s="284" t="s">
        <v>755</v>
      </c>
    </row>
    <row r="74" spans="8:27" ht="12.75">
      <c r="H74" s="213">
        <v>75</v>
      </c>
      <c r="I74" s="213" t="s">
        <v>746</v>
      </c>
      <c r="J74" s="210"/>
      <c r="V74" s="213"/>
      <c r="X74" s="213" t="s">
        <v>757</v>
      </c>
      <c r="Y74" s="213" t="s">
        <v>758</v>
      </c>
      <c r="Z74" s="213" t="s">
        <v>758</v>
      </c>
      <c r="AA74" s="284" t="s">
        <v>757</v>
      </c>
    </row>
    <row r="75" spans="8:27" ht="12.75">
      <c r="H75" s="213">
        <v>76</v>
      </c>
      <c r="I75" s="213" t="s">
        <v>748</v>
      </c>
      <c r="J75" s="210"/>
      <c r="V75" s="213"/>
      <c r="X75" s="213" t="s">
        <v>759</v>
      </c>
      <c r="Y75" s="213" t="s">
        <v>760</v>
      </c>
      <c r="Z75" s="213" t="s">
        <v>61</v>
      </c>
      <c r="AA75" s="284" t="s">
        <v>759</v>
      </c>
    </row>
    <row r="76" spans="8:27" ht="12.75">
      <c r="H76" s="213">
        <v>77</v>
      </c>
      <c r="I76" s="213" t="s">
        <v>749</v>
      </c>
      <c r="J76" s="210"/>
      <c r="V76" s="213"/>
      <c r="X76" s="213" t="s">
        <v>761</v>
      </c>
      <c r="Y76" s="213" t="s">
        <v>762</v>
      </c>
      <c r="Z76" s="213" t="s">
        <v>62</v>
      </c>
      <c r="AA76" s="284" t="s">
        <v>761</v>
      </c>
    </row>
    <row r="77" spans="8:27" ht="12.75">
      <c r="H77" s="213">
        <v>78</v>
      </c>
      <c r="I77" s="213" t="s">
        <v>751</v>
      </c>
      <c r="J77" s="210"/>
      <c r="V77" s="213"/>
      <c r="X77" s="213" t="s">
        <v>763</v>
      </c>
      <c r="Y77" s="213" t="s">
        <v>764</v>
      </c>
      <c r="Z77" s="213" t="s">
        <v>764</v>
      </c>
      <c r="AA77" s="284" t="s">
        <v>763</v>
      </c>
    </row>
    <row r="78" spans="8:27" ht="12.75">
      <c r="H78" s="213">
        <v>79</v>
      </c>
      <c r="I78" s="213" t="s">
        <v>753</v>
      </c>
      <c r="J78" s="210"/>
      <c r="V78" s="213"/>
      <c r="X78" s="213" t="s">
        <v>765</v>
      </c>
      <c r="Y78" s="213" t="s">
        <v>766</v>
      </c>
      <c r="Z78" s="213" t="s">
        <v>63</v>
      </c>
      <c r="AA78" s="284" t="s">
        <v>765</v>
      </c>
    </row>
    <row r="79" spans="8:27" ht="12.75">
      <c r="H79" s="213">
        <v>80</v>
      </c>
      <c r="I79" s="213" t="s">
        <v>755</v>
      </c>
      <c r="J79" s="210"/>
      <c r="V79" s="213"/>
      <c r="X79" s="213" t="s">
        <v>768</v>
      </c>
      <c r="Y79" s="213" t="s">
        <v>769</v>
      </c>
      <c r="Z79" s="213" t="s">
        <v>64</v>
      </c>
      <c r="AA79" s="284" t="s">
        <v>768</v>
      </c>
    </row>
    <row r="80" spans="8:27" ht="12.75">
      <c r="H80" s="213">
        <v>81</v>
      </c>
      <c r="I80" s="213" t="s">
        <v>757</v>
      </c>
      <c r="J80" s="210"/>
      <c r="V80" s="213"/>
      <c r="X80" s="213" t="s">
        <v>770</v>
      </c>
      <c r="Y80" s="213" t="s">
        <v>771</v>
      </c>
      <c r="Z80" s="213" t="s">
        <v>65</v>
      </c>
      <c r="AA80" s="284" t="s">
        <v>770</v>
      </c>
    </row>
    <row r="81" spans="8:27" ht="12.75">
      <c r="H81" s="213">
        <v>82</v>
      </c>
      <c r="I81" s="213" t="s">
        <v>759</v>
      </c>
      <c r="J81" s="210"/>
      <c r="V81" s="213"/>
      <c r="X81" s="213" t="s">
        <v>774</v>
      </c>
      <c r="Y81" s="213" t="s">
        <v>775</v>
      </c>
      <c r="Z81" s="213" t="s">
        <v>775</v>
      </c>
      <c r="AA81" s="284" t="s">
        <v>774</v>
      </c>
    </row>
    <row r="82" spans="8:27" ht="12.75">
      <c r="H82" s="213">
        <v>83</v>
      </c>
      <c r="I82" s="213" t="s">
        <v>761</v>
      </c>
      <c r="J82" s="210"/>
      <c r="V82" s="213"/>
      <c r="X82" s="213" t="s">
        <v>776</v>
      </c>
      <c r="Y82" s="213" t="s">
        <v>777</v>
      </c>
      <c r="Z82" s="213" t="s">
        <v>777</v>
      </c>
      <c r="AA82" s="284" t="s">
        <v>776</v>
      </c>
    </row>
    <row r="83" spans="8:27" ht="12.75">
      <c r="H83" s="213">
        <v>84</v>
      </c>
      <c r="I83" s="213" t="s">
        <v>763</v>
      </c>
      <c r="J83" s="210"/>
      <c r="V83" s="213"/>
      <c r="X83" s="213" t="s">
        <v>778</v>
      </c>
      <c r="Y83" s="213" t="s">
        <v>779</v>
      </c>
      <c r="Z83" s="213" t="s">
        <v>66</v>
      </c>
      <c r="AA83" s="284" t="s">
        <v>778</v>
      </c>
    </row>
    <row r="84" spans="8:27" ht="12.75">
      <c r="H84" s="213">
        <v>85</v>
      </c>
      <c r="I84" s="213" t="s">
        <v>765</v>
      </c>
      <c r="J84" s="210"/>
      <c r="V84" s="213"/>
      <c r="X84" s="213" t="s">
        <v>780</v>
      </c>
      <c r="Y84" s="213" t="s">
        <v>781</v>
      </c>
      <c r="Z84" s="213" t="s">
        <v>67</v>
      </c>
      <c r="AA84" s="284" t="s">
        <v>780</v>
      </c>
    </row>
    <row r="85" spans="8:27" ht="12.75">
      <c r="H85" s="213">
        <v>86</v>
      </c>
      <c r="I85" s="213" t="s">
        <v>767</v>
      </c>
      <c r="J85" s="210"/>
      <c r="V85" s="213"/>
      <c r="X85" s="213" t="s">
        <v>782</v>
      </c>
      <c r="Y85" s="213" t="s">
        <v>783</v>
      </c>
      <c r="Z85" s="213" t="s">
        <v>68</v>
      </c>
      <c r="AA85" s="284" t="s">
        <v>782</v>
      </c>
    </row>
    <row r="86" spans="8:27" ht="12.75">
      <c r="H86" s="213">
        <v>87</v>
      </c>
      <c r="I86" s="213" t="s">
        <v>768</v>
      </c>
      <c r="J86" s="210"/>
      <c r="V86" s="213"/>
      <c r="X86" s="213" t="s">
        <v>784</v>
      </c>
      <c r="Y86" s="213" t="s">
        <v>785</v>
      </c>
      <c r="Z86" s="213" t="s">
        <v>785</v>
      </c>
      <c r="AA86" s="284" t="s">
        <v>784</v>
      </c>
    </row>
    <row r="87" spans="8:27" ht="12.75">
      <c r="H87" s="213">
        <v>88</v>
      </c>
      <c r="I87" s="213" t="s">
        <v>770</v>
      </c>
      <c r="J87" s="210"/>
      <c r="V87" s="213"/>
      <c r="X87" s="213" t="s">
        <v>786</v>
      </c>
      <c r="Y87" s="213" t="s">
        <v>787</v>
      </c>
      <c r="Z87" s="213" t="s">
        <v>787</v>
      </c>
      <c r="AA87" s="284" t="s">
        <v>786</v>
      </c>
    </row>
    <row r="88" spans="8:27" ht="12.75">
      <c r="H88" s="213">
        <v>89</v>
      </c>
      <c r="I88" s="213" t="s">
        <v>772</v>
      </c>
      <c r="J88" s="210"/>
      <c r="V88" s="213"/>
      <c r="X88" s="213" t="s">
        <v>788</v>
      </c>
      <c r="Y88" s="213" t="s">
        <v>789</v>
      </c>
      <c r="Z88" s="213" t="s">
        <v>789</v>
      </c>
      <c r="AA88" s="284" t="s">
        <v>788</v>
      </c>
    </row>
    <row r="89" spans="8:27" ht="12.75">
      <c r="H89" s="213">
        <v>90</v>
      </c>
      <c r="I89" s="213" t="s">
        <v>773</v>
      </c>
      <c r="J89" s="210"/>
      <c r="V89" s="213"/>
      <c r="X89" s="213" t="s">
        <v>790</v>
      </c>
      <c r="Y89" s="213" t="s">
        <v>791</v>
      </c>
      <c r="Z89" s="213" t="s">
        <v>791</v>
      </c>
      <c r="AA89" s="284" t="s">
        <v>790</v>
      </c>
    </row>
    <row r="90" spans="8:27" ht="12.75">
      <c r="H90" s="213">
        <v>91</v>
      </c>
      <c r="I90" s="213" t="s">
        <v>774</v>
      </c>
      <c r="J90" s="210"/>
      <c r="V90" s="213"/>
      <c r="X90" s="213" t="s">
        <v>792</v>
      </c>
      <c r="Y90" s="213" t="s">
        <v>793</v>
      </c>
      <c r="Z90" s="213" t="s">
        <v>69</v>
      </c>
      <c r="AA90" s="284" t="s">
        <v>792</v>
      </c>
    </row>
    <row r="91" spans="8:27" ht="12.75">
      <c r="H91" s="213">
        <v>92</v>
      </c>
      <c r="I91" s="213" t="s">
        <v>776</v>
      </c>
      <c r="J91" s="210"/>
      <c r="V91" s="213"/>
      <c r="X91" s="213" t="s">
        <v>794</v>
      </c>
      <c r="Y91" s="213" t="s">
        <v>795</v>
      </c>
      <c r="Z91" s="213" t="s">
        <v>795</v>
      </c>
      <c r="AA91" s="284" t="s">
        <v>794</v>
      </c>
    </row>
    <row r="92" spans="8:27" ht="12.75">
      <c r="H92" s="213">
        <v>93</v>
      </c>
      <c r="I92" s="213" t="s">
        <v>778</v>
      </c>
      <c r="J92" s="210"/>
      <c r="V92" s="213"/>
      <c r="X92" s="213" t="s">
        <v>796</v>
      </c>
      <c r="Y92" s="213" t="s">
        <v>797</v>
      </c>
      <c r="Z92" s="213" t="s">
        <v>70</v>
      </c>
      <c r="AA92" s="284" t="s">
        <v>796</v>
      </c>
    </row>
    <row r="93" spans="8:27" ht="12.75">
      <c r="H93" s="213">
        <v>94</v>
      </c>
      <c r="I93" s="213" t="s">
        <v>780</v>
      </c>
      <c r="J93" s="210"/>
      <c r="V93" s="213"/>
      <c r="X93" s="213" t="s">
        <v>798</v>
      </c>
      <c r="Y93" s="213" t="s">
        <v>799</v>
      </c>
      <c r="Z93" s="213" t="s">
        <v>71</v>
      </c>
      <c r="AA93" s="284" t="s">
        <v>798</v>
      </c>
    </row>
    <row r="94" spans="8:27" ht="12.75">
      <c r="H94" s="213">
        <v>95</v>
      </c>
      <c r="I94" s="213" t="s">
        <v>782</v>
      </c>
      <c r="J94" s="210"/>
      <c r="V94" s="213"/>
      <c r="X94" s="213" t="s">
        <v>800</v>
      </c>
      <c r="Y94" s="213" t="s">
        <v>801</v>
      </c>
      <c r="Z94" s="213" t="s">
        <v>801</v>
      </c>
      <c r="AA94" s="284" t="s">
        <v>800</v>
      </c>
    </row>
    <row r="95" spans="8:27" ht="12.75">
      <c r="H95" s="213">
        <v>96</v>
      </c>
      <c r="I95" s="213" t="s">
        <v>784</v>
      </c>
      <c r="J95" s="210"/>
      <c r="V95" s="213"/>
      <c r="X95" s="213" t="s">
        <v>802</v>
      </c>
      <c r="Y95" s="213" t="s">
        <v>803</v>
      </c>
      <c r="Z95" s="213" t="s">
        <v>72</v>
      </c>
      <c r="AA95" s="284" t="s">
        <v>802</v>
      </c>
    </row>
    <row r="96" spans="8:27" ht="12.75">
      <c r="H96" s="213">
        <v>97</v>
      </c>
      <c r="I96" s="213" t="s">
        <v>786</v>
      </c>
      <c r="J96" s="210"/>
      <c r="V96" s="213"/>
      <c r="X96" s="213" t="s">
        <v>804</v>
      </c>
      <c r="Y96" s="213" t="s">
        <v>805</v>
      </c>
      <c r="Z96" s="213" t="s">
        <v>73</v>
      </c>
      <c r="AA96" s="284" t="s">
        <v>804</v>
      </c>
    </row>
    <row r="97" spans="8:27" ht="12.75">
      <c r="H97" s="213">
        <v>98</v>
      </c>
      <c r="I97" s="213" t="s">
        <v>788</v>
      </c>
      <c r="J97" s="210"/>
      <c r="V97" s="213"/>
      <c r="X97" s="213" t="s">
        <v>806</v>
      </c>
      <c r="Y97" s="213" t="s">
        <v>807</v>
      </c>
      <c r="Z97" s="213" t="s">
        <v>74</v>
      </c>
      <c r="AA97" s="284" t="s">
        <v>806</v>
      </c>
    </row>
    <row r="98" spans="8:27" ht="12.75">
      <c r="H98" s="213">
        <v>99</v>
      </c>
      <c r="I98" s="213" t="s">
        <v>790</v>
      </c>
      <c r="J98" s="210"/>
      <c r="V98" s="213"/>
      <c r="X98" s="213" t="s">
        <v>808</v>
      </c>
      <c r="Y98" s="213" t="s">
        <v>809</v>
      </c>
      <c r="Z98" s="213" t="s">
        <v>75</v>
      </c>
      <c r="AA98" s="284" t="s">
        <v>808</v>
      </c>
    </row>
    <row r="99" spans="8:27" ht="12.75">
      <c r="H99" s="213">
        <v>100</v>
      </c>
      <c r="I99" s="213" t="s">
        <v>792</v>
      </c>
      <c r="J99" s="210"/>
      <c r="V99" s="213"/>
      <c r="X99" s="213" t="s">
        <v>810</v>
      </c>
      <c r="Y99" s="213" t="s">
        <v>811</v>
      </c>
      <c r="Z99" s="213" t="s">
        <v>76</v>
      </c>
      <c r="AA99" s="284" t="s">
        <v>810</v>
      </c>
    </row>
    <row r="100" spans="8:27" ht="12.75">
      <c r="H100" s="213">
        <v>101</v>
      </c>
      <c r="I100" s="213" t="s">
        <v>794</v>
      </c>
      <c r="J100" s="210"/>
      <c r="V100" s="213"/>
      <c r="X100" s="213" t="s">
        <v>812</v>
      </c>
      <c r="Y100" s="213" t="s">
        <v>813</v>
      </c>
      <c r="Z100" s="213" t="s">
        <v>813</v>
      </c>
      <c r="AA100" s="284" t="s">
        <v>812</v>
      </c>
    </row>
    <row r="101" spans="8:27" ht="12.75">
      <c r="H101" s="213">
        <v>102</v>
      </c>
      <c r="I101" s="213" t="s">
        <v>796</v>
      </c>
      <c r="J101" s="210"/>
      <c r="V101" s="213"/>
      <c r="X101" s="213" t="s">
        <v>814</v>
      </c>
      <c r="Y101" s="213" t="s">
        <v>815</v>
      </c>
      <c r="Z101" s="213" t="s">
        <v>77</v>
      </c>
      <c r="AA101" s="284" t="s">
        <v>814</v>
      </c>
    </row>
    <row r="102" spans="8:27" ht="12.75">
      <c r="H102" s="213">
        <v>103</v>
      </c>
      <c r="I102" s="213" t="s">
        <v>798</v>
      </c>
      <c r="J102" s="210"/>
      <c r="V102" s="213"/>
      <c r="X102" s="213" t="s">
        <v>816</v>
      </c>
      <c r="Y102" s="213" t="s">
        <v>817</v>
      </c>
      <c r="Z102" s="213" t="s">
        <v>78</v>
      </c>
      <c r="AA102" s="284" t="s">
        <v>816</v>
      </c>
    </row>
    <row r="103" spans="8:27" ht="12.75">
      <c r="H103" s="213">
        <v>104</v>
      </c>
      <c r="I103" s="213" t="s">
        <v>800</v>
      </c>
      <c r="J103" s="210"/>
      <c r="V103" s="213"/>
      <c r="X103" s="213" t="s">
        <v>818</v>
      </c>
      <c r="Y103" s="213" t="s">
        <v>819</v>
      </c>
      <c r="Z103" s="213" t="s">
        <v>79</v>
      </c>
      <c r="AA103" s="284" t="s">
        <v>818</v>
      </c>
    </row>
    <row r="104" spans="8:27" ht="12.75">
      <c r="H104" s="213">
        <v>105</v>
      </c>
      <c r="I104" s="213" t="s">
        <v>802</v>
      </c>
      <c r="J104" s="210"/>
      <c r="V104" s="213"/>
      <c r="X104" s="213" t="s">
        <v>820</v>
      </c>
      <c r="Y104" s="213" t="s">
        <v>821</v>
      </c>
      <c r="Z104" s="213" t="s">
        <v>80</v>
      </c>
      <c r="AA104" s="284" t="s">
        <v>820</v>
      </c>
    </row>
    <row r="105" spans="8:27" ht="12.75">
      <c r="H105" s="213">
        <v>106</v>
      </c>
      <c r="I105" s="213" t="s">
        <v>804</v>
      </c>
      <c r="J105" s="210"/>
      <c r="V105" s="213"/>
      <c r="X105" s="213" t="s">
        <v>822</v>
      </c>
      <c r="Y105" s="213" t="s">
        <v>823</v>
      </c>
      <c r="Z105" s="213" t="s">
        <v>81</v>
      </c>
      <c r="AA105" s="284" t="s">
        <v>822</v>
      </c>
    </row>
    <row r="106" spans="8:27" ht="12.75">
      <c r="H106" s="213">
        <v>107</v>
      </c>
      <c r="I106" s="213" t="s">
        <v>806</v>
      </c>
      <c r="J106" s="210"/>
      <c r="V106" s="213"/>
      <c r="X106" s="213" t="s">
        <v>824</v>
      </c>
      <c r="Y106" s="213" t="s">
        <v>825</v>
      </c>
      <c r="Z106" s="213" t="s">
        <v>82</v>
      </c>
      <c r="AA106" s="284" t="s">
        <v>824</v>
      </c>
    </row>
    <row r="107" spans="8:27" ht="12.75">
      <c r="H107" s="213">
        <v>108</v>
      </c>
      <c r="I107" s="213" t="s">
        <v>808</v>
      </c>
      <c r="J107" s="210"/>
      <c r="V107" s="213"/>
      <c r="X107" s="213" t="s">
        <v>827</v>
      </c>
      <c r="Y107" s="213" t="s">
        <v>828</v>
      </c>
      <c r="Z107" s="213" t="s">
        <v>83</v>
      </c>
      <c r="AA107" s="284" t="s">
        <v>827</v>
      </c>
    </row>
    <row r="108" spans="8:27" ht="12.75">
      <c r="H108" s="213">
        <v>109</v>
      </c>
      <c r="I108" s="213" t="s">
        <v>810</v>
      </c>
      <c r="J108" s="210"/>
      <c r="V108" s="213"/>
      <c r="X108" s="213" t="s">
        <v>829</v>
      </c>
      <c r="Y108" s="213" t="s">
        <v>830</v>
      </c>
      <c r="Z108" s="213" t="s">
        <v>830</v>
      </c>
      <c r="AA108" s="284" t="s">
        <v>829</v>
      </c>
    </row>
    <row r="109" spans="8:27" ht="12.75">
      <c r="H109" s="213">
        <v>110</v>
      </c>
      <c r="I109" s="213" t="s">
        <v>812</v>
      </c>
      <c r="J109" s="210"/>
      <c r="V109" s="213"/>
      <c r="X109" s="213" t="s">
        <v>831</v>
      </c>
      <c r="Y109" s="213" t="s">
        <v>832</v>
      </c>
      <c r="Z109" s="213" t="s">
        <v>832</v>
      </c>
      <c r="AA109" s="284" t="s">
        <v>831</v>
      </c>
    </row>
    <row r="110" spans="8:27" ht="12.75">
      <c r="H110" s="213">
        <v>111</v>
      </c>
      <c r="I110" s="213" t="s">
        <v>814</v>
      </c>
      <c r="J110" s="210"/>
      <c r="V110" s="213"/>
      <c r="X110" s="213" t="s">
        <v>833</v>
      </c>
      <c r="Y110" s="213" t="s">
        <v>834</v>
      </c>
      <c r="Z110" s="213" t="s">
        <v>834</v>
      </c>
      <c r="AA110" s="284" t="s">
        <v>833</v>
      </c>
    </row>
    <row r="111" spans="8:27" ht="12.75">
      <c r="H111" s="213">
        <v>112</v>
      </c>
      <c r="I111" s="213" t="s">
        <v>816</v>
      </c>
      <c r="J111" s="210"/>
      <c r="V111" s="213"/>
      <c r="X111" s="213" t="s">
        <v>835</v>
      </c>
      <c r="Y111" s="213" t="s">
        <v>836</v>
      </c>
      <c r="Z111" s="213" t="s">
        <v>84</v>
      </c>
      <c r="AA111" s="284" t="s">
        <v>835</v>
      </c>
    </row>
    <row r="112" spans="8:27" ht="12.75">
      <c r="H112" s="213">
        <v>113</v>
      </c>
      <c r="I112" s="213" t="s">
        <v>818</v>
      </c>
      <c r="J112" s="210"/>
      <c r="V112" s="213"/>
      <c r="X112" s="213" t="s">
        <v>837</v>
      </c>
      <c r="Y112" s="213" t="s">
        <v>838</v>
      </c>
      <c r="Z112" s="213" t="s">
        <v>85</v>
      </c>
      <c r="AA112" s="284" t="s">
        <v>837</v>
      </c>
    </row>
    <row r="113" spans="8:27" ht="12.75">
      <c r="H113" s="213">
        <v>114</v>
      </c>
      <c r="I113" s="213" t="s">
        <v>820</v>
      </c>
      <c r="J113" s="210"/>
      <c r="V113" s="213"/>
      <c r="X113" s="213" t="s">
        <v>839</v>
      </c>
      <c r="Y113" s="213" t="s">
        <v>840</v>
      </c>
      <c r="Z113" s="213" t="s">
        <v>86</v>
      </c>
      <c r="AA113" s="284" t="s">
        <v>839</v>
      </c>
    </row>
    <row r="114" spans="8:27" ht="12.75">
      <c r="H114" s="213">
        <v>115</v>
      </c>
      <c r="I114" s="213" t="s">
        <v>822</v>
      </c>
      <c r="J114" s="210"/>
      <c r="V114" s="213"/>
      <c r="X114" s="213" t="s">
        <v>841</v>
      </c>
      <c r="Y114" s="213" t="s">
        <v>842</v>
      </c>
      <c r="Z114" s="213" t="s">
        <v>87</v>
      </c>
      <c r="AA114" s="284" t="s">
        <v>841</v>
      </c>
    </row>
    <row r="115" spans="8:27" ht="12.75">
      <c r="H115" s="213">
        <v>116</v>
      </c>
      <c r="I115" s="213" t="s">
        <v>824</v>
      </c>
      <c r="J115" s="210"/>
      <c r="V115" s="213"/>
      <c r="X115" s="213" t="s">
        <v>843</v>
      </c>
      <c r="Y115" s="213" t="s">
        <v>844</v>
      </c>
      <c r="Z115" s="213" t="s">
        <v>88</v>
      </c>
      <c r="AA115" s="284" t="s">
        <v>843</v>
      </c>
    </row>
    <row r="116" spans="8:27" ht="12.75">
      <c r="H116" s="213">
        <v>117</v>
      </c>
      <c r="I116" s="213" t="s">
        <v>826</v>
      </c>
      <c r="J116" s="210"/>
      <c r="V116" s="213"/>
      <c r="X116" s="213" t="s">
        <v>845</v>
      </c>
      <c r="Y116" s="213" t="s">
        <v>846</v>
      </c>
      <c r="Z116" s="213" t="s">
        <v>89</v>
      </c>
      <c r="AA116" s="284" t="s">
        <v>845</v>
      </c>
    </row>
    <row r="117" spans="8:27" ht="12.75">
      <c r="H117" s="213">
        <v>118</v>
      </c>
      <c r="I117" s="213" t="s">
        <v>827</v>
      </c>
      <c r="J117" s="210"/>
      <c r="V117" s="213"/>
      <c r="X117" s="213" t="s">
        <v>847</v>
      </c>
      <c r="Y117" s="213" t="s">
        <v>848</v>
      </c>
      <c r="Z117" s="213" t="s">
        <v>90</v>
      </c>
      <c r="AA117" s="284" t="s">
        <v>847</v>
      </c>
    </row>
    <row r="118" spans="8:27" ht="12.75">
      <c r="H118" s="213">
        <v>119</v>
      </c>
      <c r="I118" s="213" t="s">
        <v>829</v>
      </c>
      <c r="J118" s="210"/>
      <c r="V118" s="213"/>
      <c r="X118" s="213" t="s">
        <v>849</v>
      </c>
      <c r="Y118" s="213" t="s">
        <v>850</v>
      </c>
      <c r="Z118" s="213" t="s">
        <v>850</v>
      </c>
      <c r="AA118" s="284" t="s">
        <v>849</v>
      </c>
    </row>
    <row r="119" spans="8:27" ht="12.75">
      <c r="H119" s="213">
        <v>120</v>
      </c>
      <c r="I119" s="213" t="s">
        <v>831</v>
      </c>
      <c r="J119" s="210"/>
      <c r="V119" s="213"/>
      <c r="X119" s="213" t="s">
        <v>851</v>
      </c>
      <c r="Y119" s="213" t="s">
        <v>852</v>
      </c>
      <c r="Z119" s="213" t="s">
        <v>91</v>
      </c>
      <c r="AA119" s="284" t="s">
        <v>851</v>
      </c>
    </row>
    <row r="120" spans="8:27" ht="12.75">
      <c r="H120" s="213">
        <v>121</v>
      </c>
      <c r="I120" s="213" t="s">
        <v>833</v>
      </c>
      <c r="J120" s="210"/>
      <c r="V120" s="213"/>
      <c r="X120" s="213" t="s">
        <v>853</v>
      </c>
      <c r="Y120" s="213" t="s">
        <v>854</v>
      </c>
      <c r="Z120" s="213" t="s">
        <v>92</v>
      </c>
      <c r="AA120" s="284" t="s">
        <v>853</v>
      </c>
    </row>
    <row r="121" spans="8:27" ht="12.75">
      <c r="H121" s="213">
        <v>122</v>
      </c>
      <c r="I121" s="213" t="s">
        <v>835</v>
      </c>
      <c r="J121" s="210"/>
      <c r="V121" s="213"/>
      <c r="X121" s="213" t="s">
        <v>855</v>
      </c>
      <c r="Y121" s="213" t="s">
        <v>856</v>
      </c>
      <c r="Z121" s="213" t="s">
        <v>856</v>
      </c>
      <c r="AA121" s="284" t="s">
        <v>855</v>
      </c>
    </row>
    <row r="122" spans="8:27" ht="12.75">
      <c r="H122" s="213">
        <v>123</v>
      </c>
      <c r="I122" s="213" t="s">
        <v>837</v>
      </c>
      <c r="J122" s="210"/>
      <c r="V122" s="213"/>
      <c r="X122" s="213" t="s">
        <v>857</v>
      </c>
      <c r="Y122" s="213" t="s">
        <v>858</v>
      </c>
      <c r="Z122" s="213" t="s">
        <v>93</v>
      </c>
      <c r="AA122" s="284" t="s">
        <v>857</v>
      </c>
    </row>
    <row r="123" spans="8:27" ht="12.75">
      <c r="H123" s="213">
        <v>124</v>
      </c>
      <c r="I123" s="213" t="s">
        <v>839</v>
      </c>
      <c r="J123" s="210"/>
      <c r="V123" s="213"/>
      <c r="X123" s="213" t="s">
        <v>859</v>
      </c>
      <c r="Y123" s="213" t="s">
        <v>860</v>
      </c>
      <c r="Z123" s="213" t="s">
        <v>860</v>
      </c>
      <c r="AA123" s="284" t="s">
        <v>859</v>
      </c>
    </row>
    <row r="124" spans="8:27" ht="12.75">
      <c r="H124" s="213">
        <v>125</v>
      </c>
      <c r="I124" s="213" t="s">
        <v>841</v>
      </c>
      <c r="J124" s="210"/>
      <c r="V124" s="213"/>
      <c r="X124" s="213" t="s">
        <v>861</v>
      </c>
      <c r="Y124" s="213" t="s">
        <v>862</v>
      </c>
      <c r="Z124" s="213" t="s">
        <v>94</v>
      </c>
      <c r="AA124" s="284" t="s">
        <v>861</v>
      </c>
    </row>
    <row r="125" spans="8:27" ht="12.75">
      <c r="H125" s="213">
        <v>126</v>
      </c>
      <c r="I125" s="213" t="s">
        <v>843</v>
      </c>
      <c r="J125" s="210"/>
      <c r="V125" s="213"/>
      <c r="X125" s="213" t="s">
        <v>863</v>
      </c>
      <c r="Y125" s="213" t="s">
        <v>864</v>
      </c>
      <c r="Z125" s="213" t="s">
        <v>864</v>
      </c>
      <c r="AA125" s="284" t="s">
        <v>863</v>
      </c>
    </row>
    <row r="126" spans="8:27" ht="12.75">
      <c r="H126" s="213">
        <v>127</v>
      </c>
      <c r="I126" s="213" t="s">
        <v>845</v>
      </c>
      <c r="J126" s="210"/>
      <c r="V126" s="213"/>
      <c r="X126" s="213" t="s">
        <v>865</v>
      </c>
      <c r="Y126" s="213" t="s">
        <v>866</v>
      </c>
      <c r="Z126" s="213" t="s">
        <v>866</v>
      </c>
      <c r="AA126" s="284" t="s">
        <v>865</v>
      </c>
    </row>
    <row r="127" spans="8:27" ht="12.75">
      <c r="H127" s="213">
        <v>128</v>
      </c>
      <c r="I127" s="213" t="s">
        <v>847</v>
      </c>
      <c r="J127" s="210"/>
      <c r="V127" s="213"/>
      <c r="X127" s="213" t="s">
        <v>867</v>
      </c>
      <c r="Y127" s="213" t="s">
        <v>868</v>
      </c>
      <c r="Z127" s="213" t="s">
        <v>95</v>
      </c>
      <c r="AA127" s="284" t="s">
        <v>867</v>
      </c>
    </row>
    <row r="128" spans="8:27" ht="12.75">
      <c r="H128" s="213">
        <v>129</v>
      </c>
      <c r="I128" s="213" t="s">
        <v>849</v>
      </c>
      <c r="J128" s="210"/>
      <c r="V128" s="213"/>
      <c r="X128" s="213" t="s">
        <v>869</v>
      </c>
      <c r="Y128" s="213" t="s">
        <v>870</v>
      </c>
      <c r="Z128" s="213" t="s">
        <v>870</v>
      </c>
      <c r="AA128" s="284" t="s">
        <v>869</v>
      </c>
    </row>
    <row r="129" spans="8:27" ht="12.75">
      <c r="H129" s="213">
        <v>130</v>
      </c>
      <c r="I129" s="213" t="s">
        <v>851</v>
      </c>
      <c r="J129" s="210"/>
      <c r="V129" s="213"/>
      <c r="X129" s="213" t="s">
        <v>871</v>
      </c>
      <c r="Y129" s="213" t="s">
        <v>872</v>
      </c>
      <c r="Z129" s="213" t="s">
        <v>872</v>
      </c>
      <c r="AA129" s="284" t="s">
        <v>871</v>
      </c>
    </row>
    <row r="130" spans="8:27" ht="12.75">
      <c r="H130" s="213">
        <v>131</v>
      </c>
      <c r="I130" s="213" t="s">
        <v>853</v>
      </c>
      <c r="J130" s="210"/>
      <c r="V130" s="213"/>
      <c r="X130" s="213" t="s">
        <v>873</v>
      </c>
      <c r="Y130" s="213" t="s">
        <v>874</v>
      </c>
      <c r="Z130" s="213" t="s">
        <v>96</v>
      </c>
      <c r="AA130" s="284" t="s">
        <v>873</v>
      </c>
    </row>
    <row r="131" spans="8:27" ht="12.75">
      <c r="H131" s="213">
        <v>132</v>
      </c>
      <c r="I131" s="213" t="s">
        <v>855</v>
      </c>
      <c r="J131" s="210"/>
      <c r="V131" s="213"/>
      <c r="X131" s="213" t="s">
        <v>875</v>
      </c>
      <c r="Y131" s="213" t="s">
        <v>876</v>
      </c>
      <c r="Z131" s="213" t="s">
        <v>97</v>
      </c>
      <c r="AA131" s="284" t="s">
        <v>875</v>
      </c>
    </row>
    <row r="132" spans="8:27" ht="12.75">
      <c r="H132" s="213">
        <v>133</v>
      </c>
      <c r="I132" s="213" t="s">
        <v>857</v>
      </c>
      <c r="J132" s="210"/>
      <c r="V132" s="213"/>
      <c r="X132" s="213" t="s">
        <v>877</v>
      </c>
      <c r="Y132" s="213" t="s">
        <v>878</v>
      </c>
      <c r="Z132" s="213" t="s">
        <v>878</v>
      </c>
      <c r="AA132" s="284" t="s">
        <v>877</v>
      </c>
    </row>
    <row r="133" spans="8:27" ht="12.75">
      <c r="H133" s="213">
        <v>134</v>
      </c>
      <c r="I133" s="213" t="s">
        <v>859</v>
      </c>
      <c r="J133" s="210"/>
      <c r="V133" s="217"/>
      <c r="X133" s="213" t="s">
        <v>879</v>
      </c>
      <c r="Y133" s="213" t="s">
        <v>880</v>
      </c>
      <c r="Z133" s="213" t="s">
        <v>98</v>
      </c>
      <c r="AA133" s="284" t="s">
        <v>879</v>
      </c>
    </row>
    <row r="134" spans="8:27" ht="12.75">
      <c r="H134" s="213">
        <v>135</v>
      </c>
      <c r="I134" s="213" t="s">
        <v>861</v>
      </c>
      <c r="J134" s="210"/>
      <c r="V134" s="213"/>
      <c r="X134" s="213" t="s">
        <v>881</v>
      </c>
      <c r="Y134" s="213" t="s">
        <v>882</v>
      </c>
      <c r="Z134" s="213" t="s">
        <v>99</v>
      </c>
      <c r="AA134" s="284" t="s">
        <v>881</v>
      </c>
    </row>
    <row r="135" spans="8:27" ht="12.75">
      <c r="H135" s="213">
        <v>136</v>
      </c>
      <c r="I135" s="213" t="s">
        <v>863</v>
      </c>
      <c r="J135" s="210"/>
      <c r="V135" s="213"/>
      <c r="X135" s="213" t="s">
        <v>100</v>
      </c>
      <c r="Y135" s="213" t="s">
        <v>884</v>
      </c>
      <c r="Z135" s="213" t="s">
        <v>884</v>
      </c>
      <c r="AA135" s="284" t="s">
        <v>100</v>
      </c>
    </row>
    <row r="136" spans="8:27" ht="12.75">
      <c r="H136" s="213">
        <v>137</v>
      </c>
      <c r="I136" s="213" t="s">
        <v>865</v>
      </c>
      <c r="J136" s="210"/>
      <c r="V136" s="213"/>
      <c r="X136" s="213" t="s">
        <v>885</v>
      </c>
      <c r="Y136" s="213" t="s">
        <v>886</v>
      </c>
      <c r="Z136" s="213" t="s">
        <v>101</v>
      </c>
      <c r="AA136" s="284" t="s">
        <v>885</v>
      </c>
    </row>
    <row r="137" spans="8:27" ht="12.75">
      <c r="H137" s="213">
        <v>138</v>
      </c>
      <c r="I137" s="213" t="s">
        <v>867</v>
      </c>
      <c r="J137" s="210"/>
      <c r="V137" s="213"/>
      <c r="X137" s="213" t="s">
        <v>887</v>
      </c>
      <c r="Y137" s="213" t="s">
        <v>888</v>
      </c>
      <c r="Z137" s="213" t="s">
        <v>102</v>
      </c>
      <c r="AA137" s="284" t="s">
        <v>887</v>
      </c>
    </row>
    <row r="138" spans="8:27" ht="12.75">
      <c r="H138" s="213">
        <v>139</v>
      </c>
      <c r="I138" s="213" t="s">
        <v>869</v>
      </c>
      <c r="J138" s="210"/>
      <c r="V138" s="213"/>
      <c r="X138" s="213" t="s">
        <v>890</v>
      </c>
      <c r="Y138" s="213" t="s">
        <v>891</v>
      </c>
      <c r="Z138" s="213" t="s">
        <v>103</v>
      </c>
      <c r="AA138" s="284" t="s">
        <v>890</v>
      </c>
    </row>
    <row r="139" spans="8:27" ht="12.75">
      <c r="H139" s="213">
        <v>140</v>
      </c>
      <c r="I139" s="213" t="s">
        <v>871</v>
      </c>
      <c r="J139" s="210"/>
      <c r="V139" s="213"/>
      <c r="X139" s="213" t="s">
        <v>892</v>
      </c>
      <c r="Y139" s="213" t="s">
        <v>893</v>
      </c>
      <c r="Z139" s="213" t="s">
        <v>893</v>
      </c>
      <c r="AA139" s="284" t="s">
        <v>892</v>
      </c>
    </row>
    <row r="140" spans="8:27" ht="12.75">
      <c r="H140" s="213">
        <v>141</v>
      </c>
      <c r="I140" s="213" t="s">
        <v>873</v>
      </c>
      <c r="J140" s="210"/>
      <c r="V140" s="213"/>
      <c r="X140" s="213" t="s">
        <v>894</v>
      </c>
      <c r="Y140" s="213" t="s">
        <v>895</v>
      </c>
      <c r="Z140" s="213" t="s">
        <v>104</v>
      </c>
      <c r="AA140" s="284" t="s">
        <v>894</v>
      </c>
    </row>
    <row r="141" spans="8:27" ht="12.75">
      <c r="H141" s="213"/>
      <c r="I141" s="213"/>
      <c r="J141" s="210"/>
      <c r="V141" s="213"/>
      <c r="X141" s="218" t="s">
        <v>525</v>
      </c>
      <c r="Y141" s="219" t="s">
        <v>513</v>
      </c>
      <c r="Z141" s="213" t="s">
        <v>514</v>
      </c>
      <c r="AA141" s="287" t="s">
        <v>525</v>
      </c>
    </row>
    <row r="142" spans="8:27" ht="12.75">
      <c r="H142" s="213">
        <v>142</v>
      </c>
      <c r="I142" s="213" t="s">
        <v>875</v>
      </c>
      <c r="J142" s="210"/>
      <c r="V142" s="213"/>
      <c r="X142" s="213" t="s">
        <v>896</v>
      </c>
      <c r="Y142" s="213" t="s">
        <v>897</v>
      </c>
      <c r="Z142" s="213" t="s">
        <v>897</v>
      </c>
      <c r="AA142" s="284" t="s">
        <v>896</v>
      </c>
    </row>
    <row r="143" spans="8:27" ht="12.75">
      <c r="H143" s="213">
        <v>143</v>
      </c>
      <c r="I143" s="213" t="s">
        <v>877</v>
      </c>
      <c r="J143" s="210"/>
      <c r="V143" s="213"/>
      <c r="X143" s="213" t="s">
        <v>898</v>
      </c>
      <c r="Y143" s="213" t="s">
        <v>899</v>
      </c>
      <c r="Z143" s="213" t="s">
        <v>105</v>
      </c>
      <c r="AA143" s="284" t="s">
        <v>898</v>
      </c>
    </row>
    <row r="144" spans="8:27" ht="12.75">
      <c r="H144" s="213">
        <v>144</v>
      </c>
      <c r="I144" s="213" t="s">
        <v>879</v>
      </c>
      <c r="J144" s="210"/>
      <c r="V144" s="213"/>
      <c r="X144" s="213" t="s">
        <v>900</v>
      </c>
      <c r="Y144" s="213" t="s">
        <v>901</v>
      </c>
      <c r="Z144" s="213" t="s">
        <v>901</v>
      </c>
      <c r="AA144" s="284" t="s">
        <v>900</v>
      </c>
    </row>
    <row r="145" spans="8:27" ht="12.75">
      <c r="H145" s="213">
        <v>145</v>
      </c>
      <c r="I145" s="213" t="s">
        <v>881</v>
      </c>
      <c r="J145" s="210"/>
      <c r="V145" s="213"/>
      <c r="X145" s="213" t="s">
        <v>902</v>
      </c>
      <c r="Y145" s="213" t="s">
        <v>903</v>
      </c>
      <c r="Z145" s="213" t="s">
        <v>903</v>
      </c>
      <c r="AA145" s="284" t="s">
        <v>902</v>
      </c>
    </row>
    <row r="146" spans="8:27" ht="12.75">
      <c r="H146" s="213">
        <v>146</v>
      </c>
      <c r="I146" s="213" t="s">
        <v>883</v>
      </c>
      <c r="J146" s="210"/>
      <c r="V146" s="213"/>
      <c r="X146" s="213" t="s">
        <v>904</v>
      </c>
      <c r="Y146" s="213" t="s">
        <v>905</v>
      </c>
      <c r="Z146" s="213" t="s">
        <v>106</v>
      </c>
      <c r="AA146" s="284" t="s">
        <v>904</v>
      </c>
    </row>
    <row r="147" spans="8:27" ht="12.75">
      <c r="H147" s="213">
        <v>147</v>
      </c>
      <c r="I147" s="213" t="s">
        <v>885</v>
      </c>
      <c r="J147" s="210"/>
      <c r="V147" s="213"/>
      <c r="X147" s="213" t="s">
        <v>906</v>
      </c>
      <c r="Y147" s="213" t="s">
        <v>907</v>
      </c>
      <c r="Z147" s="213" t="s">
        <v>907</v>
      </c>
      <c r="AA147" s="284" t="s">
        <v>906</v>
      </c>
    </row>
    <row r="148" spans="8:27" ht="12.75">
      <c r="H148" s="213">
        <v>148</v>
      </c>
      <c r="I148" s="213" t="s">
        <v>887</v>
      </c>
      <c r="J148" s="210"/>
      <c r="V148" s="213"/>
      <c r="X148" s="213" t="s">
        <v>908</v>
      </c>
      <c r="Y148" s="213" t="s">
        <v>909</v>
      </c>
      <c r="Z148" s="213" t="s">
        <v>107</v>
      </c>
      <c r="AA148" s="284" t="s">
        <v>908</v>
      </c>
    </row>
    <row r="149" spans="8:27" ht="12.75">
      <c r="H149" s="213">
        <v>149</v>
      </c>
      <c r="I149" s="213" t="s">
        <v>889</v>
      </c>
      <c r="J149" s="210"/>
      <c r="V149" s="213"/>
      <c r="X149" s="213" t="s">
        <v>910</v>
      </c>
      <c r="Y149" s="213" t="s">
        <v>911</v>
      </c>
      <c r="Z149" s="213" t="s">
        <v>108</v>
      </c>
      <c r="AA149" s="284" t="s">
        <v>910</v>
      </c>
    </row>
    <row r="150" spans="8:27" ht="12.75">
      <c r="H150" s="213">
        <v>150</v>
      </c>
      <c r="I150" s="213" t="s">
        <v>890</v>
      </c>
      <c r="J150" s="210"/>
      <c r="V150" s="213"/>
      <c r="X150" s="213" t="s">
        <v>912</v>
      </c>
      <c r="Y150" s="213" t="s">
        <v>913</v>
      </c>
      <c r="Z150" s="213" t="s">
        <v>109</v>
      </c>
      <c r="AA150" s="284" t="s">
        <v>912</v>
      </c>
    </row>
    <row r="151" spans="8:27" ht="12.75">
      <c r="H151" s="213">
        <v>151</v>
      </c>
      <c r="I151" s="213" t="s">
        <v>892</v>
      </c>
      <c r="J151" s="210"/>
      <c r="V151" s="213"/>
      <c r="X151" s="213" t="s">
        <v>915</v>
      </c>
      <c r="Y151" s="213" t="s">
        <v>916</v>
      </c>
      <c r="Z151" s="213" t="s">
        <v>110</v>
      </c>
      <c r="AA151" s="284" t="s">
        <v>915</v>
      </c>
    </row>
    <row r="152" spans="8:27" ht="12.75">
      <c r="H152" s="213">
        <v>152</v>
      </c>
      <c r="I152" s="213" t="s">
        <v>894</v>
      </c>
      <c r="J152" s="210"/>
      <c r="V152" s="213"/>
      <c r="X152" s="213" t="s">
        <v>917</v>
      </c>
      <c r="Y152" s="213" t="s">
        <v>918</v>
      </c>
      <c r="Z152" s="213" t="s">
        <v>111</v>
      </c>
      <c r="AA152" s="284" t="s">
        <v>917</v>
      </c>
    </row>
    <row r="153" spans="8:27" ht="12.75">
      <c r="H153" s="213">
        <v>153</v>
      </c>
      <c r="I153" s="213" t="s">
        <v>896</v>
      </c>
      <c r="J153" s="210"/>
      <c r="V153" s="213"/>
      <c r="X153" s="213" t="s">
        <v>919</v>
      </c>
      <c r="Y153" s="213" t="s">
        <v>920</v>
      </c>
      <c r="Z153" s="213" t="s">
        <v>920</v>
      </c>
      <c r="AA153" s="284" t="s">
        <v>919</v>
      </c>
    </row>
    <row r="154" spans="8:27" ht="12.75">
      <c r="H154" s="213">
        <v>154</v>
      </c>
      <c r="I154" s="213" t="s">
        <v>898</v>
      </c>
      <c r="J154" s="210"/>
      <c r="V154" s="213"/>
      <c r="X154" s="213" t="s">
        <v>921</v>
      </c>
      <c r="Y154" s="213" t="s">
        <v>922</v>
      </c>
      <c r="Z154" s="213" t="s">
        <v>922</v>
      </c>
      <c r="AA154" s="284" t="s">
        <v>921</v>
      </c>
    </row>
    <row r="155" spans="8:27" ht="12.75">
      <c r="H155" s="213">
        <v>155</v>
      </c>
      <c r="I155" s="213" t="s">
        <v>900</v>
      </c>
      <c r="J155" s="210"/>
      <c r="V155" s="213"/>
      <c r="X155" s="213" t="s">
        <v>923</v>
      </c>
      <c r="Y155" s="213" t="s">
        <v>924</v>
      </c>
      <c r="Z155" s="213" t="s">
        <v>112</v>
      </c>
      <c r="AA155" s="284" t="s">
        <v>923</v>
      </c>
    </row>
    <row r="156" spans="8:27" ht="12.75">
      <c r="H156" s="213">
        <v>156</v>
      </c>
      <c r="I156" s="213" t="s">
        <v>902</v>
      </c>
      <c r="J156" s="210"/>
      <c r="V156" s="213"/>
      <c r="X156" s="213" t="s">
        <v>925</v>
      </c>
      <c r="Y156" s="213" t="s">
        <v>926</v>
      </c>
      <c r="Z156" s="213" t="s">
        <v>113</v>
      </c>
      <c r="AA156" s="284" t="s">
        <v>925</v>
      </c>
    </row>
    <row r="157" spans="8:27" ht="12.75">
      <c r="H157" s="213">
        <v>157</v>
      </c>
      <c r="I157" s="213" t="s">
        <v>904</v>
      </c>
      <c r="J157" s="210"/>
      <c r="V157" s="213"/>
      <c r="X157" s="213" t="s">
        <v>927</v>
      </c>
      <c r="Y157" s="213" t="s">
        <v>928</v>
      </c>
      <c r="Z157" s="213" t="s">
        <v>114</v>
      </c>
      <c r="AA157" s="284" t="s">
        <v>927</v>
      </c>
    </row>
    <row r="158" spans="8:27" ht="12.75">
      <c r="H158" s="213">
        <v>158</v>
      </c>
      <c r="I158" s="213" t="s">
        <v>906</v>
      </c>
      <c r="J158" s="210"/>
      <c r="V158" s="213"/>
      <c r="X158" s="213" t="s">
        <v>930</v>
      </c>
      <c r="Y158" s="213" t="s">
        <v>931</v>
      </c>
      <c r="Z158" s="213" t="s">
        <v>115</v>
      </c>
      <c r="AA158" s="284" t="s">
        <v>930</v>
      </c>
    </row>
    <row r="159" spans="8:27" ht="12.75">
      <c r="H159" s="213">
        <v>159</v>
      </c>
      <c r="I159" s="213" t="s">
        <v>908</v>
      </c>
      <c r="J159" s="210"/>
      <c r="V159" s="213"/>
      <c r="X159" s="213" t="s">
        <v>932</v>
      </c>
      <c r="Y159" s="213" t="s">
        <v>933</v>
      </c>
      <c r="Z159" s="213" t="s">
        <v>116</v>
      </c>
      <c r="AA159" s="284" t="s">
        <v>932</v>
      </c>
    </row>
    <row r="160" spans="8:27" ht="12.75">
      <c r="H160" s="213">
        <v>160</v>
      </c>
      <c r="I160" s="213" t="s">
        <v>910</v>
      </c>
      <c r="J160" s="210"/>
      <c r="V160" s="213"/>
      <c r="X160" s="213" t="s">
        <v>118</v>
      </c>
      <c r="Y160" s="213" t="s">
        <v>119</v>
      </c>
      <c r="Z160" s="213" t="s">
        <v>120</v>
      </c>
      <c r="AA160" s="284" t="s">
        <v>118</v>
      </c>
    </row>
    <row r="161" spans="8:27" ht="12.75">
      <c r="H161" s="213"/>
      <c r="I161" s="213"/>
      <c r="J161" s="210"/>
      <c r="V161" s="213"/>
      <c r="X161" s="213" t="s">
        <v>934</v>
      </c>
      <c r="Y161" s="213" t="s">
        <v>935</v>
      </c>
      <c r="Z161" s="213" t="s">
        <v>935</v>
      </c>
      <c r="AA161" s="284" t="s">
        <v>934</v>
      </c>
    </row>
    <row r="162" spans="8:27" ht="12.75">
      <c r="H162" s="213">
        <v>161</v>
      </c>
      <c r="I162" s="213" t="s">
        <v>912</v>
      </c>
      <c r="J162" s="210"/>
      <c r="V162" s="213"/>
      <c r="X162" s="213" t="s">
        <v>936</v>
      </c>
      <c r="Y162" s="213" t="s">
        <v>937</v>
      </c>
      <c r="Z162" s="213" t="s">
        <v>937</v>
      </c>
      <c r="AA162" s="284" t="s">
        <v>936</v>
      </c>
    </row>
    <row r="163" spans="8:27" ht="12.75">
      <c r="H163" s="213">
        <v>162</v>
      </c>
      <c r="I163" s="213" t="s">
        <v>914</v>
      </c>
      <c r="J163" s="210"/>
      <c r="V163" s="213"/>
      <c r="X163" s="213" t="s">
        <v>938</v>
      </c>
      <c r="Y163" s="213" t="s">
        <v>939</v>
      </c>
      <c r="Z163" s="213" t="s">
        <v>117</v>
      </c>
      <c r="AA163" s="284" t="s">
        <v>938</v>
      </c>
    </row>
    <row r="164" spans="8:27" ht="12.75">
      <c r="H164" s="213">
        <v>163</v>
      </c>
      <c r="I164" s="213" t="s">
        <v>915</v>
      </c>
      <c r="J164" s="210"/>
      <c r="V164" s="213"/>
      <c r="X164" s="213" t="s">
        <v>942</v>
      </c>
      <c r="Y164" s="213" t="s">
        <v>943</v>
      </c>
      <c r="Z164" s="213" t="s">
        <v>943</v>
      </c>
      <c r="AA164" s="284" t="s">
        <v>942</v>
      </c>
    </row>
    <row r="165" spans="8:27" ht="12.75">
      <c r="H165" s="213">
        <v>164</v>
      </c>
      <c r="I165" s="213" t="s">
        <v>917</v>
      </c>
      <c r="J165" s="210"/>
      <c r="V165" s="213"/>
      <c r="X165" s="213" t="s">
        <v>946</v>
      </c>
      <c r="Y165" s="213" t="s">
        <v>947</v>
      </c>
      <c r="Z165" s="213" t="s">
        <v>121</v>
      </c>
      <c r="AA165" s="284" t="s">
        <v>946</v>
      </c>
    </row>
    <row r="166" spans="8:27" ht="12.75">
      <c r="H166" s="213">
        <v>165</v>
      </c>
      <c r="I166" s="213" t="s">
        <v>919</v>
      </c>
      <c r="J166" s="210"/>
      <c r="V166" s="213"/>
      <c r="X166" s="213" t="s">
        <v>948</v>
      </c>
      <c r="Y166" s="213" t="s">
        <v>949</v>
      </c>
      <c r="Z166" s="213" t="s">
        <v>949</v>
      </c>
      <c r="AA166" s="284" t="s">
        <v>948</v>
      </c>
    </row>
    <row r="167" spans="8:27" ht="12.75">
      <c r="H167" s="213">
        <v>166</v>
      </c>
      <c r="I167" s="213" t="s">
        <v>921</v>
      </c>
      <c r="J167" s="210"/>
      <c r="V167" s="213"/>
      <c r="X167" s="213" t="s">
        <v>950</v>
      </c>
      <c r="Y167" s="213" t="s">
        <v>951</v>
      </c>
      <c r="Z167" s="213" t="s">
        <v>122</v>
      </c>
      <c r="AA167" s="284" t="s">
        <v>950</v>
      </c>
    </row>
    <row r="168" spans="8:27" ht="12.75">
      <c r="H168" s="213">
        <v>167</v>
      </c>
      <c r="I168" s="213" t="s">
        <v>923</v>
      </c>
      <c r="J168" s="210"/>
      <c r="V168" s="213"/>
      <c r="X168" s="213" t="s">
        <v>952</v>
      </c>
      <c r="Y168" s="213" t="s">
        <v>953</v>
      </c>
      <c r="Z168" s="213" t="s">
        <v>953</v>
      </c>
      <c r="AA168" s="284" t="s">
        <v>952</v>
      </c>
    </row>
    <row r="169" spans="8:27" ht="12.75">
      <c r="H169" s="213">
        <v>168</v>
      </c>
      <c r="I169" s="213" t="s">
        <v>925</v>
      </c>
      <c r="J169" s="210"/>
      <c r="V169" s="213"/>
      <c r="X169" s="213" t="s">
        <v>954</v>
      </c>
      <c r="Y169" s="213" t="s">
        <v>955</v>
      </c>
      <c r="Z169" s="213" t="s">
        <v>955</v>
      </c>
      <c r="AA169" s="284" t="s">
        <v>954</v>
      </c>
    </row>
    <row r="170" spans="8:27" ht="12.75">
      <c r="H170" s="213">
        <v>169</v>
      </c>
      <c r="I170" s="213" t="s">
        <v>927</v>
      </c>
      <c r="J170" s="210"/>
      <c r="V170" s="213"/>
      <c r="X170" s="213" t="s">
        <v>956</v>
      </c>
      <c r="Y170" s="213" t="s">
        <v>957</v>
      </c>
      <c r="Z170" s="213" t="s">
        <v>123</v>
      </c>
      <c r="AA170" s="284" t="s">
        <v>956</v>
      </c>
    </row>
    <row r="171" spans="8:27" ht="12.75">
      <c r="H171" s="213">
        <v>170</v>
      </c>
      <c r="I171" s="213" t="s">
        <v>929</v>
      </c>
      <c r="J171" s="210"/>
      <c r="V171" s="213"/>
      <c r="X171" s="213" t="s">
        <v>958</v>
      </c>
      <c r="Y171" s="213" t="s">
        <v>959</v>
      </c>
      <c r="Z171" s="213" t="s">
        <v>959</v>
      </c>
      <c r="AA171" s="284" t="s">
        <v>958</v>
      </c>
    </row>
    <row r="172" spans="8:27" ht="12.75">
      <c r="H172" s="213">
        <v>171</v>
      </c>
      <c r="I172" s="213" t="s">
        <v>930</v>
      </c>
      <c r="J172" s="210"/>
      <c r="V172" s="213"/>
      <c r="X172" s="213" t="s">
        <v>960</v>
      </c>
      <c r="Y172" s="213" t="s">
        <v>961</v>
      </c>
      <c r="Z172" s="213" t="s">
        <v>124</v>
      </c>
      <c r="AA172" s="284" t="s">
        <v>960</v>
      </c>
    </row>
    <row r="173" spans="8:27" ht="12.75">
      <c r="H173" s="213">
        <v>172</v>
      </c>
      <c r="I173" s="213" t="s">
        <v>932</v>
      </c>
      <c r="J173" s="210"/>
      <c r="V173" s="213"/>
      <c r="X173" s="213" t="s">
        <v>962</v>
      </c>
      <c r="Y173" s="213" t="s">
        <v>963</v>
      </c>
      <c r="Z173" s="213" t="s">
        <v>963</v>
      </c>
      <c r="AA173" s="284" t="s">
        <v>962</v>
      </c>
    </row>
    <row r="174" spans="8:27" ht="12.75">
      <c r="H174" s="213">
        <v>173</v>
      </c>
      <c r="I174" s="213" t="s">
        <v>934</v>
      </c>
      <c r="J174" s="210"/>
      <c r="V174" s="213"/>
      <c r="X174" s="213" t="s">
        <v>964</v>
      </c>
      <c r="Y174" s="213" t="s">
        <v>125</v>
      </c>
      <c r="Z174" s="213" t="s">
        <v>125</v>
      </c>
      <c r="AA174" s="284" t="s">
        <v>964</v>
      </c>
    </row>
    <row r="175" spans="8:27" ht="12.75">
      <c r="H175" s="213">
        <v>174</v>
      </c>
      <c r="I175" s="213" t="s">
        <v>936</v>
      </c>
      <c r="J175" s="210"/>
      <c r="V175" s="213"/>
      <c r="X175" s="213" t="s">
        <v>965</v>
      </c>
      <c r="Y175" s="213" t="s">
        <v>966</v>
      </c>
      <c r="Z175" s="213" t="s">
        <v>126</v>
      </c>
      <c r="AA175" s="284" t="s">
        <v>965</v>
      </c>
    </row>
    <row r="176" spans="8:27" ht="12.75">
      <c r="H176" s="213">
        <v>175</v>
      </c>
      <c r="I176" s="213" t="s">
        <v>938</v>
      </c>
      <c r="J176" s="210"/>
      <c r="V176" s="213"/>
      <c r="X176" s="213" t="s">
        <v>967</v>
      </c>
      <c r="Y176" s="213" t="s">
        <v>968</v>
      </c>
      <c r="Z176" s="213" t="s">
        <v>127</v>
      </c>
      <c r="AA176" s="284" t="s">
        <v>967</v>
      </c>
    </row>
    <row r="177" spans="8:27" ht="12.75">
      <c r="H177" s="213">
        <v>176</v>
      </c>
      <c r="I177" s="213" t="s">
        <v>940</v>
      </c>
      <c r="J177" s="210"/>
      <c r="V177" s="213"/>
      <c r="X177" s="213" t="s">
        <v>969</v>
      </c>
      <c r="Y177" s="213" t="s">
        <v>970</v>
      </c>
      <c r="Z177" s="213" t="s">
        <v>970</v>
      </c>
      <c r="AA177" s="284" t="s">
        <v>969</v>
      </c>
    </row>
    <row r="178" spans="8:27" ht="12.75">
      <c r="H178" s="213">
        <v>177</v>
      </c>
      <c r="I178" s="213" t="s">
        <v>941</v>
      </c>
      <c r="J178" s="210"/>
      <c r="V178" s="213"/>
      <c r="X178" s="213" t="s">
        <v>972</v>
      </c>
      <c r="Y178" s="213" t="s">
        <v>973</v>
      </c>
      <c r="Z178" s="213" t="s">
        <v>128</v>
      </c>
      <c r="AA178" s="284" t="s">
        <v>972</v>
      </c>
    </row>
    <row r="179" spans="8:27" ht="12.75">
      <c r="H179" s="213">
        <v>178</v>
      </c>
      <c r="I179" s="213" t="s">
        <v>942</v>
      </c>
      <c r="J179" s="210"/>
      <c r="V179" s="213"/>
      <c r="X179" s="213" t="s">
        <v>974</v>
      </c>
      <c r="Y179" s="213" t="s">
        <v>975</v>
      </c>
      <c r="Z179" s="213" t="s">
        <v>129</v>
      </c>
      <c r="AA179" s="284" t="s">
        <v>974</v>
      </c>
    </row>
    <row r="180" spans="8:27" ht="12.75">
      <c r="H180" s="213">
        <v>179</v>
      </c>
      <c r="I180" s="213" t="s">
        <v>944</v>
      </c>
      <c r="J180" s="210"/>
      <c r="V180" s="217"/>
      <c r="X180" s="213" t="s">
        <v>977</v>
      </c>
      <c r="Y180" s="213" t="s">
        <v>978</v>
      </c>
      <c r="Z180" s="213" t="s">
        <v>130</v>
      </c>
      <c r="AA180" s="284" t="s">
        <v>977</v>
      </c>
    </row>
    <row r="181" spans="8:27" ht="12.75">
      <c r="H181" s="213">
        <v>180</v>
      </c>
      <c r="I181" s="213" t="s">
        <v>945</v>
      </c>
      <c r="J181" s="210"/>
      <c r="V181" s="213"/>
      <c r="X181" s="213" t="s">
        <v>979</v>
      </c>
      <c r="Y181" s="213" t="s">
        <v>980</v>
      </c>
      <c r="Z181" s="213" t="s">
        <v>131</v>
      </c>
      <c r="AA181" s="284" t="s">
        <v>979</v>
      </c>
    </row>
    <row r="182" spans="8:27" ht="12.75">
      <c r="H182" s="213">
        <v>181</v>
      </c>
      <c r="I182" s="213" t="s">
        <v>946</v>
      </c>
      <c r="J182" s="210"/>
      <c r="V182" s="213"/>
      <c r="X182" s="213" t="s">
        <v>981</v>
      </c>
      <c r="Y182" s="213" t="s">
        <v>982</v>
      </c>
      <c r="Z182" s="213" t="s">
        <v>132</v>
      </c>
      <c r="AA182" s="284" t="s">
        <v>981</v>
      </c>
    </row>
    <row r="183" spans="8:27" ht="12.75">
      <c r="H183" s="213">
        <v>182</v>
      </c>
      <c r="I183" s="213" t="s">
        <v>948</v>
      </c>
      <c r="J183" s="210"/>
      <c r="V183" s="213"/>
      <c r="X183" s="213" t="s">
        <v>983</v>
      </c>
      <c r="Y183" s="213" t="s">
        <v>984</v>
      </c>
      <c r="Z183" s="213" t="s">
        <v>984</v>
      </c>
      <c r="AA183" s="284" t="s">
        <v>983</v>
      </c>
    </row>
    <row r="184" spans="8:27" ht="12.75">
      <c r="H184" s="213">
        <v>183</v>
      </c>
      <c r="I184" s="213" t="s">
        <v>950</v>
      </c>
      <c r="J184" s="210"/>
      <c r="V184" s="213"/>
      <c r="X184" s="213" t="s">
        <v>985</v>
      </c>
      <c r="Y184" s="213" t="s">
        <v>986</v>
      </c>
      <c r="Z184" s="213" t="s">
        <v>133</v>
      </c>
      <c r="AA184" s="284" t="s">
        <v>985</v>
      </c>
    </row>
    <row r="185" spans="8:27" ht="12.75">
      <c r="H185" s="213">
        <v>184</v>
      </c>
      <c r="I185" s="213" t="s">
        <v>952</v>
      </c>
      <c r="J185" s="210"/>
      <c r="V185" s="213"/>
      <c r="X185" s="213" t="s">
        <v>987</v>
      </c>
      <c r="Y185" s="213" t="s">
        <v>988</v>
      </c>
      <c r="Z185" s="213" t="s">
        <v>134</v>
      </c>
      <c r="AA185" s="284" t="s">
        <v>987</v>
      </c>
    </row>
    <row r="186" spans="8:27" ht="12.75">
      <c r="H186" s="213">
        <v>185</v>
      </c>
      <c r="I186" s="213" t="s">
        <v>954</v>
      </c>
      <c r="J186" s="210"/>
      <c r="V186" s="213"/>
      <c r="X186" s="213" t="s">
        <v>990</v>
      </c>
      <c r="Y186" s="213" t="s">
        <v>991</v>
      </c>
      <c r="Z186" s="213" t="s">
        <v>135</v>
      </c>
      <c r="AA186" s="284" t="s">
        <v>990</v>
      </c>
    </row>
    <row r="187" spans="8:27" ht="12.75">
      <c r="H187" s="213">
        <v>186</v>
      </c>
      <c r="I187" s="213" t="s">
        <v>956</v>
      </c>
      <c r="J187" s="210"/>
      <c r="V187" s="213"/>
      <c r="X187" s="213" t="s">
        <v>992</v>
      </c>
      <c r="Y187" s="213" t="s">
        <v>993</v>
      </c>
      <c r="Z187" s="213" t="s">
        <v>136</v>
      </c>
      <c r="AA187" s="284" t="s">
        <v>992</v>
      </c>
    </row>
    <row r="188" spans="8:27" ht="12.75">
      <c r="H188" s="213"/>
      <c r="I188" s="213"/>
      <c r="J188" s="210"/>
      <c r="V188" s="213"/>
      <c r="X188" s="218" t="s">
        <v>527</v>
      </c>
      <c r="Y188" s="219" t="s">
        <v>526</v>
      </c>
      <c r="Z188" s="213" t="s">
        <v>512</v>
      </c>
      <c r="AA188" s="287" t="s">
        <v>527</v>
      </c>
    </row>
    <row r="189" spans="8:27" ht="12.75">
      <c r="H189" s="213">
        <v>188</v>
      </c>
      <c r="I189" s="213" t="s">
        <v>960</v>
      </c>
      <c r="J189" s="210"/>
      <c r="V189" s="213"/>
      <c r="X189" s="213" t="s">
        <v>995</v>
      </c>
      <c r="Y189" s="213" t="s">
        <v>996</v>
      </c>
      <c r="Z189" s="213" t="s">
        <v>996</v>
      </c>
      <c r="AA189" s="284" t="s">
        <v>995</v>
      </c>
    </row>
    <row r="190" spans="8:27" ht="12.75">
      <c r="H190" s="213">
        <v>189</v>
      </c>
      <c r="I190" s="213" t="s">
        <v>962</v>
      </c>
      <c r="J190" s="210"/>
      <c r="V190" s="213"/>
      <c r="X190" s="213" t="s">
        <v>997</v>
      </c>
      <c r="Y190" s="213" t="s">
        <v>998</v>
      </c>
      <c r="Z190" s="213" t="s">
        <v>998</v>
      </c>
      <c r="AA190" s="284" t="s">
        <v>997</v>
      </c>
    </row>
    <row r="191" spans="8:27" ht="12.75">
      <c r="H191" s="213">
        <v>190</v>
      </c>
      <c r="I191" s="213" t="s">
        <v>964</v>
      </c>
      <c r="J191" s="210"/>
      <c r="V191" s="213"/>
      <c r="X191" s="213" t="s">
        <v>999</v>
      </c>
      <c r="Y191" s="213" t="s">
        <v>1000</v>
      </c>
      <c r="Z191" s="213" t="s">
        <v>137</v>
      </c>
      <c r="AA191" s="284" t="s">
        <v>999</v>
      </c>
    </row>
    <row r="192" spans="8:27" ht="12.75">
      <c r="H192" s="213">
        <v>191</v>
      </c>
      <c r="I192" s="213" t="s">
        <v>965</v>
      </c>
      <c r="J192" s="210"/>
      <c r="V192" s="213"/>
      <c r="X192" s="213" t="s">
        <v>1001</v>
      </c>
      <c r="Y192" s="213" t="s">
        <v>1002</v>
      </c>
      <c r="Z192" s="213" t="s">
        <v>138</v>
      </c>
      <c r="AA192" s="284" t="s">
        <v>1001</v>
      </c>
    </row>
    <row r="193" spans="8:27" ht="12.75">
      <c r="H193" s="213">
        <v>192</v>
      </c>
      <c r="I193" s="213" t="s">
        <v>967</v>
      </c>
      <c r="J193" s="210"/>
      <c r="V193" s="213"/>
      <c r="X193" s="213" t="s">
        <v>1003</v>
      </c>
      <c r="Y193" s="213" t="s">
        <v>1004</v>
      </c>
      <c r="Z193" s="213" t="s">
        <v>139</v>
      </c>
      <c r="AA193" s="284" t="s">
        <v>1003</v>
      </c>
    </row>
    <row r="194" spans="8:27" ht="12.75">
      <c r="H194" s="213">
        <v>193</v>
      </c>
      <c r="I194" s="213" t="s">
        <v>969</v>
      </c>
      <c r="J194" s="210"/>
      <c r="V194" s="213"/>
      <c r="X194" s="213" t="s">
        <v>1005</v>
      </c>
      <c r="Y194" s="213" t="s">
        <v>1006</v>
      </c>
      <c r="Z194" s="213" t="s">
        <v>140</v>
      </c>
      <c r="AA194" s="284" t="s">
        <v>1005</v>
      </c>
    </row>
    <row r="195" spans="8:27" ht="12.75">
      <c r="H195" s="213">
        <v>194</v>
      </c>
      <c r="I195" s="213" t="s">
        <v>971</v>
      </c>
      <c r="J195" s="210"/>
      <c r="V195" s="213"/>
      <c r="X195" s="213" t="s">
        <v>1007</v>
      </c>
      <c r="Y195" s="213" t="s">
        <v>1008</v>
      </c>
      <c r="Z195" s="213" t="s">
        <v>141</v>
      </c>
      <c r="AA195" s="284" t="s">
        <v>1007</v>
      </c>
    </row>
    <row r="196" spans="8:27" ht="12.75">
      <c r="H196" s="213">
        <v>195</v>
      </c>
      <c r="I196" s="213" t="s">
        <v>972</v>
      </c>
      <c r="J196" s="210"/>
      <c r="V196" s="213"/>
      <c r="X196" s="213" t="s">
        <v>1010</v>
      </c>
      <c r="Y196" s="213" t="s">
        <v>142</v>
      </c>
      <c r="Z196" s="213" t="s">
        <v>143</v>
      </c>
      <c r="AA196" s="284" t="s">
        <v>1010</v>
      </c>
    </row>
    <row r="197" spans="8:27" ht="12.75">
      <c r="H197" s="213">
        <v>196</v>
      </c>
      <c r="I197" s="213" t="s">
        <v>974</v>
      </c>
      <c r="J197" s="210"/>
      <c r="V197" s="213"/>
      <c r="X197" s="213" t="s">
        <v>1011</v>
      </c>
      <c r="Y197" s="213" t="s">
        <v>1012</v>
      </c>
      <c r="Z197" s="213" t="s">
        <v>144</v>
      </c>
      <c r="AA197" s="284" t="s">
        <v>1011</v>
      </c>
    </row>
    <row r="198" spans="8:27" ht="12.75">
      <c r="H198" s="213">
        <v>197</v>
      </c>
      <c r="I198" s="213" t="s">
        <v>976</v>
      </c>
      <c r="J198" s="210"/>
      <c r="V198" s="213"/>
      <c r="X198" s="213" t="s">
        <v>1013</v>
      </c>
      <c r="Y198" s="213" t="s">
        <v>1014</v>
      </c>
      <c r="Z198" s="213" t="s">
        <v>1014</v>
      </c>
      <c r="AA198" s="284" t="s">
        <v>1013</v>
      </c>
    </row>
    <row r="199" spans="8:27" ht="12.75">
      <c r="H199" s="213">
        <v>198</v>
      </c>
      <c r="I199" s="213" t="s">
        <v>977</v>
      </c>
      <c r="J199" s="210"/>
      <c r="V199" s="213"/>
      <c r="X199" s="213" t="s">
        <v>1015</v>
      </c>
      <c r="Y199" s="213" t="s">
        <v>1016</v>
      </c>
      <c r="Z199" s="213" t="s">
        <v>145</v>
      </c>
      <c r="AA199" s="284" t="s">
        <v>1015</v>
      </c>
    </row>
    <row r="200" spans="8:27" ht="12.75">
      <c r="H200" s="213">
        <v>199</v>
      </c>
      <c r="I200" s="213" t="s">
        <v>979</v>
      </c>
      <c r="J200" s="210"/>
      <c r="V200" s="213"/>
      <c r="X200" s="213" t="s">
        <v>1017</v>
      </c>
      <c r="Y200" s="213" t="s">
        <v>1018</v>
      </c>
      <c r="Z200" s="213" t="s">
        <v>1018</v>
      </c>
      <c r="AA200" s="284" t="s">
        <v>1017</v>
      </c>
    </row>
    <row r="201" spans="8:27" ht="12.75">
      <c r="H201" s="213">
        <v>200</v>
      </c>
      <c r="I201" s="213" t="s">
        <v>981</v>
      </c>
      <c r="J201" s="210"/>
      <c r="V201" s="213"/>
      <c r="X201" s="213" t="s">
        <v>1019</v>
      </c>
      <c r="Y201" s="213" t="s">
        <v>1020</v>
      </c>
      <c r="Z201" s="213" t="s">
        <v>146</v>
      </c>
      <c r="AA201" s="284" t="s">
        <v>1019</v>
      </c>
    </row>
    <row r="202" spans="8:27" ht="12.75">
      <c r="H202" s="213">
        <v>201</v>
      </c>
      <c r="I202" s="213" t="s">
        <v>983</v>
      </c>
      <c r="J202" s="210"/>
      <c r="V202" s="213"/>
      <c r="X202" s="213" t="s">
        <v>1021</v>
      </c>
      <c r="Y202" s="219" t="s">
        <v>1262</v>
      </c>
      <c r="Z202" s="219" t="s">
        <v>1262</v>
      </c>
      <c r="AA202" s="284" t="s">
        <v>1021</v>
      </c>
    </row>
    <row r="203" spans="8:27" ht="12.75">
      <c r="H203" s="213">
        <v>202</v>
      </c>
      <c r="I203" s="213" t="s">
        <v>985</v>
      </c>
      <c r="J203" s="210"/>
      <c r="V203" s="213"/>
      <c r="X203" s="213" t="s">
        <v>1022</v>
      </c>
      <c r="Y203" s="213" t="s">
        <v>1023</v>
      </c>
      <c r="Z203" s="213" t="s">
        <v>147</v>
      </c>
      <c r="AA203" s="284" t="s">
        <v>1022</v>
      </c>
    </row>
    <row r="204" spans="8:27" ht="12.75">
      <c r="H204" s="213">
        <v>203</v>
      </c>
      <c r="I204" s="213" t="s">
        <v>987</v>
      </c>
      <c r="J204" s="210"/>
      <c r="V204" s="213"/>
      <c r="X204" s="213" t="s">
        <v>1024</v>
      </c>
      <c r="Y204" s="213" t="s">
        <v>1025</v>
      </c>
      <c r="Z204" s="213" t="s">
        <v>148</v>
      </c>
      <c r="AA204" s="284" t="s">
        <v>1024</v>
      </c>
    </row>
    <row r="205" spans="8:27" ht="12.75">
      <c r="H205" s="213">
        <v>204</v>
      </c>
      <c r="I205" s="213" t="s">
        <v>989</v>
      </c>
      <c r="J205" s="210"/>
      <c r="V205" s="213"/>
      <c r="X205" s="213" t="s">
        <v>1026</v>
      </c>
      <c r="Y205" s="213" t="s">
        <v>1027</v>
      </c>
      <c r="Z205" s="213" t="s">
        <v>149</v>
      </c>
      <c r="AA205" s="284" t="s">
        <v>1026</v>
      </c>
    </row>
    <row r="206" spans="8:27" ht="12.75">
      <c r="H206" s="213">
        <v>205</v>
      </c>
      <c r="I206" s="213" t="s">
        <v>990</v>
      </c>
      <c r="J206" s="210"/>
      <c r="V206" s="213"/>
      <c r="X206" s="213" t="s">
        <v>1028</v>
      </c>
      <c r="Y206" s="213" t="s">
        <v>1029</v>
      </c>
      <c r="Z206" s="213" t="s">
        <v>150</v>
      </c>
      <c r="AA206" s="284" t="s">
        <v>1028</v>
      </c>
    </row>
    <row r="207" spans="8:27" ht="12.75">
      <c r="H207" s="213">
        <v>206</v>
      </c>
      <c r="I207" s="213" t="s">
        <v>992</v>
      </c>
      <c r="J207" s="210"/>
      <c r="V207" s="213"/>
      <c r="X207" s="213" t="s">
        <v>1030</v>
      </c>
      <c r="Y207" s="213" t="s">
        <v>1031</v>
      </c>
      <c r="Z207" s="213" t="s">
        <v>151</v>
      </c>
      <c r="AA207" s="284" t="s">
        <v>1030</v>
      </c>
    </row>
    <row r="208" spans="8:27" ht="12.75">
      <c r="H208" s="213">
        <v>207</v>
      </c>
      <c r="I208" s="213" t="s">
        <v>994</v>
      </c>
      <c r="J208" s="210"/>
      <c r="V208" s="213"/>
      <c r="X208" s="213" t="s">
        <v>1032</v>
      </c>
      <c r="Y208" s="213" t="s">
        <v>1033</v>
      </c>
      <c r="Z208" s="213" t="s">
        <v>1033</v>
      </c>
      <c r="AA208" s="284" t="s">
        <v>1032</v>
      </c>
    </row>
    <row r="209" spans="8:27" ht="12.75">
      <c r="H209" s="213">
        <v>208</v>
      </c>
      <c r="I209" s="213" t="s">
        <v>995</v>
      </c>
      <c r="J209" s="210"/>
      <c r="V209" s="213"/>
      <c r="X209" s="213" t="s">
        <v>1034</v>
      </c>
      <c r="Y209" s="213" t="s">
        <v>1035</v>
      </c>
      <c r="Z209" s="213" t="s">
        <v>1035</v>
      </c>
      <c r="AA209" s="284" t="s">
        <v>1034</v>
      </c>
    </row>
    <row r="210" spans="8:27" ht="12.75">
      <c r="H210" s="213">
        <v>209</v>
      </c>
      <c r="I210" s="213" t="s">
        <v>997</v>
      </c>
      <c r="J210" s="210"/>
      <c r="V210" s="213"/>
      <c r="X210" s="213" t="s">
        <v>1036</v>
      </c>
      <c r="Y210" s="213" t="s">
        <v>1037</v>
      </c>
      <c r="Z210" s="213" t="s">
        <v>152</v>
      </c>
      <c r="AA210" s="284" t="s">
        <v>1036</v>
      </c>
    </row>
    <row r="211" spans="8:27" ht="12.75">
      <c r="H211" s="213">
        <v>210</v>
      </c>
      <c r="I211" s="213" t="s">
        <v>999</v>
      </c>
      <c r="J211" s="210"/>
      <c r="V211" s="213"/>
      <c r="X211" s="213" t="s">
        <v>1038</v>
      </c>
      <c r="Y211" s="213" t="s">
        <v>1039</v>
      </c>
      <c r="Z211" s="213" t="s">
        <v>1039</v>
      </c>
      <c r="AA211" s="284" t="s">
        <v>1038</v>
      </c>
    </row>
    <row r="212" spans="8:27" ht="12.75">
      <c r="H212" s="213">
        <v>211</v>
      </c>
      <c r="I212" s="213" t="s">
        <v>1001</v>
      </c>
      <c r="J212" s="210"/>
      <c r="V212" s="213"/>
      <c r="X212" s="213" t="s">
        <v>1040</v>
      </c>
      <c r="Y212" s="213" t="s">
        <v>1041</v>
      </c>
      <c r="Z212" s="213" t="s">
        <v>153</v>
      </c>
      <c r="AA212" s="284" t="s">
        <v>1040</v>
      </c>
    </row>
    <row r="213" spans="8:27" ht="12.75">
      <c r="H213" s="213">
        <v>212</v>
      </c>
      <c r="I213" s="213" t="s">
        <v>1003</v>
      </c>
      <c r="J213" s="210"/>
      <c r="V213" s="213"/>
      <c r="X213" s="213" t="s">
        <v>1042</v>
      </c>
      <c r="Y213" s="213" t="s">
        <v>1043</v>
      </c>
      <c r="Z213" s="213" t="s">
        <v>154</v>
      </c>
      <c r="AA213" s="284" t="s">
        <v>1042</v>
      </c>
    </row>
    <row r="214" spans="8:27" ht="12.75">
      <c r="H214" s="213">
        <v>213</v>
      </c>
      <c r="I214" s="213" t="s">
        <v>1005</v>
      </c>
      <c r="J214" s="210"/>
      <c r="V214" s="213"/>
      <c r="X214" s="213" t="s">
        <v>1044</v>
      </c>
      <c r="Y214" s="213" t="s">
        <v>1045</v>
      </c>
      <c r="Z214" s="213" t="s">
        <v>155</v>
      </c>
      <c r="AA214" s="284" t="s">
        <v>1044</v>
      </c>
    </row>
    <row r="215" spans="8:27" ht="12.75">
      <c r="H215" s="213">
        <v>214</v>
      </c>
      <c r="I215" s="213" t="s">
        <v>1007</v>
      </c>
      <c r="J215" s="210"/>
      <c r="V215" s="213"/>
      <c r="X215" s="213" t="s">
        <v>1046</v>
      </c>
      <c r="Y215" s="213" t="s">
        <v>1047</v>
      </c>
      <c r="Z215" s="213" t="s">
        <v>156</v>
      </c>
      <c r="AA215" s="284" t="s">
        <v>1046</v>
      </c>
    </row>
    <row r="216" spans="8:27" ht="12.75">
      <c r="H216" s="213">
        <v>215</v>
      </c>
      <c r="I216" s="213" t="s">
        <v>1009</v>
      </c>
      <c r="J216" s="210"/>
      <c r="V216" s="213"/>
      <c r="X216" s="213" t="s">
        <v>1048</v>
      </c>
      <c r="Y216" s="213" t="s">
        <v>1049</v>
      </c>
      <c r="Z216" s="213" t="s">
        <v>157</v>
      </c>
      <c r="AA216" s="284" t="s">
        <v>1048</v>
      </c>
    </row>
    <row r="217" spans="8:27" ht="12.75">
      <c r="H217" s="213">
        <v>216</v>
      </c>
      <c r="I217" s="213" t="s">
        <v>1010</v>
      </c>
      <c r="J217" s="210"/>
      <c r="V217" s="213"/>
      <c r="X217" s="213" t="s">
        <v>1050</v>
      </c>
      <c r="Y217" s="213" t="s">
        <v>1051</v>
      </c>
      <c r="Z217" s="213" t="s">
        <v>1051</v>
      </c>
      <c r="AA217" s="284" t="s">
        <v>1050</v>
      </c>
    </row>
    <row r="218" spans="8:27" ht="12.75">
      <c r="H218" s="213">
        <v>217</v>
      </c>
      <c r="I218" s="213" t="s">
        <v>1011</v>
      </c>
      <c r="J218" s="210"/>
      <c r="V218" s="213"/>
      <c r="X218" s="213" t="s">
        <v>1052</v>
      </c>
      <c r="Y218" s="213" t="s">
        <v>1053</v>
      </c>
      <c r="Z218" s="213" t="s">
        <v>158</v>
      </c>
      <c r="AA218" s="284" t="s">
        <v>1052</v>
      </c>
    </row>
    <row r="219" spans="8:27" ht="12.75">
      <c r="H219" s="213">
        <v>218</v>
      </c>
      <c r="I219" s="213" t="s">
        <v>1013</v>
      </c>
      <c r="J219" s="210"/>
      <c r="V219" s="213"/>
      <c r="X219" s="213" t="s">
        <v>1054</v>
      </c>
      <c r="Y219" s="213" t="s">
        <v>1055</v>
      </c>
      <c r="Z219" s="213" t="s">
        <v>1055</v>
      </c>
      <c r="AA219" s="284" t="s">
        <v>1054</v>
      </c>
    </row>
    <row r="220" spans="8:27" ht="12.75">
      <c r="H220" s="213">
        <v>219</v>
      </c>
      <c r="I220" s="213" t="s">
        <v>1015</v>
      </c>
      <c r="J220" s="210"/>
      <c r="V220" s="213"/>
      <c r="X220" s="213" t="s">
        <v>1056</v>
      </c>
      <c r="Y220" s="213" t="s">
        <v>1057</v>
      </c>
      <c r="Z220" s="213" t="s">
        <v>159</v>
      </c>
      <c r="AA220" s="284" t="s">
        <v>1056</v>
      </c>
    </row>
    <row r="221" spans="8:27" ht="12.75">
      <c r="H221" s="213">
        <v>220</v>
      </c>
      <c r="I221" s="213" t="s">
        <v>1017</v>
      </c>
      <c r="J221" s="210"/>
      <c r="V221" s="213"/>
      <c r="X221" s="213" t="s">
        <v>1058</v>
      </c>
      <c r="Y221" s="213" t="s">
        <v>1059</v>
      </c>
      <c r="Z221" s="213" t="s">
        <v>160</v>
      </c>
      <c r="AA221" s="284" t="s">
        <v>1058</v>
      </c>
    </row>
    <row r="222" spans="8:27" ht="12.75">
      <c r="H222" s="213">
        <v>221</v>
      </c>
      <c r="I222" s="213" t="s">
        <v>1019</v>
      </c>
      <c r="J222" s="210"/>
      <c r="V222" s="213"/>
      <c r="X222" s="213" t="s">
        <v>1060</v>
      </c>
      <c r="Y222" s="213" t="s">
        <v>1061</v>
      </c>
      <c r="Z222" s="213" t="s">
        <v>161</v>
      </c>
      <c r="AA222" s="284" t="s">
        <v>1060</v>
      </c>
    </row>
    <row r="223" spans="8:27" ht="12.75">
      <c r="H223" s="213">
        <v>222</v>
      </c>
      <c r="I223" s="213" t="s">
        <v>1021</v>
      </c>
      <c r="J223" s="210"/>
      <c r="V223" s="213"/>
      <c r="X223" s="213" t="s">
        <v>1062</v>
      </c>
      <c r="Y223" s="213" t="s">
        <v>162</v>
      </c>
      <c r="Z223" s="213" t="s">
        <v>163</v>
      </c>
      <c r="AA223" s="284" t="s">
        <v>1062</v>
      </c>
    </row>
    <row r="224" spans="8:27" ht="12.75">
      <c r="H224" s="213">
        <v>223</v>
      </c>
      <c r="I224" s="213" t="s">
        <v>1022</v>
      </c>
      <c r="J224" s="210"/>
      <c r="V224" s="213"/>
      <c r="X224" s="213" t="s">
        <v>1063</v>
      </c>
      <c r="Y224" s="213" t="s">
        <v>1064</v>
      </c>
      <c r="Z224" s="213" t="s">
        <v>164</v>
      </c>
      <c r="AA224" s="284" t="s">
        <v>1063</v>
      </c>
    </row>
    <row r="225" spans="8:27" ht="12.75">
      <c r="H225" s="213">
        <v>224</v>
      </c>
      <c r="I225" s="213" t="s">
        <v>1024</v>
      </c>
      <c r="J225" s="210"/>
      <c r="V225" s="213"/>
      <c r="X225" s="213" t="s">
        <v>1065</v>
      </c>
      <c r="Y225" s="213" t="s">
        <v>1066</v>
      </c>
      <c r="Z225" s="213" t="s">
        <v>1066</v>
      </c>
      <c r="AA225" s="284" t="s">
        <v>1065</v>
      </c>
    </row>
    <row r="226" spans="8:27" ht="12.75">
      <c r="H226" s="213">
        <v>225</v>
      </c>
      <c r="I226" s="213" t="s">
        <v>1026</v>
      </c>
      <c r="J226" s="210"/>
      <c r="V226" s="213"/>
      <c r="X226" s="213" t="s">
        <v>1068</v>
      </c>
      <c r="Y226" s="213" t="s">
        <v>1069</v>
      </c>
      <c r="Z226" s="213" t="s">
        <v>165</v>
      </c>
      <c r="AA226" s="284" t="s">
        <v>1068</v>
      </c>
    </row>
    <row r="227" spans="8:27" ht="12.75">
      <c r="H227" s="213">
        <v>226</v>
      </c>
      <c r="I227" s="213" t="s">
        <v>1028</v>
      </c>
      <c r="J227" s="210"/>
      <c r="V227" s="213"/>
      <c r="X227" s="213" t="s">
        <v>1070</v>
      </c>
      <c r="Y227" s="213" t="s">
        <v>1071</v>
      </c>
      <c r="Z227" s="213" t="s">
        <v>1071</v>
      </c>
      <c r="AA227" s="284" t="s">
        <v>1070</v>
      </c>
    </row>
    <row r="228" spans="8:27" ht="12.75">
      <c r="H228" s="213">
        <v>227</v>
      </c>
      <c r="I228" s="213" t="s">
        <v>1030</v>
      </c>
      <c r="J228" s="210"/>
      <c r="V228" s="213"/>
      <c r="X228" s="213" t="s">
        <v>1073</v>
      </c>
      <c r="Y228" s="213" t="s">
        <v>1074</v>
      </c>
      <c r="Z228" s="213" t="s">
        <v>1074</v>
      </c>
      <c r="AA228" s="284" t="s">
        <v>1073</v>
      </c>
    </row>
    <row r="229" spans="8:27" ht="12.75">
      <c r="H229" s="213">
        <v>228</v>
      </c>
      <c r="I229" s="213" t="s">
        <v>1032</v>
      </c>
      <c r="J229" s="210"/>
      <c r="V229" s="213"/>
      <c r="X229" s="213" t="s">
        <v>1075</v>
      </c>
      <c r="Y229" s="213" t="s">
        <v>1076</v>
      </c>
      <c r="Z229" s="213" t="s">
        <v>1076</v>
      </c>
      <c r="AA229" s="284" t="s">
        <v>1075</v>
      </c>
    </row>
    <row r="230" spans="8:27" ht="12.75">
      <c r="H230" s="213">
        <v>229</v>
      </c>
      <c r="I230" s="213" t="s">
        <v>1034</v>
      </c>
      <c r="J230" s="210"/>
      <c r="V230" s="213"/>
      <c r="X230" s="213" t="s">
        <v>1078</v>
      </c>
      <c r="Y230" s="213" t="s">
        <v>1079</v>
      </c>
      <c r="Z230" s="213" t="s">
        <v>166</v>
      </c>
      <c r="AA230" s="284" t="s">
        <v>1078</v>
      </c>
    </row>
    <row r="231" spans="8:27" ht="12.75">
      <c r="H231" s="213">
        <v>230</v>
      </c>
      <c r="I231" s="213" t="s">
        <v>1036</v>
      </c>
      <c r="J231" s="210"/>
      <c r="V231" s="213"/>
      <c r="X231" s="213" t="s">
        <v>1083</v>
      </c>
      <c r="Y231" s="213" t="s">
        <v>1084</v>
      </c>
      <c r="Z231" s="213" t="s">
        <v>167</v>
      </c>
      <c r="AA231" s="284" t="s">
        <v>1083</v>
      </c>
    </row>
    <row r="232" spans="8:27" ht="12.75">
      <c r="H232" s="213">
        <v>231</v>
      </c>
      <c r="I232" s="213" t="s">
        <v>1038</v>
      </c>
      <c r="J232" s="210"/>
      <c r="V232" s="213"/>
      <c r="X232" s="213" t="s">
        <v>1088</v>
      </c>
      <c r="Y232" s="213" t="s">
        <v>1089</v>
      </c>
      <c r="Z232" s="213" t="s">
        <v>168</v>
      </c>
      <c r="AA232" s="284" t="s">
        <v>1088</v>
      </c>
    </row>
    <row r="233" spans="8:27" ht="12.75">
      <c r="H233" s="213">
        <v>232</v>
      </c>
      <c r="I233" s="213" t="s">
        <v>1040</v>
      </c>
      <c r="J233" s="210"/>
      <c r="V233" s="213"/>
      <c r="X233" s="213" t="s">
        <v>1090</v>
      </c>
      <c r="Y233" s="213" t="s">
        <v>1091</v>
      </c>
      <c r="Z233" s="213" t="s">
        <v>1091</v>
      </c>
      <c r="AA233" s="284" t="s">
        <v>1090</v>
      </c>
    </row>
    <row r="234" spans="8:25" ht="12.75">
      <c r="H234" s="213">
        <v>233</v>
      </c>
      <c r="I234" s="213" t="s">
        <v>1042</v>
      </c>
      <c r="J234" s="210"/>
      <c r="V234" s="213"/>
      <c r="X234" s="213"/>
      <c r="Y234" s="213"/>
    </row>
    <row r="235" spans="8:25" ht="12.75">
      <c r="H235" s="213">
        <v>234</v>
      </c>
      <c r="I235" s="213" t="s">
        <v>1044</v>
      </c>
      <c r="J235" s="210"/>
      <c r="V235" s="213"/>
      <c r="X235" s="213"/>
      <c r="Y235" s="213"/>
    </row>
    <row r="236" spans="8:25" ht="12.75">
      <c r="H236" s="213">
        <v>235</v>
      </c>
      <c r="I236" s="213" t="s">
        <v>1046</v>
      </c>
      <c r="J236" s="210"/>
      <c r="V236" s="213"/>
      <c r="X236" s="213"/>
      <c r="Y236" s="213"/>
    </row>
    <row r="237" spans="8:25" ht="12.75">
      <c r="H237" s="213">
        <v>236</v>
      </c>
      <c r="I237" s="213" t="s">
        <v>1048</v>
      </c>
      <c r="J237" s="210"/>
      <c r="V237" s="213"/>
      <c r="X237" s="213"/>
      <c r="Y237" s="213"/>
    </row>
    <row r="238" spans="8:25" ht="12.75">
      <c r="H238" s="213">
        <v>237</v>
      </c>
      <c r="I238" s="213" t="s">
        <v>1050</v>
      </c>
      <c r="J238" s="210"/>
      <c r="V238" s="213"/>
      <c r="X238" s="213"/>
      <c r="Y238" s="213"/>
    </row>
    <row r="239" spans="8:25" ht="12.75">
      <c r="H239" s="213">
        <v>238</v>
      </c>
      <c r="I239" s="213" t="s">
        <v>1052</v>
      </c>
      <c r="J239" s="210"/>
      <c r="V239" s="213"/>
      <c r="X239" s="213"/>
      <c r="Y239" s="213"/>
    </row>
    <row r="240" spans="8:25" ht="12.75">
      <c r="H240" s="213">
        <v>239</v>
      </c>
      <c r="I240" s="213" t="s">
        <v>1054</v>
      </c>
      <c r="J240" s="210"/>
      <c r="V240" s="213"/>
      <c r="X240" s="213"/>
      <c r="Y240" s="213"/>
    </row>
    <row r="241" spans="8:25" ht="12.75">
      <c r="H241" s="213">
        <v>240</v>
      </c>
      <c r="I241" s="213" t="s">
        <v>1056</v>
      </c>
      <c r="J241" s="210"/>
      <c r="V241" s="213"/>
      <c r="X241" s="213"/>
      <c r="Y241" s="213"/>
    </row>
    <row r="242" spans="8:25" ht="12.75">
      <c r="H242" s="213">
        <v>241</v>
      </c>
      <c r="I242" s="213" t="s">
        <v>1058</v>
      </c>
      <c r="J242" s="210"/>
      <c r="V242" s="213"/>
      <c r="X242" s="213"/>
      <c r="Y242" s="213"/>
    </row>
    <row r="243" spans="8:25" ht="12.75">
      <c r="H243" s="213">
        <v>242</v>
      </c>
      <c r="I243" s="213" t="s">
        <v>1060</v>
      </c>
      <c r="J243" s="210"/>
      <c r="V243" s="213"/>
      <c r="X243" s="213"/>
      <c r="Y243" s="213"/>
    </row>
    <row r="244" spans="8:25" ht="12.75">
      <c r="H244" s="213">
        <v>243</v>
      </c>
      <c r="I244" s="213" t="s">
        <v>1062</v>
      </c>
      <c r="J244" s="210"/>
      <c r="V244" s="213"/>
      <c r="X244" s="213"/>
      <c r="Y244" s="213"/>
    </row>
    <row r="245" spans="8:25" ht="12.75">
      <c r="H245" s="213">
        <v>244</v>
      </c>
      <c r="I245" s="213" t="s">
        <v>1063</v>
      </c>
      <c r="J245" s="210"/>
      <c r="V245" s="213"/>
      <c r="X245" s="213"/>
      <c r="Y245" s="213"/>
    </row>
    <row r="246" spans="8:25" ht="12.75">
      <c r="H246" s="213">
        <v>245</v>
      </c>
      <c r="I246" s="213" t="s">
        <v>1065</v>
      </c>
      <c r="J246" s="210"/>
      <c r="V246" s="213"/>
      <c r="X246" s="213"/>
      <c r="Y246" s="213"/>
    </row>
    <row r="247" spans="8:25" ht="12.75">
      <c r="H247" s="213">
        <v>246</v>
      </c>
      <c r="I247" s="213" t="s">
        <v>1067</v>
      </c>
      <c r="J247" s="210"/>
      <c r="V247" s="213"/>
      <c r="X247" s="213"/>
      <c r="Y247" s="213"/>
    </row>
    <row r="248" spans="8:25" ht="12.75">
      <c r="H248" s="213">
        <v>247</v>
      </c>
      <c r="I248" s="213" t="s">
        <v>1068</v>
      </c>
      <c r="J248" s="210"/>
      <c r="V248" s="213"/>
      <c r="X248" s="213"/>
      <c r="Y248" s="213"/>
    </row>
    <row r="249" spans="8:25" ht="12.75">
      <c r="H249" s="213">
        <v>248</v>
      </c>
      <c r="I249" s="213" t="s">
        <v>1070</v>
      </c>
      <c r="J249" s="210"/>
      <c r="V249" s="213"/>
      <c r="X249" s="213"/>
      <c r="Y249" s="213"/>
    </row>
    <row r="250" spans="8:25" ht="12.75">
      <c r="H250" s="213">
        <v>249</v>
      </c>
      <c r="I250" s="213" t="s">
        <v>1072</v>
      </c>
      <c r="J250" s="210"/>
      <c r="V250" s="213"/>
      <c r="X250" s="213"/>
      <c r="Y250" s="213"/>
    </row>
    <row r="251" spans="8:25" ht="12.75">
      <c r="H251" s="213">
        <v>250</v>
      </c>
      <c r="I251" s="213" t="s">
        <v>1073</v>
      </c>
      <c r="J251" s="210"/>
      <c r="V251" s="213"/>
      <c r="X251" s="213"/>
      <c r="Y251" s="213"/>
    </row>
    <row r="252" spans="8:25" ht="12.75">
      <c r="H252" s="213">
        <v>251</v>
      </c>
      <c r="I252" s="213" t="s">
        <v>1075</v>
      </c>
      <c r="J252" s="210"/>
      <c r="V252" s="213"/>
      <c r="X252" s="213"/>
      <c r="Y252" s="213"/>
    </row>
    <row r="253" spans="8:25" ht="12.75">
      <c r="H253" s="213">
        <v>252</v>
      </c>
      <c r="I253" s="213" t="s">
        <v>1077</v>
      </c>
      <c r="J253" s="210"/>
      <c r="V253" s="213"/>
      <c r="X253" s="213"/>
      <c r="Y253" s="213"/>
    </row>
    <row r="254" spans="8:25" ht="12.75">
      <c r="H254" s="213">
        <v>253</v>
      </c>
      <c r="I254" s="213" t="s">
        <v>1078</v>
      </c>
      <c r="J254" s="210"/>
      <c r="V254" s="213"/>
      <c r="X254" s="213"/>
      <c r="Y254" s="213"/>
    </row>
    <row r="255" spans="8:25" ht="12.75">
      <c r="H255" s="213">
        <v>254</v>
      </c>
      <c r="I255" s="213" t="s">
        <v>1080</v>
      </c>
      <c r="J255" s="210"/>
      <c r="V255" s="213"/>
      <c r="X255" s="213"/>
      <c r="Y255" s="213"/>
    </row>
    <row r="256" spans="8:25" ht="12.75">
      <c r="H256" s="213">
        <v>255</v>
      </c>
      <c r="I256" s="213" t="s">
        <v>1081</v>
      </c>
      <c r="J256" s="210"/>
      <c r="V256" s="213"/>
      <c r="X256" s="213"/>
      <c r="Y256" s="213"/>
    </row>
    <row r="257" spans="8:25" ht="12.75">
      <c r="H257" s="213">
        <v>256</v>
      </c>
      <c r="I257" s="213" t="s">
        <v>1082</v>
      </c>
      <c r="J257" s="210"/>
      <c r="V257" s="213"/>
      <c r="X257" s="213"/>
      <c r="Y257" s="213"/>
    </row>
    <row r="258" spans="8:25" ht="12.75">
      <c r="H258" s="213">
        <v>257</v>
      </c>
      <c r="I258" s="213" t="s">
        <v>1083</v>
      </c>
      <c r="J258" s="210"/>
      <c r="V258" s="213"/>
      <c r="X258" s="213"/>
      <c r="Y258" s="213"/>
    </row>
    <row r="259" spans="8:25" ht="12.75">
      <c r="H259" s="213">
        <v>258</v>
      </c>
      <c r="I259" s="213" t="s">
        <v>1085</v>
      </c>
      <c r="J259" s="210"/>
      <c r="V259" s="213"/>
      <c r="X259" s="213"/>
      <c r="Y259" s="213"/>
    </row>
    <row r="260" spans="8:25" ht="12.75">
      <c r="H260" s="213">
        <v>259</v>
      </c>
      <c r="I260" s="213" t="s">
        <v>1086</v>
      </c>
      <c r="J260" s="210"/>
      <c r="V260" s="213"/>
      <c r="X260" s="213"/>
      <c r="Y260" s="213"/>
    </row>
    <row r="261" spans="8:25" ht="12.75">
      <c r="H261" s="213">
        <v>260</v>
      </c>
      <c r="I261" s="213" t="s">
        <v>1087</v>
      </c>
      <c r="J261" s="210"/>
      <c r="V261" s="213"/>
      <c r="X261" s="213"/>
      <c r="Y261" s="213"/>
    </row>
    <row r="262" spans="8:25" ht="12.75">
      <c r="H262" s="213">
        <v>261</v>
      </c>
      <c r="I262" s="213" t="s">
        <v>1088</v>
      </c>
      <c r="J262" s="210"/>
      <c r="V262" s="213"/>
      <c r="X262" s="213"/>
      <c r="Y262" s="213"/>
    </row>
    <row r="263" spans="8:25" ht="12.75">
      <c r="H263" s="213">
        <v>262</v>
      </c>
      <c r="I263" s="213" t="s">
        <v>1090</v>
      </c>
      <c r="J263" s="210"/>
      <c r="V263" s="213"/>
      <c r="X263" s="213"/>
      <c r="Y263" s="213"/>
    </row>
    <row r="264" spans="22:25" ht="12.75">
      <c r="V264" s="213"/>
      <c r="X264" s="213"/>
      <c r="Y264" s="213"/>
    </row>
    <row r="265" spans="22:25" ht="12.75">
      <c r="V265" s="213"/>
      <c r="X265" s="213"/>
      <c r="Y265" s="213"/>
    </row>
    <row r="266" spans="22:25" ht="12.75">
      <c r="V266" s="213"/>
      <c r="X266" s="213"/>
      <c r="Y266" s="213"/>
    </row>
    <row r="267" spans="22:25" ht="12.75">
      <c r="V267" s="213"/>
      <c r="X267" s="213"/>
      <c r="Y267" s="213"/>
    </row>
    <row r="268" spans="22:25" ht="12.75">
      <c r="V268" s="213"/>
      <c r="X268" s="213"/>
      <c r="Y268" s="213"/>
    </row>
    <row r="269" spans="22:25" ht="12.75">
      <c r="V269" s="213"/>
      <c r="X269" s="213"/>
      <c r="Y269" s="213"/>
    </row>
    <row r="270" spans="22:25" ht="12.75">
      <c r="V270" s="213"/>
      <c r="X270" s="213"/>
      <c r="Y270" s="213"/>
    </row>
    <row r="271" spans="22:25" ht="12.75">
      <c r="V271" s="213"/>
      <c r="X271" s="213"/>
      <c r="Y271" s="213"/>
    </row>
    <row r="272" spans="22:25" ht="12.75">
      <c r="V272" s="213"/>
      <c r="X272" s="213"/>
      <c r="Y272" s="213"/>
    </row>
    <row r="273" spans="22:25" ht="12.75">
      <c r="V273" s="213"/>
      <c r="X273" s="213"/>
      <c r="Y273" s="213"/>
    </row>
    <row r="274" spans="22:25" ht="12.75">
      <c r="V274" s="213"/>
      <c r="X274" s="213"/>
      <c r="Y274" s="213"/>
    </row>
    <row r="275" spans="22:25" ht="12.75">
      <c r="V275" s="213"/>
      <c r="X275" s="213"/>
      <c r="Y275" s="213"/>
    </row>
    <row r="276" spans="22:25" ht="12.75">
      <c r="V276" s="213"/>
      <c r="X276" s="213"/>
      <c r="Y276" s="213"/>
    </row>
    <row r="277" spans="22:25" ht="12.75">
      <c r="V277" s="213"/>
      <c r="X277" s="213"/>
      <c r="Y277" s="213"/>
    </row>
    <row r="278" spans="22:25" ht="12.75">
      <c r="V278" s="213"/>
      <c r="X278" s="213"/>
      <c r="Y278" s="213"/>
    </row>
    <row r="279" spans="22:25" ht="12.75">
      <c r="V279" s="213"/>
      <c r="X279" s="213"/>
      <c r="Y279" s="213"/>
    </row>
    <row r="280" spans="22:25" ht="12.75">
      <c r="V280" s="213"/>
      <c r="X280" s="213"/>
      <c r="Y280" s="213"/>
    </row>
    <row r="281" spans="22:25" ht="12.75">
      <c r="V281" s="213"/>
      <c r="X281" s="213"/>
      <c r="Y281" s="213"/>
    </row>
    <row r="282" spans="22:25" ht="12.75">
      <c r="V282" s="213"/>
      <c r="X282" s="213"/>
      <c r="Y282" s="213"/>
    </row>
    <row r="283" spans="22:25" ht="12.75">
      <c r="V283" s="213"/>
      <c r="X283" s="213"/>
      <c r="Y283" s="213"/>
    </row>
    <row r="284" spans="22:25" ht="12.75">
      <c r="V284" s="213"/>
      <c r="X284" s="213"/>
      <c r="Y284" s="213"/>
    </row>
    <row r="285" spans="22:25" ht="12.75">
      <c r="V285" s="213"/>
      <c r="X285" s="213"/>
      <c r="Y285" s="213"/>
    </row>
    <row r="286" spans="22:25" ht="12.75">
      <c r="V286" s="213"/>
      <c r="X286" s="213"/>
      <c r="Y286" s="213"/>
    </row>
    <row r="287" spans="22:25" ht="12.75">
      <c r="V287" s="213"/>
      <c r="X287" s="213"/>
      <c r="Y287" s="213"/>
    </row>
    <row r="288" spans="22:25" ht="12.75">
      <c r="V288" s="213"/>
      <c r="X288" s="213"/>
      <c r="Y288" s="213"/>
    </row>
    <row r="289" spans="22:25" ht="12.75">
      <c r="V289" s="213"/>
      <c r="X289" s="213"/>
      <c r="Y289" s="213"/>
    </row>
    <row r="290" spans="22:25" ht="12.75">
      <c r="V290" s="213"/>
      <c r="X290" s="213"/>
      <c r="Y290" s="213"/>
    </row>
    <row r="291" spans="22:25" ht="12.75">
      <c r="V291" s="213"/>
      <c r="X291" s="213"/>
      <c r="Y291" s="213"/>
    </row>
    <row r="292" spans="22:25" ht="12.75">
      <c r="V292" s="213"/>
      <c r="X292" s="213"/>
      <c r="Y292" s="213"/>
    </row>
    <row r="293" spans="22:25" ht="12.75">
      <c r="V293" s="213"/>
      <c r="X293" s="213"/>
      <c r="Y293" s="213"/>
    </row>
    <row r="294" spans="22:25" ht="12.75">
      <c r="V294" s="213"/>
      <c r="X294" s="213"/>
      <c r="Y294" s="213"/>
    </row>
    <row r="295" spans="22:25" ht="12.75">
      <c r="V295" s="213"/>
      <c r="X295" s="213"/>
      <c r="Y295" s="213"/>
    </row>
    <row r="296" spans="22:25" ht="12.75">
      <c r="V296" s="213"/>
      <c r="X296" s="213"/>
      <c r="Y296" s="213"/>
    </row>
    <row r="297" spans="22:25" ht="12.75">
      <c r="V297" s="213"/>
      <c r="X297" s="213"/>
      <c r="Y297" s="213"/>
    </row>
    <row r="298" spans="22:25" ht="12.75">
      <c r="V298" s="213"/>
      <c r="X298" s="213"/>
      <c r="Y298" s="213"/>
    </row>
    <row r="299" spans="22:25" ht="12.75">
      <c r="V299" s="213"/>
      <c r="X299" s="213"/>
      <c r="Y299" s="213"/>
    </row>
    <row r="300" spans="22:25" ht="12.75">
      <c r="V300" s="213"/>
      <c r="X300" s="213"/>
      <c r="Y300" s="213"/>
    </row>
    <row r="301" spans="22:25" ht="12.75">
      <c r="V301" s="213"/>
      <c r="X301" s="213"/>
      <c r="Y301" s="213"/>
    </row>
    <row r="302" spans="22:25" ht="12.75">
      <c r="V302" s="213"/>
      <c r="X302" s="213"/>
      <c r="Y302" s="213"/>
    </row>
    <row r="303" spans="22:25" ht="12.75">
      <c r="V303" s="213"/>
      <c r="X303" s="213"/>
      <c r="Y303" s="213"/>
    </row>
    <row r="304" spans="22:25" ht="12.75">
      <c r="V304" s="213"/>
      <c r="X304" s="213"/>
      <c r="Y304" s="213"/>
    </row>
    <row r="305" spans="22:25" ht="12.75">
      <c r="V305" s="213"/>
      <c r="X305" s="213"/>
      <c r="Y305" s="213"/>
    </row>
    <row r="306" spans="22:25" ht="12.75">
      <c r="V306" s="213"/>
      <c r="X306" s="213"/>
      <c r="Y306" s="213"/>
    </row>
    <row r="307" spans="22:25" ht="12.75">
      <c r="V307" s="213"/>
      <c r="X307" s="213"/>
      <c r="Y307" s="213"/>
    </row>
    <row r="308" spans="22:25" ht="12.75">
      <c r="V308" s="213"/>
      <c r="X308" s="213"/>
      <c r="Y308" s="213"/>
    </row>
    <row r="309" spans="22:25" ht="12.75">
      <c r="V309" s="213"/>
      <c r="X309" s="213"/>
      <c r="Y309" s="213"/>
    </row>
    <row r="310" spans="22:25" ht="12.75">
      <c r="V310" s="213"/>
      <c r="X310" s="213"/>
      <c r="Y310" s="213"/>
    </row>
    <row r="311" spans="22:25" ht="12.75">
      <c r="V311" s="213"/>
      <c r="X311" s="213"/>
      <c r="Y311" s="213"/>
    </row>
    <row r="312" spans="22:25" ht="12.75">
      <c r="V312" s="213"/>
      <c r="X312" s="213"/>
      <c r="Y312" s="213"/>
    </row>
    <row r="313" spans="22:25" ht="12.75">
      <c r="V313" s="213"/>
      <c r="X313" s="213"/>
      <c r="Y313" s="213"/>
    </row>
    <row r="314" spans="22:25" ht="12.75">
      <c r="V314" s="213"/>
      <c r="X314" s="213"/>
      <c r="Y314" s="213"/>
    </row>
    <row r="315" spans="22:25" ht="12.75">
      <c r="V315" s="213"/>
      <c r="X315" s="213"/>
      <c r="Y315" s="213"/>
    </row>
    <row r="316" spans="22:25" ht="12.75">
      <c r="V316" s="213"/>
      <c r="X316" s="213"/>
      <c r="Y316" s="213"/>
    </row>
    <row r="317" spans="22:25" ht="12.75">
      <c r="V317" s="213"/>
      <c r="X317" s="213"/>
      <c r="Y317" s="213"/>
    </row>
    <row r="318" spans="22:25" ht="12.75">
      <c r="V318" s="213"/>
      <c r="X318" s="213"/>
      <c r="Y318" s="213"/>
    </row>
    <row r="319" spans="22:25" ht="12.75">
      <c r="V319" s="213"/>
      <c r="X319" s="213"/>
      <c r="Y319" s="213"/>
    </row>
    <row r="320" spans="22:25" ht="12.75">
      <c r="V320" s="213"/>
      <c r="X320" s="213"/>
      <c r="Y320" s="213"/>
    </row>
    <row r="321" spans="22:25" ht="12.75">
      <c r="V321" s="213"/>
      <c r="X321" s="213"/>
      <c r="Y321" s="213"/>
    </row>
    <row r="322" spans="22:25" ht="12.75">
      <c r="V322" s="213"/>
      <c r="X322" s="213"/>
      <c r="Y322" s="213"/>
    </row>
    <row r="323" spans="22:25" ht="12.75">
      <c r="V323" s="213"/>
      <c r="X323" s="213"/>
      <c r="Y323" s="213"/>
    </row>
    <row r="324" spans="22:25" ht="12.75">
      <c r="V324" s="213"/>
      <c r="X324" s="213"/>
      <c r="Y324" s="213"/>
    </row>
    <row r="325" spans="22:25" ht="12.75">
      <c r="V325" s="213"/>
      <c r="X325" s="213"/>
      <c r="Y325" s="213"/>
    </row>
    <row r="326" spans="22:25" ht="12.75">
      <c r="V326" s="213"/>
      <c r="X326" s="213"/>
      <c r="Y326" s="213"/>
    </row>
    <row r="327" spans="22:25" ht="12.75">
      <c r="V327" s="213"/>
      <c r="X327" s="213"/>
      <c r="Y327" s="213"/>
    </row>
    <row r="328" spans="22:25" ht="12.75">
      <c r="V328" s="213"/>
      <c r="X328" s="213"/>
      <c r="Y328" s="213"/>
    </row>
    <row r="329" spans="22:25" ht="12.75">
      <c r="V329" s="213"/>
      <c r="X329" s="213"/>
      <c r="Y329" s="213"/>
    </row>
    <row r="330" spans="22:25" ht="12.75">
      <c r="V330" s="213"/>
      <c r="X330" s="213"/>
      <c r="Y330" s="213"/>
    </row>
    <row r="331" spans="22:25" ht="12.75">
      <c r="V331" s="213"/>
      <c r="X331" s="213"/>
      <c r="Y331" s="213"/>
    </row>
    <row r="332" spans="22:25" ht="12.75">
      <c r="V332" s="213"/>
      <c r="X332" s="213"/>
      <c r="Y332" s="213"/>
    </row>
    <row r="333" spans="22:25" ht="12.75">
      <c r="V333" s="213"/>
      <c r="X333" s="213"/>
      <c r="Y333" s="213"/>
    </row>
    <row r="334" spans="22:25" ht="12.75">
      <c r="V334" s="213"/>
      <c r="X334" s="213"/>
      <c r="Y334" s="213"/>
    </row>
    <row r="335" spans="22:25" ht="12.75">
      <c r="V335" s="213"/>
      <c r="X335" s="213"/>
      <c r="Y335" s="213"/>
    </row>
    <row r="336" spans="22:25" ht="12.75">
      <c r="V336" s="213"/>
      <c r="X336" s="213"/>
      <c r="Y336" s="213"/>
    </row>
    <row r="337" spans="22:25" ht="12.75">
      <c r="V337" s="213"/>
      <c r="X337" s="213"/>
      <c r="Y337" s="213"/>
    </row>
    <row r="338" spans="22:25" ht="12.75">
      <c r="V338" s="213"/>
      <c r="X338" s="213"/>
      <c r="Y338" s="213"/>
    </row>
    <row r="339" spans="22:25" ht="12.75">
      <c r="V339" s="213"/>
      <c r="X339" s="213"/>
      <c r="Y339" s="213"/>
    </row>
    <row r="340" spans="22:25" ht="12.75">
      <c r="V340" s="213"/>
      <c r="X340" s="213"/>
      <c r="Y340" s="213"/>
    </row>
    <row r="341" spans="22:25" ht="12.75">
      <c r="V341" s="213"/>
      <c r="X341" s="213"/>
      <c r="Y341" s="213"/>
    </row>
    <row r="342" spans="22:25" ht="12.75">
      <c r="V342" s="213"/>
      <c r="X342" s="213"/>
      <c r="Y342" s="213"/>
    </row>
    <row r="343" spans="22:25" ht="12.75">
      <c r="V343" s="213"/>
      <c r="X343" s="213"/>
      <c r="Y343" s="213"/>
    </row>
    <row r="344" spans="22:25" ht="12.75">
      <c r="V344" s="213"/>
      <c r="X344" s="213"/>
      <c r="Y344" s="213"/>
    </row>
    <row r="345" spans="22:25" ht="12.75">
      <c r="V345" s="213"/>
      <c r="X345" s="213"/>
      <c r="Y345" s="213"/>
    </row>
    <row r="346" spans="22:25" ht="12.75">
      <c r="V346" s="213"/>
      <c r="X346" s="213"/>
      <c r="Y346" s="213"/>
    </row>
    <row r="347" spans="22:25" ht="12.75">
      <c r="V347" s="213"/>
      <c r="X347" s="213"/>
      <c r="Y347" s="213"/>
    </row>
    <row r="348" spans="22:25" ht="12.75">
      <c r="V348" s="213"/>
      <c r="X348" s="213"/>
      <c r="Y348" s="213"/>
    </row>
    <row r="349" spans="22:25" ht="12.75">
      <c r="V349" s="213"/>
      <c r="X349" s="213"/>
      <c r="Y349" s="213"/>
    </row>
    <row r="350" spans="22:25" ht="12.75">
      <c r="V350" s="213"/>
      <c r="X350" s="213"/>
      <c r="Y350" s="213"/>
    </row>
    <row r="351" spans="22:25" ht="12.75">
      <c r="V351" s="213"/>
      <c r="X351" s="213"/>
      <c r="Y351" s="213"/>
    </row>
    <row r="352" spans="22:25" ht="12.75">
      <c r="V352" s="213"/>
      <c r="X352" s="213"/>
      <c r="Y352" s="213"/>
    </row>
    <row r="353" spans="22:25" ht="12.75">
      <c r="V353" s="213"/>
      <c r="X353" s="213"/>
      <c r="Y353" s="213"/>
    </row>
    <row r="354" spans="22:25" ht="12.75">
      <c r="V354" s="213"/>
      <c r="X354" s="213"/>
      <c r="Y354" s="213"/>
    </row>
    <row r="355" spans="22:25" ht="12.75">
      <c r="V355" s="213"/>
      <c r="X355" s="213"/>
      <c r="Y355" s="213"/>
    </row>
    <row r="356" spans="22:25" ht="12.75">
      <c r="V356" s="213"/>
      <c r="X356" s="213"/>
      <c r="Y356" s="213"/>
    </row>
    <row r="357" spans="22:25" ht="12.75">
      <c r="V357" s="213"/>
      <c r="X357" s="213"/>
      <c r="Y357" s="213"/>
    </row>
    <row r="358" spans="22:25" ht="12.75">
      <c r="V358" s="213"/>
      <c r="X358" s="213"/>
      <c r="Y358" s="213"/>
    </row>
    <row r="359" spans="22:25" ht="12.75">
      <c r="V359" s="213"/>
      <c r="X359" s="213"/>
      <c r="Y359" s="213"/>
    </row>
    <row r="360" spans="22:25" ht="12.75">
      <c r="V360" s="213"/>
      <c r="X360" s="213"/>
      <c r="Y360" s="213"/>
    </row>
    <row r="361" spans="22:25" ht="12.75">
      <c r="V361" s="213"/>
      <c r="X361" s="213"/>
      <c r="Y361" s="213"/>
    </row>
    <row r="362" spans="22:25" ht="12.75">
      <c r="V362" s="213"/>
      <c r="X362" s="213"/>
      <c r="Y362" s="213"/>
    </row>
    <row r="363" spans="22:25" ht="12.75">
      <c r="V363" s="213"/>
      <c r="X363" s="213"/>
      <c r="Y363" s="213"/>
    </row>
    <row r="364" spans="22:25" ht="12.75">
      <c r="V364" s="213"/>
      <c r="X364" s="213"/>
      <c r="Y364" s="213"/>
    </row>
    <row r="365" spans="22:25" ht="12.75">
      <c r="V365" s="213"/>
      <c r="X365" s="213"/>
      <c r="Y365" s="213"/>
    </row>
    <row r="366" spans="22:25" ht="12.75">
      <c r="V366" s="213"/>
      <c r="X366" s="213"/>
      <c r="Y366" s="213"/>
    </row>
    <row r="367" spans="22:25" ht="12.75">
      <c r="V367" s="213"/>
      <c r="X367" s="213"/>
      <c r="Y367" s="213"/>
    </row>
    <row r="368" spans="22:25" ht="12.75">
      <c r="V368" s="213"/>
      <c r="X368" s="213"/>
      <c r="Y368" s="213"/>
    </row>
    <row r="369" spans="22:25" ht="12.75">
      <c r="V369" s="213"/>
      <c r="X369" s="213"/>
      <c r="Y369" s="213"/>
    </row>
    <row r="370" spans="22:25" ht="12.75">
      <c r="V370" s="213"/>
      <c r="X370" s="213"/>
      <c r="Y370" s="213"/>
    </row>
    <row r="371" spans="22:25" ht="12.75">
      <c r="V371" s="213"/>
      <c r="X371" s="213"/>
      <c r="Y371" s="213"/>
    </row>
    <row r="372" spans="22:25" ht="12.75">
      <c r="V372" s="213"/>
      <c r="X372" s="213"/>
      <c r="Y372" s="213"/>
    </row>
    <row r="373" spans="22:25" ht="12.75">
      <c r="V373" s="213"/>
      <c r="X373" s="213"/>
      <c r="Y373" s="213"/>
    </row>
    <row r="374" spans="22:25" ht="12.75">
      <c r="V374" s="213"/>
      <c r="X374" s="213"/>
      <c r="Y374" s="213"/>
    </row>
    <row r="375" spans="22:25" ht="12.75">
      <c r="V375" s="213"/>
      <c r="X375" s="213"/>
      <c r="Y375" s="213"/>
    </row>
    <row r="376" spans="22:25" ht="12.75">
      <c r="V376" s="213"/>
      <c r="X376" s="213"/>
      <c r="Y376" s="213"/>
    </row>
    <row r="377" spans="22:25" ht="12.75">
      <c r="V377" s="213"/>
      <c r="X377" s="213"/>
      <c r="Y377" s="213"/>
    </row>
    <row r="378" spans="22:25" ht="12.75">
      <c r="V378" s="213"/>
      <c r="X378" s="213"/>
      <c r="Y378" s="213"/>
    </row>
    <row r="379" spans="22:25" ht="12.75">
      <c r="V379" s="213"/>
      <c r="X379" s="213"/>
      <c r="Y379" s="213"/>
    </row>
    <row r="380" spans="22:25" ht="12.75">
      <c r="V380" s="213"/>
      <c r="X380" s="213"/>
      <c r="Y380" s="213"/>
    </row>
    <row r="381" spans="22:25" ht="12.75">
      <c r="V381" s="213"/>
      <c r="X381" s="213"/>
      <c r="Y381" s="213"/>
    </row>
    <row r="382" spans="22:25" ht="12.75">
      <c r="V382" s="213"/>
      <c r="X382" s="213"/>
      <c r="Y382" s="213"/>
    </row>
    <row r="383" spans="22:25" ht="12.75">
      <c r="V383" s="213"/>
      <c r="X383" s="213"/>
      <c r="Y383" s="213"/>
    </row>
    <row r="384" spans="22:25" ht="12.75">
      <c r="V384" s="213"/>
      <c r="X384" s="213"/>
      <c r="Y384" s="213"/>
    </row>
    <row r="385" spans="22:25" ht="12.75">
      <c r="V385" s="213"/>
      <c r="X385" s="213"/>
      <c r="Y385" s="213"/>
    </row>
    <row r="386" spans="22:25" ht="12.75">
      <c r="V386" s="213"/>
      <c r="X386" s="213"/>
      <c r="Y386" s="213"/>
    </row>
    <row r="387" spans="22:25" ht="12.75">
      <c r="V387" s="213"/>
      <c r="X387" s="213"/>
      <c r="Y387" s="213"/>
    </row>
    <row r="388" spans="22:25" ht="12.75">
      <c r="V388" s="213"/>
      <c r="X388" s="213"/>
      <c r="Y388" s="213"/>
    </row>
    <row r="389" spans="22:25" ht="12.75">
      <c r="V389" s="213"/>
      <c r="X389" s="213"/>
      <c r="Y389" s="213"/>
    </row>
    <row r="390" spans="22:25" ht="12.75">
      <c r="V390" s="213"/>
      <c r="X390" s="213"/>
      <c r="Y390" s="213"/>
    </row>
    <row r="391" spans="22:25" ht="12.75">
      <c r="V391" s="213"/>
      <c r="X391" s="213"/>
      <c r="Y391" s="213"/>
    </row>
    <row r="392" spans="22:25" ht="12.75">
      <c r="V392" s="213"/>
      <c r="X392" s="213"/>
      <c r="Y392" s="213"/>
    </row>
    <row r="393" spans="22:25" ht="12.75">
      <c r="V393" s="213"/>
      <c r="X393" s="213"/>
      <c r="Y393" s="213"/>
    </row>
    <row r="394" spans="22:25" ht="12.75">
      <c r="V394" s="213"/>
      <c r="X394" s="213"/>
      <c r="Y394" s="213"/>
    </row>
    <row r="395" spans="22:25" ht="12.75">
      <c r="V395" s="213"/>
      <c r="X395" s="213"/>
      <c r="Y395" s="213"/>
    </row>
    <row r="396" spans="22:25" ht="12.75">
      <c r="V396" s="213"/>
      <c r="X396" s="213"/>
      <c r="Y396" s="213"/>
    </row>
    <row r="397" spans="22:25" ht="12.75">
      <c r="V397" s="213"/>
      <c r="X397" s="213"/>
      <c r="Y397" s="213"/>
    </row>
    <row r="398" spans="22:25" ht="12.75">
      <c r="V398" s="213"/>
      <c r="X398" s="213"/>
      <c r="Y398" s="213"/>
    </row>
    <row r="399" spans="22:25" ht="12.75">
      <c r="V399" s="213"/>
      <c r="X399" s="213"/>
      <c r="Y399" s="213"/>
    </row>
    <row r="400" spans="22:25" ht="12.75">
      <c r="V400" s="213"/>
      <c r="X400" s="213"/>
      <c r="Y400" s="213"/>
    </row>
    <row r="401" spans="22:25" ht="12.75">
      <c r="V401" s="213"/>
      <c r="X401" s="213"/>
      <c r="Y401" s="213"/>
    </row>
    <row r="402" spans="22:25" ht="12.75">
      <c r="V402" s="213"/>
      <c r="X402" s="213"/>
      <c r="Y402" s="213"/>
    </row>
    <row r="403" spans="22:25" ht="12.75">
      <c r="V403" s="213"/>
      <c r="X403" s="213"/>
      <c r="Y403" s="213"/>
    </row>
    <row r="404" spans="22:25" ht="12.75">
      <c r="V404" s="213"/>
      <c r="X404" s="213"/>
      <c r="Y404" s="213"/>
    </row>
    <row r="405" spans="22:25" ht="12.75">
      <c r="V405" s="213"/>
      <c r="X405" s="213"/>
      <c r="Y405" s="213"/>
    </row>
    <row r="406" spans="22:25" ht="12.75">
      <c r="V406" s="213"/>
      <c r="X406" s="213"/>
      <c r="Y406" s="213"/>
    </row>
    <row r="407" spans="22:25" ht="12.75">
      <c r="V407" s="213"/>
      <c r="X407" s="213"/>
      <c r="Y407" s="213"/>
    </row>
    <row r="408" spans="22:25" ht="12.75">
      <c r="V408" s="213"/>
      <c r="X408" s="213"/>
      <c r="Y408" s="213"/>
    </row>
    <row r="409" spans="22:25" ht="12.75">
      <c r="V409" s="213"/>
      <c r="X409" s="213"/>
      <c r="Y409" s="213"/>
    </row>
    <row r="410" spans="22:25" ht="12.75">
      <c r="V410" s="213"/>
      <c r="X410" s="213"/>
      <c r="Y410" s="213"/>
    </row>
    <row r="411" spans="22:25" ht="12.75">
      <c r="V411" s="213"/>
      <c r="X411" s="213"/>
      <c r="Y411" s="213"/>
    </row>
    <row r="412" spans="22:25" ht="12.75">
      <c r="V412" s="213"/>
      <c r="X412" s="213"/>
      <c r="Y412" s="213"/>
    </row>
    <row r="413" spans="22:25" ht="12.75">
      <c r="V413" s="213"/>
      <c r="X413" s="213"/>
      <c r="Y413" s="213"/>
    </row>
    <row r="414" spans="22:25" ht="12.75">
      <c r="V414" s="213"/>
      <c r="X414" s="213"/>
      <c r="Y414" s="213"/>
    </row>
    <row r="415" spans="22:25" ht="12.75">
      <c r="V415" s="213"/>
      <c r="X415" s="213"/>
      <c r="Y415" s="213"/>
    </row>
    <row r="416" spans="22:25" ht="12.75">
      <c r="V416" s="213"/>
      <c r="X416" s="213"/>
      <c r="Y416" s="213"/>
    </row>
    <row r="417" spans="22:25" ht="12.75">
      <c r="V417" s="213"/>
      <c r="X417" s="213"/>
      <c r="Y417" s="213"/>
    </row>
    <row r="418" spans="22:25" ht="12.75">
      <c r="V418" s="213"/>
      <c r="X418" s="213"/>
      <c r="Y418" s="213"/>
    </row>
    <row r="419" spans="22:25" ht="12.75">
      <c r="V419" s="213"/>
      <c r="X419" s="213"/>
      <c r="Y419" s="213"/>
    </row>
    <row r="420" spans="22:25" ht="12.75">
      <c r="V420" s="213"/>
      <c r="X420" s="213"/>
      <c r="Y420" s="213"/>
    </row>
    <row r="421" spans="22:25" ht="12.75">
      <c r="V421" s="213"/>
      <c r="X421" s="213"/>
      <c r="Y421" s="213"/>
    </row>
    <row r="422" spans="22:25" ht="12.75">
      <c r="V422" s="213"/>
      <c r="X422" s="213"/>
      <c r="Y422" s="213"/>
    </row>
    <row r="423" spans="22:25" ht="12.75">
      <c r="V423" s="213"/>
      <c r="X423" s="213"/>
      <c r="Y423" s="213"/>
    </row>
    <row r="424" spans="22:25" ht="12.75">
      <c r="V424" s="213"/>
      <c r="X424" s="213"/>
      <c r="Y424" s="213"/>
    </row>
    <row r="425" spans="22:25" ht="12.75">
      <c r="V425" s="213"/>
      <c r="X425" s="213"/>
      <c r="Y425" s="213"/>
    </row>
    <row r="426" spans="22:25" ht="12.75">
      <c r="V426" s="213"/>
      <c r="X426" s="213"/>
      <c r="Y426" s="213"/>
    </row>
    <row r="427" spans="22:25" ht="12.75">
      <c r="V427" s="213"/>
      <c r="X427" s="213"/>
      <c r="Y427" s="213"/>
    </row>
    <row r="428" spans="22:25" ht="12.75">
      <c r="V428" s="213"/>
      <c r="X428" s="213"/>
      <c r="Y428" s="213"/>
    </row>
    <row r="429" spans="22:25" ht="12.75">
      <c r="V429" s="213"/>
      <c r="X429" s="213"/>
      <c r="Y429" s="213"/>
    </row>
    <row r="430" spans="22:25" ht="12.75">
      <c r="V430" s="213"/>
      <c r="X430" s="213"/>
      <c r="Y430" s="213"/>
    </row>
    <row r="431" spans="22:25" ht="12.75">
      <c r="V431" s="213"/>
      <c r="X431" s="213"/>
      <c r="Y431" s="213"/>
    </row>
    <row r="432" spans="22:25" ht="12.75">
      <c r="V432" s="213"/>
      <c r="X432" s="213"/>
      <c r="Y432" s="213"/>
    </row>
    <row r="433" spans="22:25" ht="12.75">
      <c r="V433" s="213"/>
      <c r="X433" s="213"/>
      <c r="Y433" s="213"/>
    </row>
    <row r="434" spans="22:25" ht="12.75">
      <c r="V434" s="213"/>
      <c r="X434" s="213"/>
      <c r="Y434" s="213"/>
    </row>
    <row r="435" spans="22:25" ht="12.75">
      <c r="V435" s="213"/>
      <c r="X435" s="213"/>
      <c r="Y435" s="213"/>
    </row>
    <row r="436" spans="22:25" ht="12.75">
      <c r="V436" s="213"/>
      <c r="X436" s="213"/>
      <c r="Y436" s="213"/>
    </row>
    <row r="437" spans="22:25" ht="12.75">
      <c r="V437" s="213"/>
      <c r="X437" s="213"/>
      <c r="Y437" s="213"/>
    </row>
    <row r="438" spans="22:25" ht="12.75">
      <c r="V438" s="213"/>
      <c r="X438" s="213"/>
      <c r="Y438" s="213"/>
    </row>
    <row r="439" spans="22:25" ht="12.75">
      <c r="V439" s="213"/>
      <c r="X439" s="213"/>
      <c r="Y439" s="213"/>
    </row>
    <row r="440" spans="22:25" ht="12.75">
      <c r="V440" s="213"/>
      <c r="X440" s="213"/>
      <c r="Y440" s="213"/>
    </row>
    <row r="441" spans="22:25" ht="12.75">
      <c r="V441" s="213"/>
      <c r="X441" s="213"/>
      <c r="Y441" s="213"/>
    </row>
    <row r="442" spans="22:25" ht="12.75">
      <c r="V442" s="213"/>
      <c r="X442" s="213"/>
      <c r="Y442" s="213"/>
    </row>
    <row r="443" spans="22:25" ht="12.75">
      <c r="V443" s="213"/>
      <c r="X443" s="213"/>
      <c r="Y443" s="213"/>
    </row>
    <row r="444" spans="22:25" ht="12.75">
      <c r="V444" s="213"/>
      <c r="X444" s="213"/>
      <c r="Y444" s="213"/>
    </row>
    <row r="445" spans="22:25" ht="12.75">
      <c r="V445" s="213"/>
      <c r="X445" s="213"/>
      <c r="Y445" s="213"/>
    </row>
    <row r="446" spans="22:25" ht="12.75">
      <c r="V446" s="213"/>
      <c r="X446" s="213"/>
      <c r="Y446" s="213"/>
    </row>
    <row r="447" spans="22:25" ht="12.75">
      <c r="V447" s="213"/>
      <c r="X447" s="213"/>
      <c r="Y447" s="213"/>
    </row>
    <row r="448" spans="22:25" ht="12.75">
      <c r="V448" s="213"/>
      <c r="X448" s="213"/>
      <c r="Y448" s="213"/>
    </row>
    <row r="449" spans="22:25" ht="12.75">
      <c r="V449" s="213"/>
      <c r="X449" s="213"/>
      <c r="Y449" s="213"/>
    </row>
    <row r="450" spans="22:25" ht="12.75">
      <c r="V450" s="213"/>
      <c r="X450" s="213"/>
      <c r="Y450" s="213"/>
    </row>
    <row r="451" spans="22:25" ht="12.75">
      <c r="V451" s="213"/>
      <c r="X451" s="213"/>
      <c r="Y451" s="213"/>
    </row>
    <row r="452" spans="22:25" ht="12.75">
      <c r="V452" s="213"/>
      <c r="X452" s="213"/>
      <c r="Y452" s="213"/>
    </row>
    <row r="453" spans="22:25" ht="12.75">
      <c r="V453" s="213"/>
      <c r="X453" s="213"/>
      <c r="Y453" s="213"/>
    </row>
    <row r="454" spans="22:25" ht="12.75">
      <c r="V454" s="213"/>
      <c r="X454" s="213"/>
      <c r="Y454" s="213"/>
    </row>
    <row r="455" spans="22:25" ht="12.75">
      <c r="V455" s="213"/>
      <c r="X455" s="213"/>
      <c r="Y455" s="213"/>
    </row>
    <row r="456" spans="22:25" ht="12.75">
      <c r="V456" s="213"/>
      <c r="X456" s="213"/>
      <c r="Y456" s="213"/>
    </row>
    <row r="457" spans="22:25" ht="12.75">
      <c r="V457" s="213"/>
      <c r="X457" s="213"/>
      <c r="Y457" s="213"/>
    </row>
    <row r="458" spans="22:25" ht="12.75">
      <c r="V458" s="213"/>
      <c r="X458" s="213"/>
      <c r="Y458" s="213"/>
    </row>
    <row r="459" spans="22:25" ht="12.75">
      <c r="V459" s="213"/>
      <c r="X459" s="213"/>
      <c r="Y459" s="213"/>
    </row>
    <row r="460" spans="22:25" ht="12.75">
      <c r="V460" s="213"/>
      <c r="X460" s="213"/>
      <c r="Y460" s="213"/>
    </row>
    <row r="461" spans="22:25" ht="12.75">
      <c r="V461" s="213"/>
      <c r="X461" s="213"/>
      <c r="Y461" s="213"/>
    </row>
    <row r="462" spans="22:25" ht="12.75">
      <c r="V462" s="213"/>
      <c r="X462" s="213"/>
      <c r="Y462" s="213"/>
    </row>
    <row r="463" spans="22:25" ht="12.75">
      <c r="V463" s="213"/>
      <c r="X463" s="213"/>
      <c r="Y463" s="213"/>
    </row>
    <row r="464" spans="22:25" ht="12.75">
      <c r="V464" s="213"/>
      <c r="X464" s="213"/>
      <c r="Y464" s="213"/>
    </row>
    <row r="465" spans="22:25" ht="12.75">
      <c r="V465" s="213"/>
      <c r="X465" s="213"/>
      <c r="Y465" s="213"/>
    </row>
    <row r="466" spans="22:25" ht="12.75">
      <c r="V466" s="213"/>
      <c r="X466" s="213"/>
      <c r="Y466" s="213"/>
    </row>
    <row r="467" spans="22:25" ht="12.75">
      <c r="V467" s="213"/>
      <c r="X467" s="213"/>
      <c r="Y467" s="213"/>
    </row>
    <row r="468" spans="22:25" ht="12.75">
      <c r="V468" s="213"/>
      <c r="X468" s="213"/>
      <c r="Y468" s="213"/>
    </row>
    <row r="469" spans="22:25" ht="12.75">
      <c r="V469" s="213"/>
      <c r="X469" s="213"/>
      <c r="Y469" s="213"/>
    </row>
    <row r="470" spans="22:25" ht="12.75">
      <c r="V470" s="213"/>
      <c r="X470" s="213"/>
      <c r="Y470" s="213"/>
    </row>
    <row r="471" spans="22:25" ht="12.75">
      <c r="V471" s="213"/>
      <c r="X471" s="213"/>
      <c r="Y471" s="213"/>
    </row>
    <row r="472" spans="22:25" ht="12.75">
      <c r="V472" s="213"/>
      <c r="X472" s="213"/>
      <c r="Y472" s="213"/>
    </row>
    <row r="473" spans="22:25" ht="12.75">
      <c r="V473" s="213"/>
      <c r="X473" s="213"/>
      <c r="Y473" s="213"/>
    </row>
    <row r="474" spans="22:25" ht="12.75">
      <c r="V474" s="213"/>
      <c r="X474" s="213"/>
      <c r="Y474" s="213"/>
    </row>
    <row r="475" spans="22:25" ht="12.75">
      <c r="V475" s="213"/>
      <c r="X475" s="213"/>
      <c r="Y475" s="213"/>
    </row>
    <row r="476" spans="22:25" ht="12.75">
      <c r="V476" s="213"/>
      <c r="X476" s="213"/>
      <c r="Y476" s="213"/>
    </row>
    <row r="477" spans="22:25" ht="12.75">
      <c r="V477" s="213"/>
      <c r="X477" s="213"/>
      <c r="Y477" s="213"/>
    </row>
    <row r="478" spans="22:25" ht="12.75">
      <c r="V478" s="213"/>
      <c r="X478" s="213"/>
      <c r="Y478" s="213"/>
    </row>
    <row r="479" spans="22:25" ht="12.75">
      <c r="V479" s="213"/>
      <c r="X479" s="213"/>
      <c r="Y479" s="213"/>
    </row>
    <row r="480" spans="22:25" ht="12.75">
      <c r="V480" s="213"/>
      <c r="X480" s="213"/>
      <c r="Y480" s="213"/>
    </row>
    <row r="481" spans="22:25" ht="12.75">
      <c r="V481" s="213"/>
      <c r="X481" s="213"/>
      <c r="Y481" s="213"/>
    </row>
    <row r="482" spans="22:25" ht="12.75">
      <c r="V482" s="213"/>
      <c r="X482" s="213"/>
      <c r="Y482" s="213"/>
    </row>
    <row r="483" spans="22:25" ht="12.75">
      <c r="V483" s="213"/>
      <c r="X483" s="213"/>
      <c r="Y483" s="213"/>
    </row>
    <row r="484" spans="22:25" ht="12.75">
      <c r="V484" s="213"/>
      <c r="X484" s="213"/>
      <c r="Y484" s="213"/>
    </row>
    <row r="485" spans="22:25" ht="12.75">
      <c r="V485" s="213"/>
      <c r="X485" s="213"/>
      <c r="Y485" s="213"/>
    </row>
    <row r="486" spans="22:25" ht="12.75">
      <c r="V486" s="213"/>
      <c r="X486" s="213"/>
      <c r="Y486" s="213"/>
    </row>
    <row r="487" spans="22:25" ht="12.75">
      <c r="V487" s="213"/>
      <c r="X487" s="213"/>
      <c r="Y487" s="213"/>
    </row>
    <row r="488" spans="22:25" ht="12.75">
      <c r="V488" s="213"/>
      <c r="X488" s="213"/>
      <c r="Y488" s="213"/>
    </row>
    <row r="489" spans="22:25" ht="12.75">
      <c r="V489" s="213"/>
      <c r="X489" s="213"/>
      <c r="Y489" s="213"/>
    </row>
    <row r="490" spans="22:25" ht="12.75">
      <c r="V490" s="213"/>
      <c r="X490" s="213"/>
      <c r="Y490" s="213"/>
    </row>
    <row r="491" spans="22:25" ht="12.75">
      <c r="V491" s="213"/>
      <c r="X491" s="213"/>
      <c r="Y491" s="213"/>
    </row>
    <row r="492" spans="22:25" ht="12.75">
      <c r="V492" s="213"/>
      <c r="X492" s="213"/>
      <c r="Y492" s="213"/>
    </row>
    <row r="493" spans="22:25" ht="12.75">
      <c r="V493" s="213"/>
      <c r="X493" s="213"/>
      <c r="Y493" s="213"/>
    </row>
    <row r="494" spans="22:25" ht="12.75">
      <c r="V494" s="213"/>
      <c r="X494" s="213"/>
      <c r="Y494" s="213"/>
    </row>
    <row r="495" spans="22:25" ht="12.75">
      <c r="V495" s="213"/>
      <c r="X495" s="213"/>
      <c r="Y495" s="213"/>
    </row>
    <row r="496" spans="22:25" ht="12.75">
      <c r="V496" s="213"/>
      <c r="X496" s="213"/>
      <c r="Y496" s="213"/>
    </row>
    <row r="497" spans="22:25" ht="12.75">
      <c r="V497" s="213"/>
      <c r="X497" s="213"/>
      <c r="Y497" s="213"/>
    </row>
    <row r="498" spans="22:25" ht="12.75">
      <c r="V498" s="213"/>
      <c r="X498" s="213"/>
      <c r="Y498" s="213"/>
    </row>
    <row r="499" spans="22:25" ht="12.75">
      <c r="V499" s="213"/>
      <c r="X499" s="213"/>
      <c r="Y499" s="213"/>
    </row>
    <row r="500" spans="22:25" ht="12.75">
      <c r="V500" s="213"/>
      <c r="X500" s="213"/>
      <c r="Y500" s="213"/>
    </row>
    <row r="501" spans="22:25" ht="12.75">
      <c r="V501" s="213"/>
      <c r="X501" s="213"/>
      <c r="Y501" s="213"/>
    </row>
    <row r="502" spans="22:25" ht="12.75">
      <c r="V502" s="213"/>
      <c r="X502" s="213"/>
      <c r="Y502" s="213"/>
    </row>
    <row r="503" spans="22:25" ht="12.75">
      <c r="V503" s="213"/>
      <c r="X503" s="213"/>
      <c r="Y503" s="213"/>
    </row>
    <row r="504" spans="22:25" ht="12.75">
      <c r="V504" s="213"/>
      <c r="X504" s="213"/>
      <c r="Y504" s="213"/>
    </row>
    <row r="505" spans="22:25" ht="12.75">
      <c r="V505" s="213"/>
      <c r="X505" s="213"/>
      <c r="Y505" s="213"/>
    </row>
    <row r="506" spans="22:25" ht="12.75">
      <c r="V506" s="213"/>
      <c r="X506" s="213"/>
      <c r="Y506" s="213"/>
    </row>
    <row r="507" spans="22:25" ht="12.75">
      <c r="V507" s="213"/>
      <c r="X507" s="213"/>
      <c r="Y507" s="213"/>
    </row>
    <row r="508" spans="22:25" ht="12.75">
      <c r="V508" s="213"/>
      <c r="X508" s="213"/>
      <c r="Y508" s="213"/>
    </row>
    <row r="509" spans="22:25" ht="12.75">
      <c r="V509" s="213"/>
      <c r="X509" s="213"/>
      <c r="Y509" s="213"/>
    </row>
    <row r="510" spans="22:25" ht="12.75">
      <c r="V510" s="213"/>
      <c r="X510" s="213"/>
      <c r="Y510" s="213"/>
    </row>
    <row r="511" spans="22:25" ht="12.75">
      <c r="V511" s="213"/>
      <c r="X511" s="213"/>
      <c r="Y511" s="213"/>
    </row>
    <row r="512" spans="22:25" ht="12.75">
      <c r="V512" s="213"/>
      <c r="X512" s="213"/>
      <c r="Y512" s="213"/>
    </row>
    <row r="513" spans="22:25" ht="12.75">
      <c r="V513" s="213"/>
      <c r="X513" s="213"/>
      <c r="Y513" s="213"/>
    </row>
    <row r="514" spans="22:25" ht="12.75">
      <c r="V514" s="213"/>
      <c r="X514" s="213"/>
      <c r="Y514" s="213"/>
    </row>
    <row r="515" spans="22:25" ht="12.75">
      <c r="V515" s="213"/>
      <c r="X515" s="213"/>
      <c r="Y515" s="213"/>
    </row>
    <row r="516" spans="22:25" ht="12.75">
      <c r="V516" s="213"/>
      <c r="X516" s="213"/>
      <c r="Y516" s="213"/>
    </row>
    <row r="517" spans="22:25" ht="12.75">
      <c r="V517" s="213"/>
      <c r="X517" s="213"/>
      <c r="Y517" s="213"/>
    </row>
    <row r="518" spans="22:25" ht="12.75">
      <c r="V518" s="213"/>
      <c r="X518" s="213"/>
      <c r="Y518" s="213"/>
    </row>
    <row r="519" spans="22:25" ht="12.75">
      <c r="V519" s="213"/>
      <c r="X519" s="213"/>
      <c r="Y519" s="213"/>
    </row>
    <row r="520" spans="22:25" ht="12.75">
      <c r="V520" s="213"/>
      <c r="X520" s="213"/>
      <c r="Y520" s="213"/>
    </row>
    <row r="521" spans="22:25" ht="12.75">
      <c r="V521" s="213"/>
      <c r="X521" s="213"/>
      <c r="Y521" s="213"/>
    </row>
    <row r="522" spans="22:25" ht="12.75">
      <c r="V522" s="213"/>
      <c r="X522" s="213"/>
      <c r="Y522" s="213"/>
    </row>
    <row r="523" spans="22:25" ht="12.75">
      <c r="V523" s="213"/>
      <c r="X523" s="213"/>
      <c r="Y523" s="213"/>
    </row>
    <row r="524" spans="22:25" ht="12.75">
      <c r="V524" s="213"/>
      <c r="X524" s="213"/>
      <c r="Y524" s="213"/>
    </row>
    <row r="525" spans="22:25" ht="12.75">
      <c r="V525" s="213"/>
      <c r="X525" s="213"/>
      <c r="Y525" s="213"/>
    </row>
    <row r="526" spans="22:25" ht="12.75">
      <c r="V526" s="213"/>
      <c r="X526" s="213"/>
      <c r="Y526" s="213"/>
    </row>
    <row r="527" spans="22:25" ht="12.75">
      <c r="V527" s="213"/>
      <c r="X527" s="213"/>
      <c r="Y527" s="213"/>
    </row>
    <row r="528" spans="22:25" ht="12.75">
      <c r="V528" s="213"/>
      <c r="X528" s="213"/>
      <c r="Y528" s="213"/>
    </row>
    <row r="529" spans="22:25" ht="12.75">
      <c r="V529" s="213"/>
      <c r="X529" s="213"/>
      <c r="Y529" s="213"/>
    </row>
    <row r="530" spans="22:25" ht="12.75">
      <c r="V530" s="213"/>
      <c r="X530" s="213"/>
      <c r="Y530" s="213"/>
    </row>
    <row r="531" spans="22:25" ht="12.75">
      <c r="V531" s="213"/>
      <c r="X531" s="213"/>
      <c r="Y531" s="213"/>
    </row>
    <row r="532" spans="22:25" ht="12.75">
      <c r="V532" s="213"/>
      <c r="X532" s="213"/>
      <c r="Y532" s="213"/>
    </row>
    <row r="533" spans="22:25" ht="12.75">
      <c r="V533" s="213"/>
      <c r="X533" s="213"/>
      <c r="Y533" s="213"/>
    </row>
    <row r="534" spans="22:25" ht="12.75">
      <c r="V534" s="213"/>
      <c r="X534" s="213"/>
      <c r="Y534" s="213"/>
    </row>
    <row r="535" spans="22:25" ht="12.75">
      <c r="V535" s="213"/>
      <c r="X535" s="213"/>
      <c r="Y535" s="213"/>
    </row>
    <row r="536" spans="22:25" ht="12.75">
      <c r="V536" s="213"/>
      <c r="X536" s="213"/>
      <c r="Y536" s="213"/>
    </row>
    <row r="537" spans="22:25" ht="12.75">
      <c r="V537" s="213"/>
      <c r="X537" s="213"/>
      <c r="Y537" s="213"/>
    </row>
    <row r="538" spans="22:25" ht="12.75">
      <c r="V538" s="213"/>
      <c r="X538" s="213"/>
      <c r="Y538" s="213"/>
    </row>
    <row r="539" spans="22:25" ht="12.75">
      <c r="V539" s="213"/>
      <c r="X539" s="213"/>
      <c r="Y539" s="213"/>
    </row>
    <row r="540" spans="22:25" ht="12.75">
      <c r="V540" s="213"/>
      <c r="X540" s="213"/>
      <c r="Y540" s="213"/>
    </row>
    <row r="541" spans="22:25" ht="12.75">
      <c r="V541" s="213"/>
      <c r="X541" s="213"/>
      <c r="Y541" s="213"/>
    </row>
    <row r="542" spans="22:25" ht="12.75">
      <c r="V542" s="213"/>
      <c r="X542" s="213"/>
      <c r="Y542" s="213"/>
    </row>
    <row r="543" spans="22:25" ht="12.75">
      <c r="V543" s="213"/>
      <c r="X543" s="213"/>
      <c r="Y543" s="213"/>
    </row>
    <row r="544" spans="22:25" ht="12.75">
      <c r="V544" s="213"/>
      <c r="X544" s="213"/>
      <c r="Y544" s="213"/>
    </row>
    <row r="545" spans="22:25" ht="12.75">
      <c r="V545" s="213"/>
      <c r="X545" s="213"/>
      <c r="Y545" s="213"/>
    </row>
    <row r="546" spans="22:25" ht="12.75">
      <c r="V546" s="213"/>
      <c r="X546" s="213"/>
      <c r="Y546" s="213"/>
    </row>
    <row r="547" spans="22:25" ht="12.75">
      <c r="V547" s="213"/>
      <c r="X547" s="213"/>
      <c r="Y547" s="213"/>
    </row>
    <row r="548" spans="22:25" ht="12.75">
      <c r="V548" s="213"/>
      <c r="X548" s="213"/>
      <c r="Y548" s="213"/>
    </row>
    <row r="549" spans="22:25" ht="12.75">
      <c r="V549" s="213"/>
      <c r="X549" s="213"/>
      <c r="Y549" s="213"/>
    </row>
    <row r="550" spans="22:25" ht="12.75">
      <c r="V550" s="213"/>
      <c r="X550" s="213"/>
      <c r="Y550" s="213"/>
    </row>
    <row r="551" spans="22:25" ht="12.75">
      <c r="V551" s="213"/>
      <c r="X551" s="213"/>
      <c r="Y551" s="213"/>
    </row>
    <row r="552" spans="22:25" ht="12.75">
      <c r="V552" s="213"/>
      <c r="X552" s="213"/>
      <c r="Y552" s="213"/>
    </row>
    <row r="553" spans="22:25" ht="12.75">
      <c r="V553" s="213"/>
      <c r="X553" s="213"/>
      <c r="Y553" s="213"/>
    </row>
    <row r="554" spans="22:25" ht="12.75">
      <c r="V554" s="213"/>
      <c r="X554" s="213"/>
      <c r="Y554" s="213"/>
    </row>
    <row r="555" spans="22:25" ht="12.75">
      <c r="V555" s="213"/>
      <c r="X555" s="213"/>
      <c r="Y555" s="213"/>
    </row>
    <row r="556" spans="22:25" ht="12.75">
      <c r="V556" s="213"/>
      <c r="X556" s="213"/>
      <c r="Y556" s="213"/>
    </row>
    <row r="557" spans="22:25" ht="12.75">
      <c r="V557" s="213"/>
      <c r="X557" s="213"/>
      <c r="Y557" s="213"/>
    </row>
    <row r="558" spans="22:25" ht="12.75">
      <c r="V558" s="213"/>
      <c r="X558" s="213"/>
      <c r="Y558" s="213"/>
    </row>
    <row r="559" spans="22:25" ht="12.75">
      <c r="V559" s="213"/>
      <c r="X559" s="213"/>
      <c r="Y559" s="213"/>
    </row>
    <row r="560" spans="22:25" ht="12.75">
      <c r="V560" s="213"/>
      <c r="X560" s="213"/>
      <c r="Y560" s="213"/>
    </row>
    <row r="561" spans="22:25" ht="12.75">
      <c r="V561" s="213"/>
      <c r="X561" s="213"/>
      <c r="Y561" s="213"/>
    </row>
    <row r="562" spans="22:25" ht="12.75">
      <c r="V562" s="213"/>
      <c r="X562" s="213"/>
      <c r="Y562" s="213"/>
    </row>
    <row r="563" spans="22:25" ht="12.75">
      <c r="V563" s="213"/>
      <c r="X563" s="213"/>
      <c r="Y563" s="213"/>
    </row>
    <row r="564" spans="22:25" ht="12.75">
      <c r="V564" s="213"/>
      <c r="X564" s="213"/>
      <c r="Y564" s="213"/>
    </row>
    <row r="565" spans="22:25" ht="12.75">
      <c r="V565" s="213"/>
      <c r="X565" s="213"/>
      <c r="Y565" s="213"/>
    </row>
    <row r="566" spans="22:25" ht="12.75">
      <c r="V566" s="213"/>
      <c r="X566" s="213"/>
      <c r="Y566" s="213"/>
    </row>
    <row r="567" spans="22:25" ht="12.75">
      <c r="V567" s="213"/>
      <c r="X567" s="213"/>
      <c r="Y567" s="213"/>
    </row>
    <row r="568" spans="22:25" ht="12.75">
      <c r="V568" s="213"/>
      <c r="X568" s="213"/>
      <c r="Y568" s="213"/>
    </row>
    <row r="569" spans="22:25" ht="12.75">
      <c r="V569" s="213"/>
      <c r="X569" s="213"/>
      <c r="Y569" s="213"/>
    </row>
    <row r="570" spans="22:25" ht="12.75">
      <c r="V570" s="213"/>
      <c r="X570" s="213"/>
      <c r="Y570" s="213"/>
    </row>
    <row r="571" spans="22:25" ht="12.75">
      <c r="V571" s="213"/>
      <c r="X571" s="213"/>
      <c r="Y571" s="213"/>
    </row>
    <row r="572" spans="22:25" ht="12.75">
      <c r="V572" s="213"/>
      <c r="X572" s="213"/>
      <c r="Y572" s="213"/>
    </row>
    <row r="573" spans="22:25" ht="12.75">
      <c r="V573" s="213"/>
      <c r="X573" s="213"/>
      <c r="Y573" s="213"/>
    </row>
    <row r="574" spans="22:25" ht="12.75">
      <c r="V574" s="213"/>
      <c r="X574" s="213"/>
      <c r="Y574" s="213"/>
    </row>
    <row r="575" spans="22:25" ht="12.75">
      <c r="V575" s="213"/>
      <c r="X575" s="213"/>
      <c r="Y575" s="213"/>
    </row>
    <row r="576" spans="22:25" ht="12.75">
      <c r="V576" s="213"/>
      <c r="X576" s="213"/>
      <c r="Y576" s="213"/>
    </row>
    <row r="577" spans="22:25" ht="12.75">
      <c r="V577" s="213"/>
      <c r="X577" s="213"/>
      <c r="Y577" s="213"/>
    </row>
    <row r="578" spans="22:25" ht="12.75">
      <c r="V578" s="213"/>
      <c r="X578" s="213"/>
      <c r="Y578" s="213"/>
    </row>
    <row r="579" spans="22:25" ht="12.75">
      <c r="V579" s="213"/>
      <c r="X579" s="213"/>
      <c r="Y579" s="213"/>
    </row>
    <row r="580" spans="22:25" ht="12.75">
      <c r="V580" s="213"/>
      <c r="X580" s="213"/>
      <c r="Y580" s="213"/>
    </row>
    <row r="581" spans="22:25" ht="12.75">
      <c r="V581" s="213"/>
      <c r="X581" s="213"/>
      <c r="Y581" s="213"/>
    </row>
    <row r="582" spans="22:25" ht="12.75">
      <c r="V582" s="213"/>
      <c r="X582" s="213"/>
      <c r="Y582" s="213"/>
    </row>
    <row r="583" spans="22:25" ht="12.75">
      <c r="V583" s="213"/>
      <c r="X583" s="213"/>
      <c r="Y583" s="213"/>
    </row>
    <row r="584" spans="22:25" ht="12.75">
      <c r="V584" s="213"/>
      <c r="X584" s="213"/>
      <c r="Y584" s="213"/>
    </row>
    <row r="585" spans="22:25" ht="12.75">
      <c r="V585" s="213"/>
      <c r="X585" s="213"/>
      <c r="Y585" s="213"/>
    </row>
    <row r="586" spans="22:25" ht="12.75">
      <c r="V586" s="213"/>
      <c r="X586" s="213"/>
      <c r="Y586" s="213"/>
    </row>
    <row r="587" spans="22:25" ht="12.75">
      <c r="V587" s="213"/>
      <c r="X587" s="213"/>
      <c r="Y587" s="213"/>
    </row>
    <row r="588" spans="22:25" ht="12.75">
      <c r="V588" s="213"/>
      <c r="X588" s="213"/>
      <c r="Y588" s="213"/>
    </row>
    <row r="589" spans="22:25" ht="12.75">
      <c r="V589" s="213"/>
      <c r="X589" s="213"/>
      <c r="Y589" s="213"/>
    </row>
    <row r="590" spans="22:25" ht="12.75">
      <c r="V590" s="213"/>
      <c r="X590" s="213"/>
      <c r="Y590" s="213"/>
    </row>
    <row r="591" spans="22:25" ht="12.75">
      <c r="V591" s="213"/>
      <c r="X591" s="213"/>
      <c r="Y591" s="213"/>
    </row>
    <row r="592" spans="22:25" ht="12.75">
      <c r="V592" s="213"/>
      <c r="X592" s="213"/>
      <c r="Y592" s="213"/>
    </row>
    <row r="593" spans="22:25" ht="12.75">
      <c r="V593" s="213"/>
      <c r="X593" s="213"/>
      <c r="Y593" s="213"/>
    </row>
    <row r="594" spans="22:25" ht="12.75">
      <c r="V594" s="213"/>
      <c r="X594" s="213"/>
      <c r="Y594" s="213"/>
    </row>
    <row r="595" spans="22:25" ht="12.75">
      <c r="V595" s="213"/>
      <c r="X595" s="213"/>
      <c r="Y595" s="213"/>
    </row>
    <row r="596" spans="22:25" ht="12.75">
      <c r="V596" s="213"/>
      <c r="X596" s="213"/>
      <c r="Y596" s="213"/>
    </row>
    <row r="597" spans="22:25" ht="12.75">
      <c r="V597" s="213"/>
      <c r="X597" s="213"/>
      <c r="Y597" s="213"/>
    </row>
    <row r="598" spans="22:25" ht="12.75">
      <c r="V598" s="213"/>
      <c r="X598" s="213"/>
      <c r="Y598" s="213"/>
    </row>
    <row r="599" spans="22:25" ht="12.75">
      <c r="V599" s="213"/>
      <c r="X599" s="213"/>
      <c r="Y599" s="213"/>
    </row>
    <row r="600" spans="22:25" ht="12.75">
      <c r="V600" s="213"/>
      <c r="X600" s="213"/>
      <c r="Y600" s="213"/>
    </row>
    <row r="601" spans="22:25" ht="12.75">
      <c r="V601" s="213"/>
      <c r="X601" s="213"/>
      <c r="Y601" s="213"/>
    </row>
    <row r="602" spans="22:25" ht="12.75">
      <c r="V602" s="213"/>
      <c r="X602" s="213"/>
      <c r="Y602" s="213"/>
    </row>
    <row r="603" spans="22:25" ht="12.75">
      <c r="V603" s="213"/>
      <c r="X603" s="213"/>
      <c r="Y603" s="213"/>
    </row>
    <row r="604" spans="22:25" ht="12.75">
      <c r="V604" s="213"/>
      <c r="X604" s="213"/>
      <c r="Y604" s="213"/>
    </row>
    <row r="605" spans="22:25" ht="12.75">
      <c r="V605" s="213"/>
      <c r="X605" s="213"/>
      <c r="Y605" s="213"/>
    </row>
    <row r="606" spans="22:25" ht="12.75">
      <c r="V606" s="213"/>
      <c r="X606" s="213"/>
      <c r="Y606" s="213"/>
    </row>
    <row r="607" spans="22:25" ht="12.75">
      <c r="V607" s="213"/>
      <c r="X607" s="213"/>
      <c r="Y607" s="213"/>
    </row>
    <row r="608" spans="22:25" ht="12.75">
      <c r="V608" s="213"/>
      <c r="X608" s="213"/>
      <c r="Y608" s="213"/>
    </row>
    <row r="609" spans="22:25" ht="12.75">
      <c r="V609" s="213"/>
      <c r="X609" s="213"/>
      <c r="Y609" s="213"/>
    </row>
    <row r="610" spans="22:25" ht="12.75">
      <c r="V610" s="213"/>
      <c r="X610" s="213"/>
      <c r="Y610" s="213"/>
    </row>
    <row r="611" spans="22:25" ht="12.75">
      <c r="V611" s="213"/>
      <c r="X611" s="213"/>
      <c r="Y611" s="213"/>
    </row>
    <row r="612" spans="22:25" ht="12.75">
      <c r="V612" s="213"/>
      <c r="X612" s="213"/>
      <c r="Y612" s="213"/>
    </row>
    <row r="613" spans="24:25" ht="12.75">
      <c r="X613" s="213"/>
      <c r="Y613" s="213"/>
    </row>
    <row r="614" spans="24:25" ht="12.75">
      <c r="X614" s="213"/>
      <c r="Y614" s="213"/>
    </row>
    <row r="615" spans="24:25" ht="12.75">
      <c r="X615" s="213"/>
      <c r="Y615" s="213"/>
    </row>
    <row r="616" spans="24:25" ht="12.75">
      <c r="X616" s="213"/>
      <c r="Y616" s="213"/>
    </row>
    <row r="617" spans="24:25" ht="12.75">
      <c r="X617" s="213"/>
      <c r="Y617" s="213"/>
    </row>
    <row r="618" spans="24:25" ht="12.75">
      <c r="X618" s="213"/>
      <c r="Y618" s="213"/>
    </row>
    <row r="619" spans="24:25" ht="12.75">
      <c r="X619" s="213"/>
      <c r="Y619" s="213"/>
    </row>
    <row r="620" spans="24:25" ht="12.75">
      <c r="X620" s="213"/>
      <c r="Y620" s="213"/>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$V$1:$V$12</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3"/>
  <headerFooter alignWithMargins="0">
    <oddFooter>&amp;LUNCTAD Questionnaire on ICT usage by enterprises and on the ICT sector&amp;R&amp;"Arial,Gras"&amp;A&amp;"Arial,Normal"
Page &amp;P of &amp;N</oddFooter>
  </headerFooter>
  <ignoredErrors>
    <ignoredError sqref="AA1:AA233" numberStoredAsText="1"/>
  </ignoredErrors>
  <drawing r:id="rId2"/>
  <tableParts>
    <tablePart r:id="rId1"/>
  </tableParts>
</worksheet>
</file>

<file path=xl/worksheets/sheet10.xml><?xml version="1.0" encoding="utf-8"?>
<worksheet xmlns="http://schemas.openxmlformats.org/spreadsheetml/2006/main" xmlns:r="http://schemas.openxmlformats.org/officeDocument/2006/relationships">
  <sheetPr codeName="IndustryConcordance">
    <pageSetUpPr fitToPage="1"/>
  </sheetPr>
  <dimension ref="B1:AH36"/>
  <sheetViews>
    <sheetView zoomScalePageLayoutView="0" workbookViewId="0" topLeftCell="A1">
      <selection activeCell="F11" sqref="F11:G11"/>
    </sheetView>
  </sheetViews>
  <sheetFormatPr defaultColWidth="9.140625" defaultRowHeight="12.75"/>
  <cols>
    <col min="1" max="1" width="1.7109375" style="4" customWidth="1"/>
    <col min="2" max="2" width="4.28125" style="4" customWidth="1"/>
    <col min="3" max="3" width="4.57421875" style="4" customWidth="1"/>
    <col min="4" max="4" width="67.57421875" style="4" customWidth="1"/>
    <col min="5" max="5" width="8.421875" style="4" customWidth="1"/>
    <col min="6" max="6" width="24.57421875" style="4" customWidth="1"/>
    <col min="7" max="7" width="32.7109375" style="4" customWidth="1"/>
    <col min="8" max="8" width="33.140625" style="4" customWidth="1"/>
    <col min="9" max="9" width="0.9921875" style="4" customWidth="1"/>
    <col min="10" max="16384" width="9.140625" style="4" customWidth="1"/>
  </cols>
  <sheetData>
    <row r="1" spans="2:34" s="1" customFormat="1" ht="24.75" customHeight="1">
      <c r="B1" s="555" t="s">
        <v>1453</v>
      </c>
      <c r="C1"/>
      <c r="D1"/>
      <c r="E1" s="419"/>
      <c r="F1" s="556"/>
      <c r="G1" s="556"/>
      <c r="H1" s="557"/>
      <c r="I1" s="557"/>
      <c r="J1" s="16"/>
      <c r="K1" s="16"/>
      <c r="L1" s="16"/>
      <c r="M1" s="11"/>
      <c r="N1" s="12"/>
      <c r="O1" s="12"/>
      <c r="P1" s="12"/>
      <c r="Q1" s="12"/>
      <c r="R1" s="12"/>
      <c r="S1" s="12"/>
      <c r="T1" s="12"/>
      <c r="U1" s="12"/>
      <c r="V1" s="16"/>
      <c r="W1" s="16"/>
      <c r="X1" s="16"/>
      <c r="Y1" s="16"/>
      <c r="Z1" s="16"/>
      <c r="AA1" s="16"/>
      <c r="AB1" s="16"/>
      <c r="AC1" s="16"/>
      <c r="AD1" s="16"/>
      <c r="AE1" s="16"/>
      <c r="AF1" s="16"/>
      <c r="AG1" s="16"/>
      <c r="AH1" s="16"/>
    </row>
    <row r="2" spans="2:4" s="42" customFormat="1" ht="15.75" customHeight="1">
      <c r="B2" s="43" t="s">
        <v>1454</v>
      </c>
      <c r="C2" s="43"/>
      <c r="D2" s="43"/>
    </row>
    <row r="3" spans="2:9" s="16" customFormat="1" ht="5.25" customHeight="1">
      <c r="B3" s="419"/>
      <c r="C3" s="419"/>
      <c r="D3" s="419"/>
      <c r="E3" s="419"/>
      <c r="F3" s="419"/>
      <c r="G3" s="419"/>
      <c r="H3" s="419"/>
      <c r="I3" s="419"/>
    </row>
    <row r="4" spans="2:9" s="2" customFormat="1" ht="35.25" customHeight="1">
      <c r="B4" s="766" t="s">
        <v>1460</v>
      </c>
      <c r="C4" s="767"/>
      <c r="D4" s="767"/>
      <c r="E4" s="767"/>
      <c r="F4" s="767"/>
      <c r="G4" s="767"/>
      <c r="H4" s="767"/>
      <c r="I4" s="768"/>
    </row>
    <row r="5" spans="2:9" ht="7.5" customHeight="1" thickBot="1">
      <c r="B5" s="9"/>
      <c r="C5" s="9"/>
      <c r="D5" s="9"/>
      <c r="E5" s="9"/>
      <c r="F5" s="9"/>
      <c r="G5" s="9"/>
      <c r="H5" s="9"/>
      <c r="I5" s="9"/>
    </row>
    <row r="6" spans="2:9" ht="6.75" customHeight="1" thickTop="1">
      <c r="B6" s="20"/>
      <c r="C6" s="21"/>
      <c r="D6" s="57"/>
      <c r="E6" s="770"/>
      <c r="F6" s="771"/>
      <c r="G6" s="774"/>
      <c r="H6" s="774"/>
      <c r="I6" s="62"/>
    </row>
    <row r="7" spans="2:9" ht="14.25" customHeight="1">
      <c r="B7" s="58"/>
      <c r="C7" s="558"/>
      <c r="D7" s="59" t="s">
        <v>1422</v>
      </c>
      <c r="E7" s="772" t="s">
        <v>1455</v>
      </c>
      <c r="F7" s="773"/>
      <c r="G7" s="775"/>
      <c r="H7" s="776"/>
      <c r="I7" s="65"/>
    </row>
    <row r="8" spans="2:9" ht="6" customHeight="1">
      <c r="B8" s="58"/>
      <c r="C8" s="558"/>
      <c r="D8" s="59"/>
      <c r="E8" s="531"/>
      <c r="F8" s="559"/>
      <c r="G8" s="560"/>
      <c r="H8" s="561"/>
      <c r="I8" s="65"/>
    </row>
    <row r="9" spans="2:9" ht="37.5" customHeight="1">
      <c r="B9" s="58"/>
      <c r="C9" s="558"/>
      <c r="D9" s="59"/>
      <c r="E9" s="531"/>
      <c r="F9" s="531" t="s">
        <v>1456</v>
      </c>
      <c r="G9" s="775"/>
      <c r="H9" s="777"/>
      <c r="I9" s="65"/>
    </row>
    <row r="10" spans="2:10" ht="45" customHeight="1" thickBot="1">
      <c r="B10" s="562" t="s">
        <v>1457</v>
      </c>
      <c r="C10" s="563" t="s">
        <v>544</v>
      </c>
      <c r="D10" s="23" t="s">
        <v>1458</v>
      </c>
      <c r="E10" s="564" t="s">
        <v>597</v>
      </c>
      <c r="F10" s="24" t="s">
        <v>1458</v>
      </c>
      <c r="G10" s="24"/>
      <c r="H10" s="558" t="s">
        <v>1459</v>
      </c>
      <c r="I10" s="63"/>
      <c r="J10" s="323" t="s">
        <v>1248</v>
      </c>
    </row>
    <row r="11" spans="2:10" s="27" customFormat="1" ht="25.5" customHeight="1" thickTop="1">
      <c r="B11" s="25" t="s">
        <v>548</v>
      </c>
      <c r="C11" s="26"/>
      <c r="D11" s="565" t="s">
        <v>1463</v>
      </c>
      <c r="E11" s="190"/>
      <c r="F11" s="762"/>
      <c r="G11" s="763"/>
      <c r="H11" s="762"/>
      <c r="I11" s="769"/>
      <c r="J11" s="324" t="s">
        <v>548</v>
      </c>
    </row>
    <row r="12" spans="2:10" s="27" customFormat="1" ht="25.5" customHeight="1">
      <c r="B12" s="28" t="s">
        <v>549</v>
      </c>
      <c r="C12" s="17"/>
      <c r="D12" s="566" t="s">
        <v>1464</v>
      </c>
      <c r="E12" s="191"/>
      <c r="F12" s="749"/>
      <c r="G12" s="760"/>
      <c r="H12" s="749"/>
      <c r="I12" s="750"/>
      <c r="J12" s="324" t="s">
        <v>549</v>
      </c>
    </row>
    <row r="13" spans="2:10" s="27" customFormat="1" ht="25.5" customHeight="1">
      <c r="B13" s="28" t="s">
        <v>550</v>
      </c>
      <c r="C13" s="17"/>
      <c r="D13" s="34" t="s">
        <v>1461</v>
      </c>
      <c r="E13" s="191"/>
      <c r="F13" s="749"/>
      <c r="G13" s="760"/>
      <c r="H13" s="747"/>
      <c r="I13" s="748"/>
      <c r="J13" s="324" t="s">
        <v>550</v>
      </c>
    </row>
    <row r="14" spans="2:10" s="27" customFormat="1" ht="25.5" customHeight="1">
      <c r="B14" s="28" t="s">
        <v>551</v>
      </c>
      <c r="C14" s="17"/>
      <c r="D14" s="34" t="s">
        <v>1462</v>
      </c>
      <c r="E14" s="191"/>
      <c r="F14" s="749"/>
      <c r="G14" s="760"/>
      <c r="H14" s="749"/>
      <c r="I14" s="750"/>
      <c r="J14" s="324" t="s">
        <v>551</v>
      </c>
    </row>
    <row r="15" spans="2:10" s="27" customFormat="1" ht="25.5" customHeight="1">
      <c r="B15" s="28" t="s">
        <v>552</v>
      </c>
      <c r="C15" s="17"/>
      <c r="D15" s="566" t="s">
        <v>1465</v>
      </c>
      <c r="E15" s="191"/>
      <c r="F15" s="749"/>
      <c r="G15" s="760"/>
      <c r="H15" s="751"/>
      <c r="I15" s="752"/>
      <c r="J15" s="324" t="s">
        <v>552</v>
      </c>
    </row>
    <row r="16" spans="2:10" s="27" customFormat="1" ht="25.5" customHeight="1" thickBot="1">
      <c r="B16" s="38" t="s">
        <v>553</v>
      </c>
      <c r="C16" s="36"/>
      <c r="D16" s="37" t="s">
        <v>598</v>
      </c>
      <c r="E16" s="192"/>
      <c r="F16" s="755"/>
      <c r="G16" s="761"/>
      <c r="H16" s="755"/>
      <c r="I16" s="756"/>
      <c r="J16" s="324" t="s">
        <v>553</v>
      </c>
    </row>
    <row r="17" spans="2:10" s="27" customFormat="1" ht="25.5" customHeight="1" thickTop="1">
      <c r="B17" s="651" t="s">
        <v>568</v>
      </c>
      <c r="C17" s="26">
        <v>50</v>
      </c>
      <c r="D17" s="565" t="s">
        <v>1468</v>
      </c>
      <c r="E17" s="190"/>
      <c r="F17" s="762"/>
      <c r="G17" s="763"/>
      <c r="H17" s="757"/>
      <c r="I17" s="758"/>
      <c r="J17" s="324" t="s">
        <v>1196</v>
      </c>
    </row>
    <row r="18" spans="2:10" s="27" customFormat="1" ht="25.5" customHeight="1">
      <c r="B18" s="764"/>
      <c r="C18" s="17">
        <v>51</v>
      </c>
      <c r="D18" s="566" t="s">
        <v>1466</v>
      </c>
      <c r="E18" s="191"/>
      <c r="F18" s="749"/>
      <c r="G18" s="760"/>
      <c r="H18" s="751"/>
      <c r="I18" s="759"/>
      <c r="J18" s="324" t="s">
        <v>1197</v>
      </c>
    </row>
    <row r="19" spans="2:10" s="27" customFormat="1" ht="25.5" customHeight="1" thickBot="1">
      <c r="B19" s="765"/>
      <c r="C19" s="18">
        <v>52</v>
      </c>
      <c r="D19" s="568" t="s">
        <v>1467</v>
      </c>
      <c r="E19" s="193"/>
      <c r="F19" s="755"/>
      <c r="G19" s="761"/>
      <c r="H19" s="753"/>
      <c r="I19" s="754"/>
      <c r="J19" s="324" t="s">
        <v>1198</v>
      </c>
    </row>
    <row r="20" spans="2:10" s="27" customFormat="1" ht="25.5" customHeight="1" thickBot="1" thickTop="1">
      <c r="B20" s="35" t="s">
        <v>554</v>
      </c>
      <c r="C20" s="41"/>
      <c r="D20" s="590" t="s">
        <v>1542</v>
      </c>
      <c r="E20" s="194"/>
      <c r="F20" s="780"/>
      <c r="G20" s="781"/>
      <c r="H20" s="778"/>
      <c r="I20" s="779"/>
      <c r="J20" s="324" t="s">
        <v>554</v>
      </c>
    </row>
    <row r="21" spans="2:10" s="27" customFormat="1" ht="25.5" customHeight="1" thickTop="1">
      <c r="B21" s="651" t="s">
        <v>569</v>
      </c>
      <c r="C21" s="26">
        <v>60</v>
      </c>
      <c r="D21" s="565" t="s">
        <v>1543</v>
      </c>
      <c r="E21" s="190"/>
      <c r="F21" s="762"/>
      <c r="G21" s="763"/>
      <c r="H21" s="757"/>
      <c r="I21" s="758"/>
      <c r="J21" s="324" t="s">
        <v>1199</v>
      </c>
    </row>
    <row r="22" spans="2:10" s="27" customFormat="1" ht="25.5" customHeight="1">
      <c r="B22" s="764"/>
      <c r="C22" s="17">
        <v>61</v>
      </c>
      <c r="D22" s="566" t="s">
        <v>1544</v>
      </c>
      <c r="E22" s="191"/>
      <c r="F22" s="749"/>
      <c r="G22" s="760"/>
      <c r="H22" s="751"/>
      <c r="I22" s="759"/>
      <c r="J22" s="324" t="s">
        <v>1200</v>
      </c>
    </row>
    <row r="23" spans="2:10" s="27" customFormat="1" ht="25.5" customHeight="1">
      <c r="B23" s="764"/>
      <c r="C23" s="17">
        <v>62</v>
      </c>
      <c r="D23" s="566" t="s">
        <v>1545</v>
      </c>
      <c r="E23" s="191"/>
      <c r="F23" s="749"/>
      <c r="G23" s="760"/>
      <c r="H23" s="751"/>
      <c r="I23" s="759"/>
      <c r="J23" s="324" t="s">
        <v>1201</v>
      </c>
    </row>
    <row r="24" spans="2:10" s="27" customFormat="1" ht="25.5" customHeight="1">
      <c r="B24" s="764"/>
      <c r="C24" s="17">
        <v>63</v>
      </c>
      <c r="D24" s="566" t="s">
        <v>1546</v>
      </c>
      <c r="E24" s="191"/>
      <c r="F24" s="749"/>
      <c r="G24" s="760"/>
      <c r="H24" s="751"/>
      <c r="I24" s="759"/>
      <c r="J24" s="324" t="s">
        <v>1202</v>
      </c>
    </row>
    <row r="25" spans="2:10" s="27" customFormat="1" ht="25.5" customHeight="1" thickBot="1">
      <c r="B25" s="765"/>
      <c r="C25" s="18">
        <v>64</v>
      </c>
      <c r="D25" s="568" t="s">
        <v>1547</v>
      </c>
      <c r="E25" s="193"/>
      <c r="F25" s="755"/>
      <c r="G25" s="761"/>
      <c r="H25" s="753"/>
      <c r="I25" s="754"/>
      <c r="J25" s="324" t="s">
        <v>1203</v>
      </c>
    </row>
    <row r="26" spans="2:10" s="27" customFormat="1" ht="25.5" customHeight="1" thickBot="1" thickTop="1">
      <c r="B26" s="40" t="s">
        <v>555</v>
      </c>
      <c r="C26" s="39"/>
      <c r="D26" s="591" t="s">
        <v>1548</v>
      </c>
      <c r="E26" s="195"/>
      <c r="F26" s="780"/>
      <c r="G26" s="781"/>
      <c r="H26" s="778"/>
      <c r="I26" s="779"/>
      <c r="J26" s="324" t="s">
        <v>555</v>
      </c>
    </row>
    <row r="27" spans="2:10" s="27" customFormat="1" ht="25.5" customHeight="1" thickTop="1">
      <c r="B27" s="651" t="s">
        <v>570</v>
      </c>
      <c r="C27" s="26">
        <v>70</v>
      </c>
      <c r="D27" s="565" t="s">
        <v>1549</v>
      </c>
      <c r="E27" s="190"/>
      <c r="F27" s="762"/>
      <c r="G27" s="763"/>
      <c r="H27" s="757"/>
      <c r="I27" s="758"/>
      <c r="J27" s="324" t="s">
        <v>1204</v>
      </c>
    </row>
    <row r="28" spans="2:10" s="27" customFormat="1" ht="25.5" customHeight="1">
      <c r="B28" s="764"/>
      <c r="C28" s="17">
        <v>71</v>
      </c>
      <c r="D28" s="566" t="s">
        <v>1550</v>
      </c>
      <c r="E28" s="191"/>
      <c r="F28" s="749"/>
      <c r="G28" s="760"/>
      <c r="H28" s="751"/>
      <c r="I28" s="759"/>
      <c r="J28" s="324" t="s">
        <v>1205</v>
      </c>
    </row>
    <row r="29" spans="2:10" s="27" customFormat="1" ht="25.5" customHeight="1">
      <c r="B29" s="764"/>
      <c r="C29" s="17">
        <v>72</v>
      </c>
      <c r="D29" s="566" t="s">
        <v>1551</v>
      </c>
      <c r="E29" s="191"/>
      <c r="F29" s="749"/>
      <c r="G29" s="760"/>
      <c r="H29" s="747"/>
      <c r="I29" s="748"/>
      <c r="J29" s="324" t="s">
        <v>1206</v>
      </c>
    </row>
    <row r="30" spans="2:10" s="27" customFormat="1" ht="25.5" customHeight="1">
      <c r="B30" s="764"/>
      <c r="C30" s="17">
        <v>73</v>
      </c>
      <c r="D30" s="566" t="s">
        <v>1552</v>
      </c>
      <c r="E30" s="191"/>
      <c r="F30" s="749"/>
      <c r="G30" s="760"/>
      <c r="H30" s="751"/>
      <c r="I30" s="759"/>
      <c r="J30" s="324" t="s">
        <v>1207</v>
      </c>
    </row>
    <row r="31" spans="2:10" s="27" customFormat="1" ht="25.5" customHeight="1" thickBot="1">
      <c r="B31" s="765"/>
      <c r="C31" s="36">
        <v>74</v>
      </c>
      <c r="D31" s="567" t="s">
        <v>1553</v>
      </c>
      <c r="E31" s="192"/>
      <c r="F31" s="755"/>
      <c r="G31" s="761"/>
      <c r="H31" s="782"/>
      <c r="I31" s="783"/>
      <c r="J31" s="324" t="s">
        <v>1208</v>
      </c>
    </row>
    <row r="32" spans="2:10" s="27" customFormat="1" ht="25.5" customHeight="1" thickTop="1">
      <c r="B32" s="25" t="s">
        <v>556</v>
      </c>
      <c r="C32" s="26"/>
      <c r="D32" s="565" t="s">
        <v>1554</v>
      </c>
      <c r="E32" s="190"/>
      <c r="F32" s="762"/>
      <c r="G32" s="784"/>
      <c r="H32" s="762"/>
      <c r="I32" s="785"/>
      <c r="J32" s="325" t="s">
        <v>556</v>
      </c>
    </row>
    <row r="33" spans="2:10" s="27" customFormat="1" ht="25.5" customHeight="1">
      <c r="B33" s="28" t="s">
        <v>557</v>
      </c>
      <c r="C33" s="17"/>
      <c r="D33" s="566" t="s">
        <v>1555</v>
      </c>
      <c r="E33" s="191"/>
      <c r="F33" s="749"/>
      <c r="G33" s="760"/>
      <c r="H33" s="751"/>
      <c r="I33" s="759"/>
      <c r="J33" s="325" t="s">
        <v>557</v>
      </c>
    </row>
    <row r="34" spans="2:10" s="27" customFormat="1" ht="25.5" customHeight="1" thickBot="1">
      <c r="B34" s="29" t="s">
        <v>558</v>
      </c>
      <c r="C34" s="18"/>
      <c r="D34" s="568" t="s">
        <v>1556</v>
      </c>
      <c r="E34" s="193"/>
      <c r="F34" s="755"/>
      <c r="G34" s="761"/>
      <c r="H34" s="755"/>
      <c r="I34" s="756"/>
      <c r="J34" s="323" t="s">
        <v>558</v>
      </c>
    </row>
    <row r="35" s="30" customFormat="1" ht="12" thickTop="1">
      <c r="J35" s="4"/>
    </row>
    <row r="36" s="30" customFormat="1" ht="11.25">
      <c r="J36" s="4"/>
    </row>
  </sheetData>
  <sheetProtection password="FB2B" sheet="1" formatColumns="0" formatRows="0" selectLockedCells="1"/>
  <mergeCells count="57">
    <mergeCell ref="H29:I29"/>
    <mergeCell ref="H30:I30"/>
    <mergeCell ref="F34:G34"/>
    <mergeCell ref="H34:I34"/>
    <mergeCell ref="H31:I31"/>
    <mergeCell ref="F32:G32"/>
    <mergeCell ref="H32:I32"/>
    <mergeCell ref="H33:I33"/>
    <mergeCell ref="F33:G33"/>
    <mergeCell ref="H25:I25"/>
    <mergeCell ref="F26:G26"/>
    <mergeCell ref="H26:I26"/>
    <mergeCell ref="F27:G27"/>
    <mergeCell ref="H27:I27"/>
    <mergeCell ref="H28:I28"/>
    <mergeCell ref="H24:I24"/>
    <mergeCell ref="H20:I20"/>
    <mergeCell ref="F20:G20"/>
    <mergeCell ref="F21:G21"/>
    <mergeCell ref="H21:I21"/>
    <mergeCell ref="H22:I22"/>
    <mergeCell ref="H23:I23"/>
    <mergeCell ref="F23:G23"/>
    <mergeCell ref="B4:I4"/>
    <mergeCell ref="F11:G11"/>
    <mergeCell ref="H11:I11"/>
    <mergeCell ref="F12:G12"/>
    <mergeCell ref="H12:I12"/>
    <mergeCell ref="E6:F6"/>
    <mergeCell ref="E7:F7"/>
    <mergeCell ref="G6:H6"/>
    <mergeCell ref="G7:H7"/>
    <mergeCell ref="G9:H9"/>
    <mergeCell ref="B27:B31"/>
    <mergeCell ref="B17:B19"/>
    <mergeCell ref="B21:B25"/>
    <mergeCell ref="F25:G25"/>
    <mergeCell ref="F28:G28"/>
    <mergeCell ref="F31:G31"/>
    <mergeCell ref="F24:G24"/>
    <mergeCell ref="F18:G18"/>
    <mergeCell ref="F30:G30"/>
    <mergeCell ref="F29:G29"/>
    <mergeCell ref="F13:G13"/>
    <mergeCell ref="F22:G22"/>
    <mergeCell ref="F14:G14"/>
    <mergeCell ref="F15:G15"/>
    <mergeCell ref="F19:G19"/>
    <mergeCell ref="F16:G16"/>
    <mergeCell ref="F17:G17"/>
    <mergeCell ref="H13:I13"/>
    <mergeCell ref="H14:I14"/>
    <mergeCell ref="H15:I15"/>
    <mergeCell ref="H19:I19"/>
    <mergeCell ref="H16:I16"/>
    <mergeCell ref="H17:I17"/>
    <mergeCell ref="H18:I18"/>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
    <pageSetUpPr fitToPage="1"/>
  </sheetPr>
  <dimension ref="B1:AH31"/>
  <sheetViews>
    <sheetView zoomScalePageLayoutView="0" workbookViewId="0" topLeftCell="A1">
      <pane xSplit="4" ySplit="11" topLeftCell="E14" activePane="bottomRight" state="frozen"/>
      <selection pane="topLeft" activeCell="A1" sqref="A1"/>
      <selection pane="topRight" activeCell="E1" sqref="E1"/>
      <selection pane="bottomLeft" activeCell="A10" sqref="A10"/>
      <selection pane="bottomRight" activeCell="F14" sqref="F14:G14"/>
    </sheetView>
  </sheetViews>
  <sheetFormatPr defaultColWidth="9.140625" defaultRowHeight="12.75"/>
  <cols>
    <col min="1" max="1" width="1.7109375" style="4" customWidth="1"/>
    <col min="2" max="2" width="5.28125" style="4" customWidth="1"/>
    <col min="3" max="3" width="7.57421875" style="4" customWidth="1"/>
    <col min="4" max="4" width="59.00390625" style="4" customWidth="1"/>
    <col min="5" max="5" width="8.421875" style="4" customWidth="1"/>
    <col min="6" max="6" width="23.28125" style="4" customWidth="1"/>
    <col min="7" max="7" width="32.7109375" style="4" customWidth="1"/>
    <col min="8" max="8" width="33.140625" style="4" customWidth="1"/>
    <col min="9" max="9" width="0.9921875" style="4" customWidth="1"/>
    <col min="10" max="16384" width="9.140625" style="4" customWidth="1"/>
  </cols>
  <sheetData>
    <row r="1" spans="2:34" s="1" customFormat="1" ht="24.75" customHeight="1">
      <c r="B1" s="580" t="s">
        <v>1540</v>
      </c>
      <c r="C1" s="581"/>
      <c r="D1" s="581"/>
      <c r="E1" s="582"/>
      <c r="F1" s="583"/>
      <c r="G1" s="583"/>
      <c r="H1" s="584"/>
      <c r="I1" s="19"/>
      <c r="J1" s="16"/>
      <c r="K1" s="16"/>
      <c r="L1" s="16"/>
      <c r="M1" s="11"/>
      <c r="N1" s="12"/>
      <c r="O1" s="12"/>
      <c r="P1" s="12"/>
      <c r="Q1" s="12"/>
      <c r="R1" s="12"/>
      <c r="S1" s="12"/>
      <c r="T1" s="12"/>
      <c r="U1" s="12"/>
      <c r="V1" s="16"/>
      <c r="W1" s="16"/>
      <c r="X1" s="16"/>
      <c r="Y1" s="16"/>
      <c r="Z1" s="16"/>
      <c r="AA1" s="16"/>
      <c r="AB1" s="16"/>
      <c r="AC1" s="16"/>
      <c r="AD1" s="16"/>
      <c r="AE1" s="16"/>
      <c r="AF1" s="16"/>
      <c r="AG1" s="16"/>
      <c r="AH1" s="16"/>
    </row>
    <row r="2" spans="2:8" s="42" customFormat="1" ht="15.75" customHeight="1">
      <c r="B2" s="585" t="s">
        <v>1454</v>
      </c>
      <c r="C2" s="585"/>
      <c r="D2" s="585"/>
      <c r="E2" s="586"/>
      <c r="F2" s="586"/>
      <c r="G2" s="586"/>
      <c r="H2" s="586"/>
    </row>
    <row r="3" spans="2:8" s="16" customFormat="1" ht="5.25" customHeight="1" thickBot="1">
      <c r="B3" s="582"/>
      <c r="C3" s="582"/>
      <c r="D3" s="582"/>
      <c r="E3" s="582"/>
      <c r="F3" s="582"/>
      <c r="G3" s="582"/>
      <c r="H3" s="582"/>
    </row>
    <row r="4" spans="2:9" s="2" customFormat="1" ht="26.25" customHeight="1" thickTop="1">
      <c r="B4" s="786" t="s">
        <v>1541</v>
      </c>
      <c r="C4" s="787"/>
      <c r="D4" s="787"/>
      <c r="E4" s="787"/>
      <c r="F4" s="787"/>
      <c r="G4" s="787"/>
      <c r="H4" s="787"/>
      <c r="I4" s="60"/>
    </row>
    <row r="5" spans="2:9" s="2" customFormat="1" ht="11.25" customHeight="1" thickBot="1">
      <c r="B5" s="788"/>
      <c r="C5" s="789"/>
      <c r="D5" s="789"/>
      <c r="E5" s="789"/>
      <c r="F5" s="789"/>
      <c r="G5" s="789"/>
      <c r="H5" s="789"/>
      <c r="I5" s="61"/>
    </row>
    <row r="6" spans="2:8" ht="7.5" customHeight="1" thickBot="1" thickTop="1">
      <c r="B6" s="9"/>
      <c r="C6" s="9"/>
      <c r="D6" s="9"/>
      <c r="E6" s="9"/>
      <c r="F6" s="9"/>
      <c r="G6" s="9"/>
      <c r="H6" s="9"/>
    </row>
    <row r="7" spans="2:9" ht="6.75" customHeight="1" thickTop="1">
      <c r="B7" s="20"/>
      <c r="C7" s="21"/>
      <c r="D7" s="31"/>
      <c r="E7" s="806"/>
      <c r="F7" s="807"/>
      <c r="G7" s="55"/>
      <c r="H7" s="64"/>
      <c r="I7" s="62"/>
    </row>
    <row r="8" spans="2:9" ht="14.25" customHeight="1">
      <c r="B8" s="58"/>
      <c r="C8" s="558"/>
      <c r="D8" s="59" t="s">
        <v>1422</v>
      </c>
      <c r="E8" s="808" t="s">
        <v>1455</v>
      </c>
      <c r="F8" s="809"/>
      <c r="G8" s="775"/>
      <c r="H8" s="799"/>
      <c r="I8" s="65"/>
    </row>
    <row r="9" spans="2:9" ht="9.75" customHeight="1">
      <c r="B9" s="58"/>
      <c r="C9" s="558"/>
      <c r="D9" s="59"/>
      <c r="E9" s="531"/>
      <c r="F9" s="559"/>
      <c r="G9" s="587"/>
      <c r="H9" s="588"/>
      <c r="I9" s="65"/>
    </row>
    <row r="10" spans="2:9" ht="37.5" customHeight="1">
      <c r="B10" s="58"/>
      <c r="C10" s="558"/>
      <c r="D10" s="59"/>
      <c r="E10" s="531"/>
      <c r="F10" s="589" t="s">
        <v>1456</v>
      </c>
      <c r="G10" s="775"/>
      <c r="H10" s="799"/>
      <c r="I10" s="65"/>
    </row>
    <row r="11" spans="2:10" ht="44.25" customHeight="1" thickBot="1">
      <c r="B11" s="32" t="s">
        <v>1457</v>
      </c>
      <c r="C11" s="33" t="s">
        <v>544</v>
      </c>
      <c r="D11" s="23" t="s">
        <v>1458</v>
      </c>
      <c r="E11" s="22" t="s">
        <v>597</v>
      </c>
      <c r="F11" s="24" t="s">
        <v>1458</v>
      </c>
      <c r="G11" s="24"/>
      <c r="H11" s="24" t="s">
        <v>1459</v>
      </c>
      <c r="I11" s="63"/>
      <c r="J11" s="323" t="s">
        <v>1248</v>
      </c>
    </row>
    <row r="12" spans="2:10" s="27" customFormat="1" ht="25.5" customHeight="1" thickTop="1">
      <c r="B12" s="651" t="s">
        <v>551</v>
      </c>
      <c r="C12" s="26">
        <v>3000</v>
      </c>
      <c r="D12" s="565" t="s">
        <v>1557</v>
      </c>
      <c r="E12" s="168"/>
      <c r="F12" s="796"/>
      <c r="G12" s="800"/>
      <c r="H12" s="796"/>
      <c r="I12" s="797"/>
      <c r="J12" s="323" t="s">
        <v>1209</v>
      </c>
    </row>
    <row r="13" spans="2:10" s="27" customFormat="1" ht="25.5" customHeight="1">
      <c r="B13" s="764"/>
      <c r="C13" s="17">
        <v>3130</v>
      </c>
      <c r="D13" s="566" t="s">
        <v>1558</v>
      </c>
      <c r="E13" s="169"/>
      <c r="F13" s="790"/>
      <c r="G13" s="791"/>
      <c r="H13" s="790"/>
      <c r="I13" s="794"/>
      <c r="J13" s="324" t="s">
        <v>1210</v>
      </c>
    </row>
    <row r="14" spans="2:10" s="27" customFormat="1" ht="25.5" customHeight="1">
      <c r="B14" s="764"/>
      <c r="C14" s="17">
        <v>3210</v>
      </c>
      <c r="D14" s="566" t="s">
        <v>1559</v>
      </c>
      <c r="E14" s="169"/>
      <c r="F14" s="790"/>
      <c r="G14" s="791"/>
      <c r="H14" s="790"/>
      <c r="I14" s="795"/>
      <c r="J14" s="324" t="s">
        <v>1211</v>
      </c>
    </row>
    <row r="15" spans="2:10" s="27" customFormat="1" ht="25.5" customHeight="1">
      <c r="B15" s="764"/>
      <c r="C15" s="17">
        <v>3220</v>
      </c>
      <c r="D15" s="566" t="s">
        <v>1560</v>
      </c>
      <c r="E15" s="169"/>
      <c r="F15" s="790"/>
      <c r="G15" s="791"/>
      <c r="H15" s="790"/>
      <c r="I15" s="795"/>
      <c r="J15" s="324" t="s">
        <v>1212</v>
      </c>
    </row>
    <row r="16" spans="2:10" s="27" customFormat="1" ht="42" customHeight="1">
      <c r="B16" s="764"/>
      <c r="C16" s="17">
        <v>3230</v>
      </c>
      <c r="D16" s="566" t="s">
        <v>1561</v>
      </c>
      <c r="E16" s="169"/>
      <c r="F16" s="790"/>
      <c r="G16" s="791"/>
      <c r="H16" s="790"/>
      <c r="I16" s="795"/>
      <c r="J16" s="324" t="s">
        <v>1213</v>
      </c>
    </row>
    <row r="17" spans="2:10" s="27" customFormat="1" ht="43.5" customHeight="1">
      <c r="B17" s="764"/>
      <c r="C17" s="36">
        <v>3312</v>
      </c>
      <c r="D17" s="567" t="s">
        <v>1562</v>
      </c>
      <c r="E17" s="170"/>
      <c r="F17" s="790"/>
      <c r="G17" s="791"/>
      <c r="H17" s="790"/>
      <c r="I17" s="794"/>
      <c r="J17" s="324" t="s">
        <v>1214</v>
      </c>
    </row>
    <row r="18" spans="2:10" s="27" customFormat="1" ht="25.5" customHeight="1" thickBot="1">
      <c r="B18" s="765"/>
      <c r="C18" s="36">
        <v>3313</v>
      </c>
      <c r="D18" s="567" t="s">
        <v>1563</v>
      </c>
      <c r="E18" s="170"/>
      <c r="F18" s="792"/>
      <c r="G18" s="793"/>
      <c r="H18" s="792"/>
      <c r="I18" s="798"/>
      <c r="J18" s="324" t="s">
        <v>1215</v>
      </c>
    </row>
    <row r="19" spans="2:10" s="27" customFormat="1" ht="25.5" customHeight="1" thickTop="1">
      <c r="B19" s="651" t="s">
        <v>568</v>
      </c>
      <c r="C19" s="26">
        <v>5151</v>
      </c>
      <c r="D19" s="565" t="s">
        <v>1564</v>
      </c>
      <c r="E19" s="168"/>
      <c r="F19" s="796"/>
      <c r="G19" s="800"/>
      <c r="H19" s="796"/>
      <c r="I19" s="797"/>
      <c r="J19" s="324" t="s">
        <v>1216</v>
      </c>
    </row>
    <row r="20" spans="2:10" s="27" customFormat="1" ht="25.5" customHeight="1" thickBot="1">
      <c r="B20" s="764"/>
      <c r="C20" s="36">
        <v>5152</v>
      </c>
      <c r="D20" s="567" t="s">
        <v>1565</v>
      </c>
      <c r="E20" s="170"/>
      <c r="F20" s="792"/>
      <c r="G20" s="793"/>
      <c r="H20" s="792"/>
      <c r="I20" s="798"/>
      <c r="J20" s="324" t="s">
        <v>1217</v>
      </c>
    </row>
    <row r="21" spans="2:10" s="27" customFormat="1" ht="25.5" customHeight="1" thickBot="1" thickTop="1">
      <c r="B21" s="48" t="s">
        <v>569</v>
      </c>
      <c r="C21" s="49">
        <v>6420</v>
      </c>
      <c r="D21" s="592" t="s">
        <v>1566</v>
      </c>
      <c r="E21" s="172"/>
      <c r="F21" s="802"/>
      <c r="G21" s="810"/>
      <c r="H21" s="802"/>
      <c r="I21" s="803"/>
      <c r="J21" s="324" t="s">
        <v>1218</v>
      </c>
    </row>
    <row r="22" spans="2:10" s="27" customFormat="1" ht="25.5" customHeight="1" thickTop="1">
      <c r="B22" s="651" t="s">
        <v>570</v>
      </c>
      <c r="C22" s="26">
        <v>7123</v>
      </c>
      <c r="D22" s="565" t="s">
        <v>1567</v>
      </c>
      <c r="E22" s="168"/>
      <c r="F22" s="796"/>
      <c r="G22" s="800"/>
      <c r="H22" s="796"/>
      <c r="I22" s="797"/>
      <c r="J22" s="324" t="s">
        <v>1219</v>
      </c>
    </row>
    <row r="23" spans="2:10" s="27" customFormat="1" ht="25.5" customHeight="1">
      <c r="B23" s="764"/>
      <c r="C23" s="17">
        <v>7210</v>
      </c>
      <c r="D23" s="566" t="s">
        <v>1568</v>
      </c>
      <c r="E23" s="169"/>
      <c r="F23" s="790"/>
      <c r="G23" s="791"/>
      <c r="H23" s="790"/>
      <c r="I23" s="794"/>
      <c r="J23" s="324" t="s">
        <v>1220</v>
      </c>
    </row>
    <row r="24" spans="2:10" s="27" customFormat="1" ht="25.5" customHeight="1">
      <c r="B24" s="764"/>
      <c r="C24" s="17">
        <v>7221</v>
      </c>
      <c r="D24" s="566" t="s">
        <v>1569</v>
      </c>
      <c r="E24" s="169"/>
      <c r="F24" s="790"/>
      <c r="G24" s="791"/>
      <c r="H24" s="790"/>
      <c r="I24" s="794"/>
      <c r="J24" s="324" t="s">
        <v>1221</v>
      </c>
    </row>
    <row r="25" spans="2:10" s="27" customFormat="1" ht="25.5" customHeight="1">
      <c r="B25" s="764"/>
      <c r="C25" s="17">
        <v>7229</v>
      </c>
      <c r="D25" s="566" t="s">
        <v>1570</v>
      </c>
      <c r="E25" s="169"/>
      <c r="F25" s="790"/>
      <c r="G25" s="791"/>
      <c r="H25" s="790"/>
      <c r="I25" s="794"/>
      <c r="J25" s="324" t="s">
        <v>1222</v>
      </c>
    </row>
    <row r="26" spans="2:10" s="27" customFormat="1" ht="25.5" customHeight="1">
      <c r="B26" s="764"/>
      <c r="C26" s="36">
        <v>7230</v>
      </c>
      <c r="D26" s="567" t="s">
        <v>1571</v>
      </c>
      <c r="E26" s="173"/>
      <c r="F26" s="174"/>
      <c r="G26" s="173"/>
      <c r="H26" s="801"/>
      <c r="I26" s="794"/>
      <c r="J26" s="324" t="s">
        <v>1223</v>
      </c>
    </row>
    <row r="27" spans="2:10" s="27" customFormat="1" ht="25.5" customHeight="1">
      <c r="B27" s="764"/>
      <c r="C27" s="17">
        <v>7240</v>
      </c>
      <c r="D27" s="566" t="s">
        <v>1572</v>
      </c>
      <c r="E27" s="169"/>
      <c r="F27" s="790"/>
      <c r="G27" s="791"/>
      <c r="H27" s="804"/>
      <c r="I27" s="805"/>
      <c r="J27" s="324" t="s">
        <v>1224</v>
      </c>
    </row>
    <row r="28" spans="2:10" s="27" customFormat="1" ht="25.5" customHeight="1">
      <c r="B28" s="764"/>
      <c r="C28" s="17">
        <v>7250</v>
      </c>
      <c r="D28" s="566" t="s">
        <v>1573</v>
      </c>
      <c r="E28" s="169"/>
      <c r="F28" s="790"/>
      <c r="G28" s="791"/>
      <c r="H28" s="790"/>
      <c r="I28" s="794"/>
      <c r="J28" s="324" t="s">
        <v>1225</v>
      </c>
    </row>
    <row r="29" spans="2:10" s="27" customFormat="1" ht="25.5" customHeight="1" thickBot="1">
      <c r="B29" s="765"/>
      <c r="C29" s="18">
        <v>7290</v>
      </c>
      <c r="D29" s="568" t="s">
        <v>1574</v>
      </c>
      <c r="E29" s="171"/>
      <c r="F29" s="792"/>
      <c r="G29" s="793"/>
      <c r="H29" s="792"/>
      <c r="I29" s="798"/>
      <c r="J29" s="324" t="s">
        <v>1226</v>
      </c>
    </row>
    <row r="30" s="30" customFormat="1" ht="10.5" thickTop="1"/>
    <row r="31" spans="3:4" s="30" customFormat="1" ht="12.75">
      <c r="C31" s="278"/>
      <c r="D31" s="279"/>
    </row>
  </sheetData>
  <sheetProtection password="FB2B" sheet="1" formatColumns="0" formatRows="0" selectLockedCells="1"/>
  <mergeCells count="43">
    <mergeCell ref="E7:F7"/>
    <mergeCell ref="E8:F8"/>
    <mergeCell ref="G8:H8"/>
    <mergeCell ref="H25:I25"/>
    <mergeCell ref="H24:I24"/>
    <mergeCell ref="F21:G21"/>
    <mergeCell ref="F22:G22"/>
    <mergeCell ref="F23:G23"/>
    <mergeCell ref="H17:I17"/>
    <mergeCell ref="H18:I18"/>
    <mergeCell ref="H29:I29"/>
    <mergeCell ref="H26:I26"/>
    <mergeCell ref="H28:I28"/>
    <mergeCell ref="H21:I21"/>
    <mergeCell ref="H22:I22"/>
    <mergeCell ref="H27:I27"/>
    <mergeCell ref="B19:B20"/>
    <mergeCell ref="F19:G19"/>
    <mergeCell ref="F20:G20"/>
    <mergeCell ref="F29:G29"/>
    <mergeCell ref="F24:G24"/>
    <mergeCell ref="F25:G25"/>
    <mergeCell ref="F27:G27"/>
    <mergeCell ref="F28:G28"/>
    <mergeCell ref="B22:B29"/>
    <mergeCell ref="H19:I19"/>
    <mergeCell ref="H20:I20"/>
    <mergeCell ref="H23:I23"/>
    <mergeCell ref="G10:H10"/>
    <mergeCell ref="F12:G12"/>
    <mergeCell ref="F13:G13"/>
    <mergeCell ref="F14:G14"/>
    <mergeCell ref="H16:I16"/>
    <mergeCell ref="B4:H5"/>
    <mergeCell ref="B12:B18"/>
    <mergeCell ref="F15:G15"/>
    <mergeCell ref="F16:G16"/>
    <mergeCell ref="F17:G17"/>
    <mergeCell ref="F18:G18"/>
    <mergeCell ref="H13:I13"/>
    <mergeCell ref="H14:I14"/>
    <mergeCell ref="H15:I15"/>
    <mergeCell ref="H12:I12"/>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1"/>
  <headerFooter alignWithMargins="0">
    <oddFooter>&amp;LUNCTAD Questionnaire on ICT usage by enterprises and on the ICT sector&amp;R&amp;"Arial,Gras"&amp;A&amp;"Arial,Normal"
Page &amp;P of &amp;N</oddFooter>
  </headerFooter>
</worksheet>
</file>

<file path=xl/worksheets/sheet12.xml><?xml version="1.0" encoding="utf-8"?>
<worksheet xmlns="http://schemas.openxmlformats.org/spreadsheetml/2006/main" xmlns:r="http://schemas.openxmlformats.org/officeDocument/2006/relationships">
  <sheetPr codeName="Feuil1"/>
  <dimension ref="A2:F41"/>
  <sheetViews>
    <sheetView zoomScale="115" zoomScaleNormal="115" zoomScaleSheetLayoutView="80" zoomScalePageLayoutView="0" workbookViewId="0" topLeftCell="A1">
      <selection activeCell="C4" sqref="C4"/>
    </sheetView>
  </sheetViews>
  <sheetFormatPr defaultColWidth="9.140625" defaultRowHeight="12.75"/>
  <cols>
    <col min="1" max="1" width="2.28125" style="56" customWidth="1"/>
    <col min="2" max="2" width="7.57421875" style="56" customWidth="1"/>
    <col min="3" max="3" width="29.57421875" style="56" customWidth="1"/>
    <col min="4" max="4" width="41.8515625" style="56" customWidth="1"/>
    <col min="5" max="5" width="58.8515625" style="56" customWidth="1"/>
    <col min="6" max="16384" width="9.140625" style="56" customWidth="1"/>
  </cols>
  <sheetData>
    <row r="2" spans="2:5" ht="12.75">
      <c r="B2" s="824" t="s">
        <v>1469</v>
      </c>
      <c r="C2" s="825"/>
      <c r="D2" s="825"/>
      <c r="E2" s="826"/>
    </row>
    <row r="3" spans="2:5" ht="16.5" customHeight="1">
      <c r="B3" s="827" t="s">
        <v>1470</v>
      </c>
      <c r="C3" s="827"/>
      <c r="D3" s="569" t="s">
        <v>1471</v>
      </c>
      <c r="E3" s="569" t="s">
        <v>522</v>
      </c>
    </row>
    <row r="4" spans="2:6" ht="63" customHeight="1">
      <c r="B4" s="220" t="s">
        <v>583</v>
      </c>
      <c r="C4" s="202" t="s">
        <v>1472</v>
      </c>
      <c r="D4" s="202" t="s">
        <v>1473</v>
      </c>
      <c r="E4" s="202" t="s">
        <v>1474</v>
      </c>
      <c r="F4" s="570"/>
    </row>
    <row r="5" spans="2:5" ht="77.25" customHeight="1">
      <c r="B5" s="220" t="s">
        <v>571</v>
      </c>
      <c r="C5" s="571" t="s">
        <v>1475</v>
      </c>
      <c r="D5" s="571" t="s">
        <v>1476</v>
      </c>
      <c r="E5" s="202" t="s">
        <v>1477</v>
      </c>
    </row>
    <row r="6" spans="2:6" ht="87" customHeight="1">
      <c r="B6" s="220" t="s">
        <v>572</v>
      </c>
      <c r="C6" s="572" t="s">
        <v>1478</v>
      </c>
      <c r="D6" s="572" t="s">
        <v>1479</v>
      </c>
      <c r="E6" s="205" t="s">
        <v>1480</v>
      </c>
      <c r="F6" s="570"/>
    </row>
    <row r="7" spans="2:5" ht="90.75" customHeight="1">
      <c r="B7" s="220" t="s">
        <v>573</v>
      </c>
      <c r="C7" s="203" t="s">
        <v>1481</v>
      </c>
      <c r="D7" s="202" t="s">
        <v>1482</v>
      </c>
      <c r="E7" s="202" t="s">
        <v>1483</v>
      </c>
    </row>
    <row r="8" spans="2:5" ht="49.5" customHeight="1">
      <c r="B8" s="220" t="s">
        <v>574</v>
      </c>
      <c r="C8" s="572" t="s">
        <v>1484</v>
      </c>
      <c r="D8" s="572" t="s">
        <v>1485</v>
      </c>
      <c r="E8" s="202" t="s">
        <v>523</v>
      </c>
    </row>
    <row r="9" spans="2:5" ht="48" customHeight="1">
      <c r="B9" s="220" t="s">
        <v>575</v>
      </c>
      <c r="C9" s="572" t="s">
        <v>1486</v>
      </c>
      <c r="D9" s="572" t="s">
        <v>1487</v>
      </c>
      <c r="E9" s="202" t="s">
        <v>531</v>
      </c>
    </row>
    <row r="10" spans="1:5" ht="72.75" customHeight="1">
      <c r="A10" s="818"/>
      <c r="B10" s="811" t="s">
        <v>576</v>
      </c>
      <c r="C10" s="819" t="s">
        <v>1488</v>
      </c>
      <c r="D10" s="819" t="s">
        <v>1489</v>
      </c>
      <c r="E10" s="821" t="s">
        <v>532</v>
      </c>
    </row>
    <row r="11" spans="1:5" ht="15" customHeight="1">
      <c r="A11" s="818"/>
      <c r="B11" s="813"/>
      <c r="C11" s="820"/>
      <c r="D11" s="820"/>
      <c r="E11" s="822"/>
    </row>
    <row r="12" spans="2:5" ht="72" customHeight="1">
      <c r="B12" s="814" t="s">
        <v>577</v>
      </c>
      <c r="C12" s="823" t="s">
        <v>524</v>
      </c>
      <c r="D12" s="820" t="s">
        <v>528</v>
      </c>
      <c r="E12" s="207" t="s">
        <v>533</v>
      </c>
    </row>
    <row r="13" spans="2:5" ht="12.75" customHeight="1">
      <c r="B13" s="814"/>
      <c r="C13" s="823"/>
      <c r="D13" s="828"/>
      <c r="E13" s="206" t="s">
        <v>534</v>
      </c>
    </row>
    <row r="14" spans="2:5" ht="86.25" customHeight="1">
      <c r="B14" s="811" t="s">
        <v>529</v>
      </c>
      <c r="C14" s="203" t="s">
        <v>1490</v>
      </c>
      <c r="D14" s="203" t="s">
        <v>1491</v>
      </c>
      <c r="E14" s="208" t="s">
        <v>1492</v>
      </c>
    </row>
    <row r="15" spans="2:5" ht="24" customHeight="1">
      <c r="B15" s="812"/>
      <c r="C15" s="573" t="s">
        <v>1493</v>
      </c>
      <c r="D15" s="204"/>
      <c r="E15" s="204"/>
    </row>
    <row r="16" spans="2:6" ht="64.5" customHeight="1">
      <c r="B16" s="812"/>
      <c r="C16" s="574" t="s">
        <v>1494</v>
      </c>
      <c r="D16" s="209"/>
      <c r="E16" s="202" t="s">
        <v>1495</v>
      </c>
      <c r="F16" s="570"/>
    </row>
    <row r="17" spans="2:6" ht="57">
      <c r="B17" s="812"/>
      <c r="C17" s="575" t="s">
        <v>1496</v>
      </c>
      <c r="D17" s="209"/>
      <c r="E17" s="202" t="s">
        <v>1497</v>
      </c>
      <c r="F17" s="570"/>
    </row>
    <row r="18" spans="2:6" ht="72.75" customHeight="1">
      <c r="B18" s="813"/>
      <c r="C18" s="575" t="s">
        <v>1498</v>
      </c>
      <c r="D18" s="209"/>
      <c r="E18" s="202" t="s">
        <v>1499</v>
      </c>
      <c r="F18" s="570"/>
    </row>
    <row r="19" spans="2:5" ht="53.25" customHeight="1">
      <c r="B19" s="220" t="s">
        <v>578</v>
      </c>
      <c r="C19" s="572" t="s">
        <v>1500</v>
      </c>
      <c r="D19" s="572" t="s">
        <v>1501</v>
      </c>
      <c r="E19" s="202" t="s">
        <v>1502</v>
      </c>
    </row>
    <row r="20" spans="2:5" ht="10.5" customHeight="1" hidden="1">
      <c r="B20" s="814" t="s">
        <v>579</v>
      </c>
      <c r="C20" s="815" t="s">
        <v>1503</v>
      </c>
      <c r="D20" s="815" t="s">
        <v>1504</v>
      </c>
      <c r="E20" s="815" t="s">
        <v>1505</v>
      </c>
    </row>
    <row r="21" spans="2:5" ht="84" customHeight="1">
      <c r="B21" s="814"/>
      <c r="C21" s="815"/>
      <c r="D21" s="815"/>
      <c r="E21" s="815"/>
    </row>
    <row r="22" spans="2:5" ht="49.5" customHeight="1">
      <c r="B22" s="811" t="s">
        <v>530</v>
      </c>
      <c r="C22" s="816" t="s">
        <v>1506</v>
      </c>
      <c r="D22" s="571" t="s">
        <v>1507</v>
      </c>
      <c r="E22" s="571" t="s">
        <v>1508</v>
      </c>
    </row>
    <row r="23" spans="2:5" ht="93.75" customHeight="1">
      <c r="B23" s="812"/>
      <c r="C23" s="817"/>
      <c r="D23" s="576" t="s">
        <v>1509</v>
      </c>
      <c r="E23" s="576" t="s">
        <v>1510</v>
      </c>
    </row>
    <row r="24" spans="2:5" ht="12.75">
      <c r="B24" s="812"/>
      <c r="C24" s="573" t="s">
        <v>1493</v>
      </c>
      <c r="D24" s="577"/>
      <c r="E24" s="578"/>
    </row>
    <row r="25" spans="2:5" ht="12.75">
      <c r="B25" s="812"/>
      <c r="C25" s="574" t="s">
        <v>1511</v>
      </c>
      <c r="D25" s="572"/>
      <c r="E25" s="572"/>
    </row>
    <row r="26" spans="2:5" ht="23.25">
      <c r="B26" s="812"/>
      <c r="C26" s="574" t="s">
        <v>1512</v>
      </c>
      <c r="D26" s="572"/>
      <c r="E26" s="572" t="s">
        <v>1513</v>
      </c>
    </row>
    <row r="27" spans="2:5" ht="23.25">
      <c r="B27" s="812"/>
      <c r="C27" s="574" t="s">
        <v>1514</v>
      </c>
      <c r="D27" s="572"/>
      <c r="E27" s="572"/>
    </row>
    <row r="28" spans="2:5" ht="23.25">
      <c r="B28" s="812"/>
      <c r="C28" s="574" t="s">
        <v>1515</v>
      </c>
      <c r="D28" s="572"/>
      <c r="E28" s="572"/>
    </row>
    <row r="29" spans="2:5" ht="99" customHeight="1">
      <c r="B29" s="812"/>
      <c r="C29" s="574" t="s">
        <v>1516</v>
      </c>
      <c r="D29" s="572"/>
      <c r="E29" s="572" t="s">
        <v>1517</v>
      </c>
    </row>
    <row r="30" spans="2:5" ht="49.5" customHeight="1">
      <c r="B30" s="812"/>
      <c r="C30" s="574" t="s">
        <v>1518</v>
      </c>
      <c r="D30" s="572"/>
      <c r="E30" s="572" t="s">
        <v>1519</v>
      </c>
    </row>
    <row r="31" spans="2:5" ht="24.75" customHeight="1">
      <c r="B31" s="812"/>
      <c r="C31" s="574" t="s">
        <v>1520</v>
      </c>
      <c r="D31" s="572"/>
      <c r="E31" s="572" t="s">
        <v>1521</v>
      </c>
    </row>
    <row r="32" spans="2:5" ht="37.5" customHeight="1">
      <c r="B32" s="812"/>
      <c r="C32" s="574" t="s">
        <v>1522</v>
      </c>
      <c r="D32" s="572"/>
      <c r="E32" s="572" t="s">
        <v>1523</v>
      </c>
    </row>
    <row r="33" spans="2:5" ht="39" customHeight="1">
      <c r="B33" s="812"/>
      <c r="C33" s="574" t="s">
        <v>1524</v>
      </c>
      <c r="D33" s="572"/>
      <c r="E33" s="572" t="s">
        <v>1525</v>
      </c>
    </row>
    <row r="34" spans="2:5" ht="48.75" customHeight="1">
      <c r="B34" s="812"/>
      <c r="C34" s="574" t="s">
        <v>1526</v>
      </c>
      <c r="D34" s="572"/>
      <c r="E34" s="572" t="s">
        <v>1527</v>
      </c>
    </row>
    <row r="35" spans="2:5" ht="39.75" customHeight="1">
      <c r="B35" s="812"/>
      <c r="C35" s="574" t="s">
        <v>1528</v>
      </c>
      <c r="D35" s="572"/>
      <c r="E35" s="572" t="s">
        <v>1529</v>
      </c>
    </row>
    <row r="36" spans="2:5" ht="24" customHeight="1">
      <c r="B36" s="812"/>
      <c r="C36" s="579" t="s">
        <v>1530</v>
      </c>
      <c r="D36" s="571"/>
      <c r="E36" s="571" t="s">
        <v>1531</v>
      </c>
    </row>
    <row r="37" spans="2:5" ht="21" customHeight="1">
      <c r="B37" s="829" t="s">
        <v>1532</v>
      </c>
      <c r="C37" s="829"/>
      <c r="D37" s="829"/>
      <c r="E37" s="829"/>
    </row>
    <row r="38" spans="2:5" ht="16.5" customHeight="1">
      <c r="B38" s="827" t="s">
        <v>1470</v>
      </c>
      <c r="C38" s="827"/>
      <c r="D38" s="569" t="s">
        <v>1471</v>
      </c>
      <c r="E38" s="569" t="s">
        <v>522</v>
      </c>
    </row>
    <row r="39" spans="2:5" ht="135" customHeight="1">
      <c r="B39" s="220" t="s">
        <v>605</v>
      </c>
      <c r="C39" s="572" t="s">
        <v>1533</v>
      </c>
      <c r="D39" s="572" t="s">
        <v>1534</v>
      </c>
      <c r="E39" s="572" t="s">
        <v>1535</v>
      </c>
    </row>
    <row r="40" spans="2:5" ht="84" customHeight="1">
      <c r="B40" s="220" t="s">
        <v>1108</v>
      </c>
      <c r="C40" s="572" t="s">
        <v>1536</v>
      </c>
      <c r="D40" s="572" t="s">
        <v>1537</v>
      </c>
      <c r="E40" s="572" t="s">
        <v>1538</v>
      </c>
    </row>
    <row r="41" ht="12.75">
      <c r="B41" s="570" t="s">
        <v>1539</v>
      </c>
    </row>
  </sheetData>
  <sheetProtection password="FB2B" sheet="1" formatColumns="0" formatRows="0" selectLockedCells="1"/>
  <mergeCells count="19">
    <mergeCell ref="B2:E2"/>
    <mergeCell ref="B3:C3"/>
    <mergeCell ref="D12:D13"/>
    <mergeCell ref="B37:E37"/>
    <mergeCell ref="B38:C38"/>
    <mergeCell ref="A10:A11"/>
    <mergeCell ref="B10:B11"/>
    <mergeCell ref="C10:C11"/>
    <mergeCell ref="D10:D11"/>
    <mergeCell ref="E10:E11"/>
    <mergeCell ref="B12:B13"/>
    <mergeCell ref="C12:C13"/>
    <mergeCell ref="B14:B18"/>
    <mergeCell ref="B20:B21"/>
    <mergeCell ref="C20:C21"/>
    <mergeCell ref="D20:D21"/>
    <mergeCell ref="E20:E21"/>
    <mergeCell ref="B22:B36"/>
    <mergeCell ref="C22:C23"/>
  </mergeCell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274" t="s">
        <v>425</v>
      </c>
      <c r="B1" s="274"/>
      <c r="Z1" s="198">
        <v>10</v>
      </c>
    </row>
    <row r="2" spans="1:26" ht="12.75">
      <c r="A2" s="274" t="s">
        <v>426</v>
      </c>
      <c r="B2" s="274"/>
      <c r="Z2" s="198">
        <v>12</v>
      </c>
    </row>
    <row r="3" spans="1:26" ht="12.75">
      <c r="A3" s="274" t="s">
        <v>428</v>
      </c>
      <c r="B3" s="275" t="s">
        <v>427</v>
      </c>
      <c r="Z3" s="255">
        <v>14</v>
      </c>
    </row>
    <row r="4" spans="1:26" ht="12.75">
      <c r="A4" t="s">
        <v>521</v>
      </c>
      <c r="Z4" s="256">
        <v>21</v>
      </c>
    </row>
  </sheetData>
  <sheetProtection password="FB2B" sheet="1" objects="1" scenarios="1" formatColumns="0" selectLockedCells="1"/>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assword="FB2B" sheet="1" objects="1" scenarios="1"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D27"/>
  <sheetViews>
    <sheetView zoomScale="75" zoomScaleNormal="75" zoomScalePageLayoutView="0" workbookViewId="0" topLeftCell="A1">
      <selection activeCell="B2" sqref="B2:C2"/>
    </sheetView>
  </sheetViews>
  <sheetFormatPr defaultColWidth="9.140625" defaultRowHeight="12.75"/>
  <cols>
    <col min="1" max="1" width="1.7109375" style="56" customWidth="1"/>
    <col min="2" max="2" width="18.00390625" style="56" customWidth="1"/>
    <col min="3" max="3" width="97.7109375" style="56" customWidth="1"/>
    <col min="4" max="16384" width="9.140625" style="56" customWidth="1"/>
  </cols>
  <sheetData>
    <row r="1" ht="6.75" customHeight="1"/>
    <row r="2" spans="2:3" s="375" customFormat="1" ht="33" customHeight="1">
      <c r="B2" s="603" t="s">
        <v>0</v>
      </c>
      <c r="C2" s="604"/>
    </row>
    <row r="3" spans="2:3" ht="9.75" customHeight="1">
      <c r="B3" s="376"/>
      <c r="C3" s="376"/>
    </row>
    <row r="4" spans="2:3" s="377" customFormat="1" ht="12.75">
      <c r="B4" s="605" t="s">
        <v>1283</v>
      </c>
      <c r="C4" s="606"/>
    </row>
    <row r="5" spans="2:3" s="377" customFormat="1" ht="31.5" customHeight="1">
      <c r="B5" s="607" t="s">
        <v>1284</v>
      </c>
      <c r="C5" s="608"/>
    </row>
    <row r="6" spans="2:3" s="377" customFormat="1" ht="18" customHeight="1">
      <c r="B6" s="609" t="s">
        <v>1285</v>
      </c>
      <c r="C6" s="610"/>
    </row>
    <row r="7" spans="2:3" s="377" customFormat="1" ht="20.25" customHeight="1">
      <c r="B7" s="378" t="s">
        <v>1286</v>
      </c>
      <c r="C7" s="379" t="s">
        <v>2</v>
      </c>
    </row>
    <row r="8" spans="2:3" s="377" customFormat="1" ht="39.75" customHeight="1">
      <c r="B8" s="380" t="s">
        <v>1287</v>
      </c>
      <c r="C8" s="381" t="s">
        <v>1288</v>
      </c>
    </row>
    <row r="9" spans="2:3" s="377" customFormat="1" ht="29.25" customHeight="1">
      <c r="B9" s="380" t="s">
        <v>1289</v>
      </c>
      <c r="C9" s="381" t="s">
        <v>1290</v>
      </c>
    </row>
    <row r="10" spans="2:3" s="377" customFormat="1" ht="58.5" customHeight="1">
      <c r="B10" s="380" t="s">
        <v>1291</v>
      </c>
      <c r="C10" s="381" t="s">
        <v>1292</v>
      </c>
    </row>
    <row r="11" spans="2:3" s="377" customFormat="1" ht="117.75" customHeight="1">
      <c r="B11" s="380" t="s">
        <v>1293</v>
      </c>
      <c r="C11" s="381" t="s">
        <v>1294</v>
      </c>
    </row>
    <row r="12" spans="2:3" s="382" customFormat="1" ht="91.5" customHeight="1">
      <c r="B12" s="380" t="s">
        <v>1295</v>
      </c>
      <c r="C12" s="381" t="s">
        <v>1311</v>
      </c>
    </row>
    <row r="13" spans="2:3" s="377" customFormat="1" ht="85.5" customHeight="1">
      <c r="B13" s="383" t="s">
        <v>1296</v>
      </c>
      <c r="C13" s="384" t="s">
        <v>1312</v>
      </c>
    </row>
    <row r="14" spans="2:3" s="377" customFormat="1" ht="116.25" customHeight="1">
      <c r="B14" s="383" t="s">
        <v>1297</v>
      </c>
      <c r="C14" s="385" t="s">
        <v>1313</v>
      </c>
    </row>
    <row r="15" spans="2:3" s="377" customFormat="1" ht="56.25" customHeight="1">
      <c r="B15" s="386"/>
      <c r="C15" s="387" t="s">
        <v>1314</v>
      </c>
    </row>
    <row r="16" spans="2:4" s="377" customFormat="1" ht="138.75" customHeight="1">
      <c r="B16" s="383" t="s">
        <v>1298</v>
      </c>
      <c r="C16" s="385" t="s">
        <v>1315</v>
      </c>
      <c r="D16" s="388"/>
    </row>
    <row r="17" spans="2:3" s="377" customFormat="1" ht="47.25" customHeight="1">
      <c r="B17" s="380" t="s">
        <v>1299</v>
      </c>
      <c r="C17" s="381" t="s">
        <v>1300</v>
      </c>
    </row>
    <row r="18" spans="2:3" s="377" customFormat="1" ht="66">
      <c r="B18" s="380" t="s">
        <v>1301</v>
      </c>
      <c r="C18" s="381" t="s">
        <v>1316</v>
      </c>
    </row>
    <row r="19" spans="2:3" s="377" customFormat="1" ht="52.5">
      <c r="B19" s="380" t="s">
        <v>1302</v>
      </c>
      <c r="C19" s="381" t="s">
        <v>1317</v>
      </c>
    </row>
    <row r="20" spans="2:3" s="377" customFormat="1" ht="34.5" customHeight="1">
      <c r="B20" s="380" t="s">
        <v>1303</v>
      </c>
      <c r="C20" s="381" t="s">
        <v>1304</v>
      </c>
    </row>
    <row r="21" spans="2:3" s="377" customFormat="1" ht="11.25" customHeight="1">
      <c r="B21" s="389"/>
      <c r="C21" s="389"/>
    </row>
    <row r="22" spans="2:3" s="377" customFormat="1" ht="26.25" customHeight="1">
      <c r="B22" s="390" t="s">
        <v>1305</v>
      </c>
      <c r="C22" s="391" t="s">
        <v>1310</v>
      </c>
    </row>
    <row r="23" spans="2:3" s="377" customFormat="1" ht="7.5" customHeight="1">
      <c r="B23" s="390"/>
      <c r="C23" s="391"/>
    </row>
    <row r="24" spans="2:3" s="377" customFormat="1" ht="20.25" customHeight="1">
      <c r="B24" s="611" t="s">
        <v>1306</v>
      </c>
      <c r="C24" s="611"/>
    </row>
    <row r="25" spans="2:3" s="377" customFormat="1" ht="25.5" customHeight="1">
      <c r="B25" s="601" t="s">
        <v>1307</v>
      </c>
      <c r="C25" s="602"/>
    </row>
    <row r="26" spans="2:3" s="377" customFormat="1" ht="25.5" customHeight="1">
      <c r="B26" s="601" t="s">
        <v>1308</v>
      </c>
      <c r="C26" s="602"/>
    </row>
    <row r="27" spans="2:3" s="377" customFormat="1" ht="25.5" customHeight="1">
      <c r="B27" s="601" t="s">
        <v>1309</v>
      </c>
      <c r="C27" s="602"/>
    </row>
    <row r="28" ht="12.75" customHeight="1"/>
  </sheetData>
  <sheetProtection password="FB2B" sheet="1" formatColumns="0" formatRows="0" selectLockedCells="1"/>
  <mergeCells count="8">
    <mergeCell ref="B25:C25"/>
    <mergeCell ref="B27:C27"/>
    <mergeCell ref="B2:C2"/>
    <mergeCell ref="B4:C4"/>
    <mergeCell ref="B5:C5"/>
    <mergeCell ref="B6:C6"/>
    <mergeCell ref="B24:C24"/>
    <mergeCell ref="B26:C26"/>
  </mergeCells>
  <hyperlinks>
    <hyperlink ref="B26" r:id="rId1" display="Core ICT Indicators"/>
    <hyperlink ref="B26:C26" r:id="rId2" display="Classifications of economic statistics webpage of the UN Statistics Division"/>
    <hyperlink ref="B27" r:id="rId3" display="Core ICT Indicators"/>
    <hyperlink ref="B27:C27" r:id="rId4" display="Measuring ICT website, hosted by UNCTAD"/>
    <hyperlink ref="B25:C25" r:id="rId5" display="Manual for the Production of Statistics on the Digital Economy"/>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6"/>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zoomScale="75" zoomScaleNormal="75" zoomScalePageLayoutView="0" workbookViewId="0" topLeftCell="A1">
      <pane xSplit="4" ySplit="19" topLeftCell="E20" activePane="bottomRight" state="frozen"/>
      <selection pane="topLeft" activeCell="A1" sqref="A1"/>
      <selection pane="topRight" activeCell="E1" sqref="E1"/>
      <selection pane="bottomLeft" activeCell="A13" sqref="A13"/>
      <selection pane="bottomRight" activeCell="E20" sqref="E20"/>
    </sheetView>
  </sheetViews>
  <sheetFormatPr defaultColWidth="9.140625" defaultRowHeight="12.75"/>
  <cols>
    <col min="1" max="1" width="1.7109375" style="9" customWidth="1"/>
    <col min="2" max="2" width="5.140625" style="9" customWidth="1"/>
    <col min="3" max="3" width="3.57421875" style="9" customWidth="1"/>
    <col min="4" max="4" width="15.140625" style="10" customWidth="1"/>
    <col min="5" max="5" width="35.28125" style="9" customWidth="1"/>
    <col min="6" max="6" width="35.7109375" style="9" customWidth="1"/>
    <col min="7" max="7" width="27.8515625" style="9" customWidth="1"/>
    <col min="8" max="8" width="25.140625" style="9" customWidth="1"/>
    <col min="9" max="9" width="26.140625" style="9" customWidth="1"/>
    <col min="10" max="10" width="25.57421875" style="9" customWidth="1"/>
    <col min="11" max="16384" width="9.140625" style="9" customWidth="1"/>
  </cols>
  <sheetData>
    <row r="1" spans="2:7" ht="31.5" customHeight="1">
      <c r="B1" s="616" t="s">
        <v>1318</v>
      </c>
      <c r="C1" s="616"/>
      <c r="D1" s="616"/>
      <c r="E1" s="616"/>
      <c r="F1" s="14"/>
      <c r="G1" s="15"/>
    </row>
    <row r="2" spans="2:10" s="392" customFormat="1" ht="21.75" customHeight="1">
      <c r="B2" s="614" t="s">
        <v>1319</v>
      </c>
      <c r="C2" s="615"/>
      <c r="D2" s="615"/>
      <c r="E2" s="615"/>
      <c r="F2" s="615"/>
      <c r="G2" s="615"/>
      <c r="H2" s="615"/>
      <c r="I2" s="47"/>
      <c r="J2" s="44"/>
    </row>
    <row r="3" spans="2:10" s="393" customFormat="1" ht="6.75" customHeight="1">
      <c r="B3" s="45"/>
      <c r="C3" s="394"/>
      <c r="D3" s="394"/>
      <c r="E3" s="394"/>
      <c r="F3" s="394"/>
      <c r="G3" s="394"/>
      <c r="H3" s="395"/>
      <c r="I3" s="395"/>
      <c r="J3" s="46"/>
    </row>
    <row r="4" spans="2:10" s="396" customFormat="1" ht="15" customHeight="1">
      <c r="B4" s="612" t="s">
        <v>1320</v>
      </c>
      <c r="C4" s="613"/>
      <c r="D4" s="613"/>
      <c r="E4" s="613"/>
      <c r="F4" s="613"/>
      <c r="G4" s="613"/>
      <c r="H4" s="613"/>
      <c r="I4" s="613"/>
      <c r="J4" s="621"/>
    </row>
    <row r="5" spans="2:10" s="396" customFormat="1" ht="12.75" customHeight="1">
      <c r="B5" s="612" t="s">
        <v>1321</v>
      </c>
      <c r="C5" s="622"/>
      <c r="D5" s="622"/>
      <c r="E5" s="622"/>
      <c r="F5" s="622"/>
      <c r="G5" s="622"/>
      <c r="H5" s="622"/>
      <c r="I5" s="397"/>
      <c r="J5" s="66"/>
    </row>
    <row r="6" spans="2:10" s="396" customFormat="1" ht="14.25" customHeight="1">
      <c r="B6" s="612" t="s">
        <v>1322</v>
      </c>
      <c r="C6" s="622"/>
      <c r="D6" s="622"/>
      <c r="E6" s="622"/>
      <c r="F6" s="622"/>
      <c r="G6" s="622"/>
      <c r="H6" s="622"/>
      <c r="I6" s="397"/>
      <c r="J6" s="66"/>
    </row>
    <row r="7" spans="2:10" s="396" customFormat="1" ht="15" customHeight="1">
      <c r="B7" s="612" t="s">
        <v>1323</v>
      </c>
      <c r="C7" s="613"/>
      <c r="D7" s="613"/>
      <c r="E7" s="613"/>
      <c r="F7" s="613"/>
      <c r="G7" s="613"/>
      <c r="H7" s="613"/>
      <c r="I7" s="397"/>
      <c r="J7" s="66"/>
    </row>
    <row r="8" spans="2:10" s="396" customFormat="1" ht="14.25" customHeight="1">
      <c r="B8" s="612" t="s">
        <v>1324</v>
      </c>
      <c r="C8" s="613"/>
      <c r="D8" s="613"/>
      <c r="E8" s="613"/>
      <c r="F8" s="613"/>
      <c r="G8" s="613"/>
      <c r="H8" s="613"/>
      <c r="I8" s="397"/>
      <c r="J8" s="66"/>
    </row>
    <row r="9" spans="2:10" s="396" customFormat="1" ht="14.25" customHeight="1">
      <c r="B9" s="628" t="s">
        <v>1325</v>
      </c>
      <c r="C9" s="629"/>
      <c r="D9" s="629"/>
      <c r="E9" s="629"/>
      <c r="F9" s="629"/>
      <c r="G9" s="629"/>
      <c r="H9" s="629"/>
      <c r="I9" s="397"/>
      <c r="J9" s="66"/>
    </row>
    <row r="10" spans="2:10" s="396" customFormat="1" ht="14.25" customHeight="1">
      <c r="B10" s="67" t="s">
        <v>1326</v>
      </c>
      <c r="C10" s="398"/>
      <c r="D10" s="398"/>
      <c r="E10" s="398"/>
      <c r="F10" s="398"/>
      <c r="G10" s="398"/>
      <c r="H10" s="397"/>
      <c r="I10" s="397"/>
      <c r="J10" s="66"/>
    </row>
    <row r="11" spans="2:10" s="396" customFormat="1" ht="14.25" customHeight="1">
      <c r="B11" s="67" t="s">
        <v>1327</v>
      </c>
      <c r="C11" s="398"/>
      <c r="D11" s="398"/>
      <c r="E11" s="398"/>
      <c r="F11" s="398"/>
      <c r="G11" s="398"/>
      <c r="H11" s="397"/>
      <c r="I11" s="397"/>
      <c r="J11" s="66"/>
    </row>
    <row r="12" spans="2:10" s="396" customFormat="1" ht="15.75" customHeight="1">
      <c r="B12" s="612" t="s">
        <v>1328</v>
      </c>
      <c r="C12" s="613"/>
      <c r="D12" s="613"/>
      <c r="E12" s="613"/>
      <c r="F12" s="613"/>
      <c r="G12" s="613"/>
      <c r="H12" s="613"/>
      <c r="I12" s="613"/>
      <c r="J12" s="621"/>
    </row>
    <row r="13" spans="2:10" s="396" customFormat="1" ht="25.5" customHeight="1">
      <c r="B13" s="612" t="s">
        <v>1329</v>
      </c>
      <c r="C13" s="613"/>
      <c r="D13" s="613"/>
      <c r="E13" s="613"/>
      <c r="F13" s="613"/>
      <c r="G13" s="613"/>
      <c r="H13" s="613"/>
      <c r="I13" s="613"/>
      <c r="J13" s="621"/>
    </row>
    <row r="14" spans="2:10" s="396" customFormat="1" ht="14.25" customHeight="1">
      <c r="B14" s="612" t="s">
        <v>1330</v>
      </c>
      <c r="C14" s="613"/>
      <c r="D14" s="613"/>
      <c r="E14" s="613"/>
      <c r="F14" s="613"/>
      <c r="G14" s="613"/>
      <c r="H14" s="397"/>
      <c r="I14" s="397"/>
      <c r="J14" s="66"/>
    </row>
    <row r="15" spans="2:10" s="396" customFormat="1" ht="13.5" customHeight="1">
      <c r="B15" s="612" t="s">
        <v>1331</v>
      </c>
      <c r="C15" s="613"/>
      <c r="D15" s="613"/>
      <c r="E15" s="613"/>
      <c r="F15" s="613"/>
      <c r="G15" s="613"/>
      <c r="H15" s="397"/>
      <c r="I15" s="397"/>
      <c r="J15" s="66"/>
    </row>
    <row r="16" spans="2:10" s="396" customFormat="1" ht="15" customHeight="1">
      <c r="B16" s="619" t="s">
        <v>1332</v>
      </c>
      <c r="C16" s="620"/>
      <c r="D16" s="620"/>
      <c r="E16" s="620"/>
      <c r="F16" s="620"/>
      <c r="G16" s="620"/>
      <c r="H16" s="620"/>
      <c r="I16" s="620"/>
      <c r="J16" s="66"/>
    </row>
    <row r="17" spans="2:10" s="396" customFormat="1" ht="15" customHeight="1">
      <c r="B17" s="617" t="s">
        <v>1333</v>
      </c>
      <c r="C17" s="618"/>
      <c r="D17" s="618"/>
      <c r="E17" s="618"/>
      <c r="F17" s="618"/>
      <c r="G17" s="618"/>
      <c r="H17" s="618"/>
      <c r="I17" s="68"/>
      <c r="J17" s="69"/>
    </row>
    <row r="18" spans="2:7" s="393" customFormat="1" ht="10.5" customHeight="1" thickBot="1">
      <c r="B18" s="623"/>
      <c r="C18" s="624"/>
      <c r="D18" s="624"/>
      <c r="E18" s="624"/>
      <c r="F18" s="624"/>
      <c r="G18" s="624"/>
    </row>
    <row r="19" spans="1:10" s="393" customFormat="1" ht="30.75" customHeight="1" thickBot="1" thickTop="1">
      <c r="A19" s="399" t="s">
        <v>1167</v>
      </c>
      <c r="B19" s="288" t="s">
        <v>1162</v>
      </c>
      <c r="C19" s="400"/>
      <c r="D19" s="401" t="s">
        <v>1334</v>
      </c>
      <c r="E19" s="53" t="s">
        <v>592</v>
      </c>
      <c r="F19" s="54" t="s">
        <v>593</v>
      </c>
      <c r="G19" s="54" t="s">
        <v>594</v>
      </c>
      <c r="H19" s="54" t="s">
        <v>601</v>
      </c>
      <c r="I19" s="54" t="s">
        <v>603</v>
      </c>
      <c r="J19" s="70" t="s">
        <v>604</v>
      </c>
    </row>
    <row r="20" spans="1:10" s="406" customFormat="1" ht="34.5" customHeight="1" thickTop="1">
      <c r="A20" s="402" t="s">
        <v>1113</v>
      </c>
      <c r="B20" s="630" t="s">
        <v>1335</v>
      </c>
      <c r="C20" s="631"/>
      <c r="D20" s="632"/>
      <c r="E20" s="403"/>
      <c r="F20" s="404"/>
      <c r="G20" s="404"/>
      <c r="H20" s="404"/>
      <c r="I20" s="404"/>
      <c r="J20" s="405"/>
    </row>
    <row r="21" spans="1:10" s="406" customFormat="1" ht="43.5" customHeight="1">
      <c r="A21" s="402" t="s">
        <v>518</v>
      </c>
      <c r="B21" s="625" t="s">
        <v>1336</v>
      </c>
      <c r="C21" s="633"/>
      <c r="D21" s="634"/>
      <c r="E21" s="407"/>
      <c r="F21" s="408"/>
      <c r="G21" s="408"/>
      <c r="H21" s="408"/>
      <c r="I21" s="408"/>
      <c r="J21" s="409"/>
    </row>
    <row r="22" spans="1:10" s="406" customFormat="1" ht="30.75" customHeight="1">
      <c r="A22" s="402" t="s">
        <v>1165</v>
      </c>
      <c r="B22" s="625" t="s">
        <v>1110</v>
      </c>
      <c r="C22" s="633"/>
      <c r="D22" s="634"/>
      <c r="E22" s="410"/>
      <c r="F22" s="408"/>
      <c r="G22" s="408"/>
      <c r="H22" s="408"/>
      <c r="I22" s="408"/>
      <c r="J22" s="409"/>
    </row>
    <row r="23" spans="1:10" s="406" customFormat="1" ht="34.5" customHeight="1">
      <c r="A23" s="402" t="s">
        <v>595</v>
      </c>
      <c r="B23" s="625" t="s">
        <v>1337</v>
      </c>
      <c r="C23" s="626"/>
      <c r="D23" s="627"/>
      <c r="E23" s="410"/>
      <c r="F23" s="408"/>
      <c r="G23" s="408"/>
      <c r="H23" s="408"/>
      <c r="I23" s="408"/>
      <c r="J23" s="409"/>
    </row>
    <row r="24" spans="1:10" ht="34.5" customHeight="1">
      <c r="A24" s="411" t="s">
        <v>1112</v>
      </c>
      <c r="B24" s="625" t="s">
        <v>1338</v>
      </c>
      <c r="C24" s="626"/>
      <c r="D24" s="627"/>
      <c r="E24" s="410"/>
      <c r="F24" s="408"/>
      <c r="G24" s="408"/>
      <c r="H24" s="408"/>
      <c r="I24" s="408"/>
      <c r="J24" s="409"/>
    </row>
    <row r="25" spans="1:10" ht="30.75" customHeight="1">
      <c r="A25" s="411" t="s">
        <v>602</v>
      </c>
      <c r="B25" s="625" t="s">
        <v>1339</v>
      </c>
      <c r="C25" s="626"/>
      <c r="D25" s="627"/>
      <c r="E25" s="410"/>
      <c r="F25" s="408"/>
      <c r="G25" s="408"/>
      <c r="H25" s="408"/>
      <c r="I25" s="408"/>
      <c r="J25" s="409"/>
    </row>
    <row r="26" spans="1:10" ht="30.75" customHeight="1">
      <c r="A26" s="411" t="s">
        <v>596</v>
      </c>
      <c r="B26" s="625" t="s">
        <v>1340</v>
      </c>
      <c r="C26" s="626"/>
      <c r="D26" s="627"/>
      <c r="E26" s="403"/>
      <c r="F26" s="404"/>
      <c r="G26" s="404"/>
      <c r="H26" s="404"/>
      <c r="I26" s="404"/>
      <c r="J26" s="412"/>
    </row>
    <row r="27" spans="1:10" ht="43.5" customHeight="1">
      <c r="A27" s="411" t="s">
        <v>589</v>
      </c>
      <c r="B27" s="625" t="s">
        <v>1341</v>
      </c>
      <c r="C27" s="626"/>
      <c r="D27" s="627"/>
      <c r="E27" s="410"/>
      <c r="F27" s="408"/>
      <c r="G27" s="408"/>
      <c r="H27" s="408"/>
      <c r="I27" s="408"/>
      <c r="J27" s="409"/>
    </row>
    <row r="28" spans="1:10" ht="60" customHeight="1">
      <c r="A28" s="411" t="s">
        <v>1111</v>
      </c>
      <c r="B28" s="625" t="s">
        <v>1342</v>
      </c>
      <c r="C28" s="626"/>
      <c r="D28" s="627"/>
      <c r="E28" s="410"/>
      <c r="F28" s="408"/>
      <c r="G28" s="408"/>
      <c r="H28" s="408"/>
      <c r="I28" s="408"/>
      <c r="J28" s="409"/>
    </row>
    <row r="29" spans="1:10" ht="60" customHeight="1">
      <c r="A29" s="411" t="s">
        <v>684</v>
      </c>
      <c r="B29" s="625" t="s">
        <v>1343</v>
      </c>
      <c r="C29" s="626"/>
      <c r="D29" s="627"/>
      <c r="E29" s="413"/>
      <c r="F29" s="414"/>
      <c r="G29" s="414"/>
      <c r="H29" s="414"/>
      <c r="I29" s="414"/>
      <c r="J29" s="412"/>
    </row>
    <row r="30" spans="1:10" ht="29.25" customHeight="1">
      <c r="A30" s="411" t="s">
        <v>590</v>
      </c>
      <c r="B30" s="625" t="s">
        <v>1344</v>
      </c>
      <c r="C30" s="626"/>
      <c r="D30" s="627"/>
      <c r="E30" s="415"/>
      <c r="F30" s="414"/>
      <c r="G30" s="414"/>
      <c r="H30" s="414"/>
      <c r="I30" s="414"/>
      <c r="J30" s="412"/>
    </row>
    <row r="31" spans="1:11" ht="34.5" customHeight="1">
      <c r="A31" s="411" t="s">
        <v>600</v>
      </c>
      <c r="B31" s="625" t="s">
        <v>1345</v>
      </c>
      <c r="C31" s="626"/>
      <c r="D31" s="627"/>
      <c r="E31" s="410"/>
      <c r="F31" s="408"/>
      <c r="G31" s="408"/>
      <c r="H31" s="408"/>
      <c r="I31" s="408"/>
      <c r="J31" s="409"/>
      <c r="K31" s="406"/>
    </row>
    <row r="32" spans="1:11" ht="37.5" customHeight="1">
      <c r="A32" s="411" t="s">
        <v>591</v>
      </c>
      <c r="B32" s="625" t="s">
        <v>1346</v>
      </c>
      <c r="C32" s="626"/>
      <c r="D32" s="627"/>
      <c r="E32" s="407"/>
      <c r="F32" s="408"/>
      <c r="G32" s="408"/>
      <c r="H32" s="408"/>
      <c r="I32" s="408"/>
      <c r="J32" s="409"/>
      <c r="K32" s="406"/>
    </row>
    <row r="33" spans="1:10" ht="34.5" customHeight="1" thickBot="1">
      <c r="A33" s="411" t="s">
        <v>1166</v>
      </c>
      <c r="B33" s="637" t="s">
        <v>1347</v>
      </c>
      <c r="C33" s="638"/>
      <c r="D33" s="639"/>
      <c r="E33" s="416"/>
      <c r="F33" s="417"/>
      <c r="G33" s="417"/>
      <c r="H33" s="417"/>
      <c r="I33" s="417"/>
      <c r="J33" s="418"/>
    </row>
    <row r="34" spans="2:4" ht="15.75" customHeight="1" thickTop="1">
      <c r="B34" s="640"/>
      <c r="C34" s="641"/>
      <c r="D34" s="641"/>
    </row>
    <row r="35" spans="2:4" s="419" customFormat="1" ht="30.75" customHeight="1">
      <c r="B35" s="420"/>
      <c r="C35" s="635"/>
      <c r="D35" s="636"/>
    </row>
  </sheetData>
  <sheetProtection password="FB2B" sheet="1" formatColumns="0" selectLockedCells="1"/>
  <mergeCells count="31">
    <mergeCell ref="B27:D27"/>
    <mergeCell ref="B26:D26"/>
    <mergeCell ref="B30:D30"/>
    <mergeCell ref="B29:D29"/>
    <mergeCell ref="B23:D23"/>
    <mergeCell ref="B22:D22"/>
    <mergeCell ref="C35:D35"/>
    <mergeCell ref="B33:D33"/>
    <mergeCell ref="B34:D34"/>
    <mergeCell ref="B31:D31"/>
    <mergeCell ref="B32:D32"/>
    <mergeCell ref="B28:D28"/>
    <mergeCell ref="B18:G18"/>
    <mergeCell ref="B25:D25"/>
    <mergeCell ref="B9:H9"/>
    <mergeCell ref="B14:G14"/>
    <mergeCell ref="B15:G15"/>
    <mergeCell ref="B20:D20"/>
    <mergeCell ref="B13:J13"/>
    <mergeCell ref="B24:D24"/>
    <mergeCell ref="B21:D21"/>
    <mergeCell ref="B8:H8"/>
    <mergeCell ref="B2:H2"/>
    <mergeCell ref="B1:E1"/>
    <mergeCell ref="B17:H17"/>
    <mergeCell ref="B16:I16"/>
    <mergeCell ref="B4:J4"/>
    <mergeCell ref="B12:J12"/>
    <mergeCell ref="B5:H5"/>
    <mergeCell ref="B6:H6"/>
    <mergeCell ref="B7:H7"/>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worksheet>
</file>

<file path=xl/worksheets/sheet4.xml><?xml version="1.0" encoding="utf-8"?>
<worksheet xmlns="http://schemas.openxmlformats.org/spreadsheetml/2006/main" xmlns:r="http://schemas.openxmlformats.org/officeDocument/2006/relationships">
  <sheetPr codeName="Aa"/>
  <dimension ref="A1:Z39"/>
  <sheetViews>
    <sheetView showGridLines="0" zoomScalePageLayoutView="0" workbookViewId="0" topLeftCell="A1">
      <pane xSplit="4" ySplit="9" topLeftCell="E10" activePane="bottomRight" state="frozen"/>
      <selection pane="topLeft" activeCell="A1" sqref="A1"/>
      <selection pane="topRight" activeCell="D1" sqref="D1"/>
      <selection pane="bottomLeft" activeCell="A6" sqref="A6"/>
      <selection pane="bottomRight" activeCell="I10" sqref="I10"/>
    </sheetView>
  </sheetViews>
  <sheetFormatPr defaultColWidth="9.140625" defaultRowHeight="12.75"/>
  <cols>
    <col min="1" max="1" width="1.7109375" style="73" customWidth="1"/>
    <col min="2" max="2" width="5.140625" style="98" customWidth="1"/>
    <col min="3" max="3" width="4.8515625" style="98" customWidth="1"/>
    <col min="4" max="4" width="60.00390625" style="103" customWidth="1"/>
    <col min="5" max="5" width="3.57421875" style="103" customWidth="1"/>
    <col min="6" max="6" width="3.421875" style="103" customWidth="1"/>
    <col min="7" max="7" width="3.57421875" style="103" customWidth="1"/>
    <col min="8" max="8" width="12.57421875" style="98" customWidth="1"/>
    <col min="9" max="9" width="8.8515625" style="98" customWidth="1"/>
    <col min="10" max="10" width="8.28125" style="98" customWidth="1"/>
    <col min="11" max="11" width="8.7109375" style="98" customWidth="1"/>
    <col min="12" max="12" width="9.28125" style="98" customWidth="1"/>
    <col min="13" max="13" width="10.00390625" style="98" customWidth="1"/>
    <col min="14" max="17" width="9.140625" style="73" customWidth="1"/>
    <col min="18" max="19" width="9.140625" style="73" hidden="1" customWidth="1"/>
    <col min="20" max="20" width="12.140625" style="73" hidden="1" customWidth="1"/>
    <col min="21" max="21" width="9.140625" style="73" hidden="1" customWidth="1"/>
    <col min="22" max="26" width="0" style="73" hidden="1" customWidth="1"/>
    <col min="27" max="16384" width="9.140625" style="73" customWidth="1"/>
  </cols>
  <sheetData>
    <row r="1" spans="1:20" ht="27.75" customHeight="1">
      <c r="A1" s="9"/>
      <c r="B1" s="650" t="s">
        <v>1348</v>
      </c>
      <c r="C1" s="649"/>
      <c r="D1" s="649"/>
      <c r="E1" s="421"/>
      <c r="F1" s="421"/>
      <c r="G1" s="649"/>
      <c r="H1" s="422"/>
      <c r="I1" s="422"/>
      <c r="J1" s="422"/>
      <c r="K1" s="423"/>
      <c r="L1" s="422"/>
      <c r="M1" s="72"/>
      <c r="S1" s="73" t="s">
        <v>561</v>
      </c>
      <c r="T1" s="73">
        <v>1</v>
      </c>
    </row>
    <row r="2" spans="1:20" s="74" customFormat="1" ht="25.5" customHeight="1">
      <c r="A2" s="406"/>
      <c r="B2" s="648" t="s">
        <v>1349</v>
      </c>
      <c r="C2" s="636"/>
      <c r="D2" s="636"/>
      <c r="E2" s="331"/>
      <c r="F2" s="331"/>
      <c r="G2" s="649"/>
      <c r="H2" s="424"/>
      <c r="I2" s="422"/>
      <c r="J2" s="422"/>
      <c r="K2" s="422"/>
      <c r="L2" s="422"/>
      <c r="M2" s="71"/>
      <c r="S2" s="74" t="s">
        <v>562</v>
      </c>
      <c r="T2" s="74">
        <v>2</v>
      </c>
    </row>
    <row r="3" spans="1:20" s="79" customFormat="1" ht="5.25" customHeight="1">
      <c r="A3" s="392"/>
      <c r="B3" s="425"/>
      <c r="C3" s="14"/>
      <c r="D3" s="14"/>
      <c r="E3" s="14"/>
      <c r="F3" s="14"/>
      <c r="G3" s="14"/>
      <c r="H3" s="392"/>
      <c r="I3" s="9"/>
      <c r="J3" s="392"/>
      <c r="K3" s="392"/>
      <c r="L3" s="392"/>
      <c r="M3" s="77"/>
      <c r="S3" s="79" t="s">
        <v>563</v>
      </c>
      <c r="T3" s="79">
        <v>3</v>
      </c>
    </row>
    <row r="4" spans="1:20" s="79" customFormat="1" ht="49.5" customHeight="1">
      <c r="A4" s="392"/>
      <c r="B4" s="426"/>
      <c r="C4" s="645" t="s">
        <v>1350</v>
      </c>
      <c r="D4" s="646"/>
      <c r="E4" s="646"/>
      <c r="F4" s="646"/>
      <c r="G4" s="646"/>
      <c r="H4" s="646"/>
      <c r="I4" s="646"/>
      <c r="J4" s="646"/>
      <c r="K4" s="646"/>
      <c r="L4" s="647"/>
      <c r="S4" s="79" t="s">
        <v>564</v>
      </c>
      <c r="T4" s="79">
        <v>4</v>
      </c>
    </row>
    <row r="5" spans="2:20" s="79" customFormat="1" ht="6" customHeight="1" thickBot="1">
      <c r="B5" s="75"/>
      <c r="C5" s="76"/>
      <c r="D5" s="76"/>
      <c r="E5" s="76"/>
      <c r="F5" s="76"/>
      <c r="G5" s="76"/>
      <c r="H5" s="77"/>
      <c r="I5" s="78"/>
      <c r="J5" s="77"/>
      <c r="K5" s="77"/>
      <c r="L5" s="77"/>
      <c r="M5" s="77"/>
      <c r="S5" s="79" t="s">
        <v>565</v>
      </c>
      <c r="T5" s="79">
        <v>5</v>
      </c>
    </row>
    <row r="6" spans="2:20" s="79" customFormat="1" ht="33" customHeight="1" thickBot="1" thickTop="1">
      <c r="B6" s="427" t="s">
        <v>1092</v>
      </c>
      <c r="C6" s="50"/>
      <c r="D6" s="428" t="s">
        <v>1351</v>
      </c>
      <c r="E6" s="80"/>
      <c r="F6" s="80"/>
      <c r="G6" s="81"/>
      <c r="H6" s="82"/>
      <c r="I6" s="83"/>
      <c r="S6" s="79" t="s">
        <v>565</v>
      </c>
      <c r="T6" s="79">
        <v>6</v>
      </c>
    </row>
    <row r="7" spans="2:19" s="79" customFormat="1" ht="6" customHeight="1" thickBot="1" thickTop="1">
      <c r="B7" s="425"/>
      <c r="C7" s="14"/>
      <c r="D7" s="429"/>
      <c r="E7" s="85"/>
      <c r="F7" s="85"/>
      <c r="G7" s="86"/>
      <c r="H7" s="82"/>
      <c r="I7" s="83"/>
      <c r="S7" s="79" t="s">
        <v>566</v>
      </c>
    </row>
    <row r="8" spans="2:19" s="87" customFormat="1" ht="17.25" customHeight="1" thickTop="1">
      <c r="B8" s="6"/>
      <c r="C8" s="7"/>
      <c r="D8" s="430"/>
      <c r="E8" s="642" t="s">
        <v>560</v>
      </c>
      <c r="F8" s="643"/>
      <c r="G8" s="644"/>
      <c r="H8" s="304" t="s">
        <v>652</v>
      </c>
      <c r="I8" s="654" t="s">
        <v>1383</v>
      </c>
      <c r="J8" s="655"/>
      <c r="K8" s="655"/>
      <c r="L8" s="656"/>
      <c r="S8" s="87" t="s">
        <v>585</v>
      </c>
    </row>
    <row r="9" spans="2:23" s="90" customFormat="1" ht="17.25" customHeight="1" thickBot="1">
      <c r="B9" s="431" t="s">
        <v>559</v>
      </c>
      <c r="C9" s="432"/>
      <c r="D9" s="433" t="s">
        <v>1352</v>
      </c>
      <c r="E9" s="289" t="s">
        <v>1159</v>
      </c>
      <c r="F9" s="290" t="s">
        <v>1160</v>
      </c>
      <c r="G9" s="291" t="s">
        <v>1161</v>
      </c>
      <c r="H9" s="303" t="s">
        <v>652</v>
      </c>
      <c r="I9" s="88" t="s">
        <v>1</v>
      </c>
      <c r="J9" s="88" t="s">
        <v>580</v>
      </c>
      <c r="K9" s="88" t="s">
        <v>581</v>
      </c>
      <c r="L9" s="89" t="s">
        <v>582</v>
      </c>
      <c r="M9" s="292" t="s">
        <v>1115</v>
      </c>
      <c r="N9" s="292" t="s">
        <v>1116</v>
      </c>
      <c r="O9" s="292" t="s">
        <v>1117</v>
      </c>
      <c r="P9" s="292" t="s">
        <v>1118</v>
      </c>
      <c r="Q9" s="292" t="s">
        <v>1119</v>
      </c>
      <c r="R9" s="292" t="s">
        <v>1120</v>
      </c>
      <c r="S9" s="90" t="s">
        <v>567</v>
      </c>
      <c r="T9" s="297" t="s">
        <v>1156</v>
      </c>
      <c r="U9" s="297" t="s">
        <v>1157</v>
      </c>
      <c r="V9" s="298" t="s">
        <v>1158</v>
      </c>
      <c r="W9" s="298" t="s">
        <v>517</v>
      </c>
    </row>
    <row r="10" spans="2:23" s="74" customFormat="1" ht="15.75" customHeight="1" thickTop="1">
      <c r="B10" s="333"/>
      <c r="C10" s="434"/>
      <c r="D10" s="435" t="s">
        <v>1353</v>
      </c>
      <c r="E10" s="245"/>
      <c r="F10" s="231"/>
      <c r="G10" s="231"/>
      <c r="H10" s="277">
        <f>SUM(I10:L10)</f>
        <v>0</v>
      </c>
      <c r="I10" s="267"/>
      <c r="J10" s="268"/>
      <c r="K10" s="268"/>
      <c r="L10" s="269"/>
      <c r="M10" s="293" t="s">
        <v>1121</v>
      </c>
      <c r="N10" s="293"/>
      <c r="O10" s="293" t="s">
        <v>1109</v>
      </c>
      <c r="P10" s="293" t="s">
        <v>1121</v>
      </c>
      <c r="Q10" s="293" t="e">
        <f>VLOOKUP(Cover!$C$8,Cover!$Y$1:$AA$233,3,FALSE)</f>
        <v>#N/A</v>
      </c>
      <c r="R10" s="294" t="str">
        <f>Cover!$C$8</f>
        <v>Veuillez sélectionnez votre pays!</v>
      </c>
      <c r="S10" s="74" t="s">
        <v>586</v>
      </c>
      <c r="T10" s="299" t="e">
        <f>INDEX('Survey Information'!$E$25:$J$25,1,V10)</f>
        <v>#VALUE!</v>
      </c>
      <c r="U10" s="299">
        <f>Cover!$C$9</f>
        <v>2021</v>
      </c>
      <c r="V10" s="300">
        <f aca="true" t="shared" si="0" ref="V10:V36">C$6</f>
        <v>0</v>
      </c>
      <c r="W10" s="301" t="s">
        <v>1168</v>
      </c>
    </row>
    <row r="11" spans="2:23" s="74" customFormat="1" ht="26.25" thickBot="1">
      <c r="B11" s="13"/>
      <c r="C11" s="436"/>
      <c r="D11" s="437" t="s">
        <v>1354</v>
      </c>
      <c r="E11" s="246"/>
      <c r="F11" s="234"/>
      <c r="G11" s="234"/>
      <c r="H11" s="222">
        <f aca="true" t="shared" si="1" ref="H11:H36">SUM(I11:L11)</f>
        <v>0</v>
      </c>
      <c r="I11" s="253"/>
      <c r="J11" s="253"/>
      <c r="K11" s="253"/>
      <c r="L11" s="254"/>
      <c r="M11" s="293" t="s">
        <v>1122</v>
      </c>
      <c r="N11" s="293"/>
      <c r="O11" s="293" t="s">
        <v>1109</v>
      </c>
      <c r="P11" s="293" t="s">
        <v>1122</v>
      </c>
      <c r="Q11" s="293" t="e">
        <f>VLOOKUP(Cover!$C$8,Cover!$Y$1:$AA$233,3,FALSE)</f>
        <v>#N/A</v>
      </c>
      <c r="R11" s="294" t="str">
        <f>Cover!$C$8</f>
        <v>Veuillez sélectionnez votre pays!</v>
      </c>
      <c r="S11" s="74" t="s">
        <v>587</v>
      </c>
      <c r="T11" s="299" t="e">
        <f>INDEX('Survey Information'!$E$25:$J$25,1,V11)</f>
        <v>#VALUE!</v>
      </c>
      <c r="U11" s="299">
        <f>Cover!$C$9</f>
        <v>2021</v>
      </c>
      <c r="V11" s="300">
        <f t="shared" si="0"/>
        <v>0</v>
      </c>
      <c r="W11" s="301" t="s">
        <v>1169</v>
      </c>
    </row>
    <row r="12" spans="2:26" s="74" customFormat="1" ht="15.75" customHeight="1" thickTop="1">
      <c r="B12" s="438" t="s">
        <v>583</v>
      </c>
      <c r="C12" s="439"/>
      <c r="D12" s="440" t="s">
        <v>1355</v>
      </c>
      <c r="E12" s="245"/>
      <c r="F12" s="231"/>
      <c r="G12" s="231"/>
      <c r="H12" s="221">
        <f t="shared" si="1"/>
        <v>0</v>
      </c>
      <c r="I12" s="196"/>
      <c r="J12" s="196"/>
      <c r="K12" s="196"/>
      <c r="L12" s="197"/>
      <c r="M12" s="293" t="s">
        <v>583</v>
      </c>
      <c r="N12" s="293" t="s">
        <v>669</v>
      </c>
      <c r="O12" s="293" t="s">
        <v>1109</v>
      </c>
      <c r="P12" s="293" t="s">
        <v>1121</v>
      </c>
      <c r="Q12" s="293" t="e">
        <f>VLOOKUP(Cover!$C$8,Cover!$Y$1:$AA$233,3,FALSE)</f>
        <v>#N/A</v>
      </c>
      <c r="R12" s="294" t="str">
        <f>Cover!$C$8</f>
        <v>Veuillez sélectionnez votre pays!</v>
      </c>
      <c r="S12" s="74" t="s">
        <v>588</v>
      </c>
      <c r="T12" s="299" t="e">
        <f>INDEX('Survey Information'!$E$25:$J$25,1,V12)</f>
        <v>#VALUE!</v>
      </c>
      <c r="U12" s="299">
        <f>Cover!$C$9</f>
        <v>2021</v>
      </c>
      <c r="V12" s="300">
        <f t="shared" si="0"/>
        <v>0</v>
      </c>
      <c r="W12" s="301" t="s">
        <v>1170</v>
      </c>
      <c r="Z12" s="326" t="s">
        <v>1250</v>
      </c>
    </row>
    <row r="13" spans="2:26" s="74" customFormat="1" ht="26.25">
      <c r="B13" s="8" t="s">
        <v>571</v>
      </c>
      <c r="C13" s="441"/>
      <c r="D13" s="442" t="s">
        <v>1356</v>
      </c>
      <c r="E13" s="237"/>
      <c r="F13" s="237"/>
      <c r="G13" s="237"/>
      <c r="H13" s="221">
        <f t="shared" si="1"/>
        <v>0</v>
      </c>
      <c r="I13" s="198"/>
      <c r="J13" s="198"/>
      <c r="K13" s="198"/>
      <c r="L13" s="199"/>
      <c r="M13" s="293" t="s">
        <v>571</v>
      </c>
      <c r="N13" s="293" t="s">
        <v>1123</v>
      </c>
      <c r="O13" s="293" t="s">
        <v>1109</v>
      </c>
      <c r="P13" s="293" t="s">
        <v>1122</v>
      </c>
      <c r="Q13" s="293" t="e">
        <f>VLOOKUP(Cover!$C$8,Cover!$Y$1:$AA$233,3,FALSE)</f>
        <v>#N/A</v>
      </c>
      <c r="R13" s="294" t="str">
        <f>Cover!$C$8</f>
        <v>Veuillez sélectionnez votre pays!</v>
      </c>
      <c r="S13" s="74" t="s">
        <v>1093</v>
      </c>
      <c r="T13" s="299" t="e">
        <f>INDEX('Survey Information'!$E$25:$J$25,1,V13)</f>
        <v>#VALUE!</v>
      </c>
      <c r="U13" s="299">
        <f>Cover!$C$9</f>
        <v>2021</v>
      </c>
      <c r="V13" s="300">
        <f t="shared" si="0"/>
        <v>0</v>
      </c>
      <c r="W13" s="301" t="s">
        <v>1171</v>
      </c>
      <c r="Z13" s="326" t="s">
        <v>1251</v>
      </c>
    </row>
    <row r="14" spans="2:26" s="83" customFormat="1" ht="15.75" customHeight="1">
      <c r="B14" s="8" t="s">
        <v>572</v>
      </c>
      <c r="C14" s="443"/>
      <c r="D14" s="442" t="s">
        <v>1357</v>
      </c>
      <c r="E14" s="237"/>
      <c r="F14" s="237"/>
      <c r="G14" s="237"/>
      <c r="H14" s="221">
        <f t="shared" si="1"/>
        <v>0</v>
      </c>
      <c r="I14" s="198"/>
      <c r="J14" s="198"/>
      <c r="K14" s="198"/>
      <c r="L14" s="199"/>
      <c r="M14" s="294" t="s">
        <v>572</v>
      </c>
      <c r="N14" s="294" t="s">
        <v>724</v>
      </c>
      <c r="O14" s="293" t="s">
        <v>1109</v>
      </c>
      <c r="P14" s="293" t="s">
        <v>1121</v>
      </c>
      <c r="Q14" s="293" t="e">
        <f>VLOOKUP(Cover!$C$8,Cover!$Y$1:$AA$233,3,FALSE)</f>
        <v>#N/A</v>
      </c>
      <c r="R14" s="294" t="str">
        <f>Cover!$C$8</f>
        <v>Veuillez sélectionnez votre pays!</v>
      </c>
      <c r="S14" s="83" t="s">
        <v>1094</v>
      </c>
      <c r="T14" s="299" t="e">
        <f>INDEX('Survey Information'!$E$25:$J$25,1,V14)</f>
        <v>#VALUE!</v>
      </c>
      <c r="U14" s="299">
        <f>Cover!$C$9</f>
        <v>2021</v>
      </c>
      <c r="V14" s="300">
        <f t="shared" si="0"/>
        <v>0</v>
      </c>
      <c r="W14" s="301" t="s">
        <v>1172</v>
      </c>
      <c r="Z14" s="326" t="s">
        <v>1252</v>
      </c>
    </row>
    <row r="15" spans="2:26" s="83" customFormat="1" ht="15.75" customHeight="1">
      <c r="B15" s="8" t="s">
        <v>573</v>
      </c>
      <c r="C15" s="443"/>
      <c r="D15" s="442" t="s">
        <v>1358</v>
      </c>
      <c r="E15" s="237"/>
      <c r="F15" s="237"/>
      <c r="G15" s="237"/>
      <c r="H15" s="221">
        <f t="shared" si="1"/>
        <v>0</v>
      </c>
      <c r="I15" s="198"/>
      <c r="J15" s="198"/>
      <c r="K15" s="198"/>
      <c r="L15" s="199"/>
      <c r="M15" s="294" t="s">
        <v>573</v>
      </c>
      <c r="N15" s="294" t="s">
        <v>1124</v>
      </c>
      <c r="O15" s="293" t="s">
        <v>1109</v>
      </c>
      <c r="P15" s="293" t="s">
        <v>1122</v>
      </c>
      <c r="Q15" s="293" t="e">
        <f>VLOOKUP(Cover!$C$8,Cover!$Y$1:$AA$233,3,FALSE)</f>
        <v>#N/A</v>
      </c>
      <c r="R15" s="294" t="str">
        <f>Cover!$C$8</f>
        <v>Veuillez sélectionnez votre pays!</v>
      </c>
      <c r="S15" s="83" t="s">
        <v>1095</v>
      </c>
      <c r="T15" s="299" t="e">
        <f>INDEX('Survey Information'!$E$25:$J$25,1,V15)</f>
        <v>#VALUE!</v>
      </c>
      <c r="U15" s="299">
        <f>Cover!$C$9</f>
        <v>2021</v>
      </c>
      <c r="V15" s="300">
        <f t="shared" si="0"/>
        <v>0</v>
      </c>
      <c r="W15" s="301" t="s">
        <v>1173</v>
      </c>
      <c r="Z15" s="326" t="s">
        <v>1253</v>
      </c>
    </row>
    <row r="16" spans="2:26" s="83" customFormat="1" ht="25.5" customHeight="1">
      <c r="B16" s="444" t="s">
        <v>574</v>
      </c>
      <c r="C16" s="445"/>
      <c r="D16" s="446" t="s">
        <v>1359</v>
      </c>
      <c r="E16" s="237"/>
      <c r="F16" s="237"/>
      <c r="G16" s="237"/>
      <c r="H16" s="221">
        <f t="shared" si="1"/>
        <v>0</v>
      </c>
      <c r="I16" s="198"/>
      <c r="J16" s="198"/>
      <c r="K16" s="198"/>
      <c r="L16" s="201"/>
      <c r="M16" s="294" t="s">
        <v>574</v>
      </c>
      <c r="N16" s="294" t="s">
        <v>1125</v>
      </c>
      <c r="O16" s="293" t="s">
        <v>1109</v>
      </c>
      <c r="P16" s="293" t="s">
        <v>1121</v>
      </c>
      <c r="Q16" s="293" t="e">
        <f>VLOOKUP(Cover!$C$8,Cover!$Y$1:$AA$233,3,FALSE)</f>
        <v>#N/A</v>
      </c>
      <c r="R16" s="294" t="str">
        <f>Cover!$C$8</f>
        <v>Veuillez sélectionnez votre pays!</v>
      </c>
      <c r="S16" s="83" t="s">
        <v>1096</v>
      </c>
      <c r="T16" s="299" t="e">
        <f>INDEX('Survey Information'!$E$25:$J$25,1,V16)</f>
        <v>#VALUE!</v>
      </c>
      <c r="U16" s="299">
        <f>Cover!$C$9</f>
        <v>2021</v>
      </c>
      <c r="V16" s="300">
        <f t="shared" si="0"/>
        <v>0</v>
      </c>
      <c r="W16" s="301" t="s">
        <v>1174</v>
      </c>
      <c r="Z16" s="327" t="s">
        <v>1254</v>
      </c>
    </row>
    <row r="17" spans="2:26" s="83" customFormat="1" ht="15.75" customHeight="1">
      <c r="B17" s="8" t="s">
        <v>575</v>
      </c>
      <c r="C17" s="443"/>
      <c r="D17" s="442" t="s">
        <v>1360</v>
      </c>
      <c r="E17" s="237"/>
      <c r="F17" s="237"/>
      <c r="G17" s="237"/>
      <c r="H17" s="221">
        <f t="shared" si="1"/>
        <v>0</v>
      </c>
      <c r="I17" s="198"/>
      <c r="J17" s="198"/>
      <c r="K17" s="198"/>
      <c r="L17" s="199"/>
      <c r="M17" s="294" t="s">
        <v>575</v>
      </c>
      <c r="N17" s="294" t="s">
        <v>1126</v>
      </c>
      <c r="O17" s="293" t="s">
        <v>1109</v>
      </c>
      <c r="P17" s="293" t="s">
        <v>1121</v>
      </c>
      <c r="Q17" s="293" t="e">
        <f>VLOOKUP(Cover!$C$8,Cover!$Y$1:$AA$233,3,FALSE)</f>
        <v>#N/A</v>
      </c>
      <c r="R17" s="294" t="str">
        <f>Cover!$C$8</f>
        <v>Veuillez sélectionnez votre pays!</v>
      </c>
      <c r="S17" s="83" t="s">
        <v>1097</v>
      </c>
      <c r="T17" s="299" t="e">
        <f>INDEX('Survey Information'!$E$25:$J$25,1,V17)</f>
        <v>#VALUE!</v>
      </c>
      <c r="U17" s="299">
        <f>Cover!$C$9</f>
        <v>2021</v>
      </c>
      <c r="V17" s="300">
        <f t="shared" si="0"/>
        <v>0</v>
      </c>
      <c r="W17" s="301" t="s">
        <v>1175</v>
      </c>
      <c r="Z17" s="9" t="s">
        <v>1255</v>
      </c>
    </row>
    <row r="18" spans="2:26" s="83" customFormat="1" ht="15.75" customHeight="1">
      <c r="B18" s="8" t="s">
        <v>576</v>
      </c>
      <c r="C18" s="443"/>
      <c r="D18" s="442" t="s">
        <v>1361</v>
      </c>
      <c r="E18" s="237"/>
      <c r="F18" s="237"/>
      <c r="G18" s="237"/>
      <c r="H18" s="221">
        <f t="shared" si="1"/>
        <v>0</v>
      </c>
      <c r="I18" s="198"/>
      <c r="J18" s="198"/>
      <c r="K18" s="198"/>
      <c r="L18" s="199"/>
      <c r="M18" s="294" t="s">
        <v>576</v>
      </c>
      <c r="N18" s="294" t="s">
        <v>780</v>
      </c>
      <c r="O18" s="293" t="s">
        <v>1109</v>
      </c>
      <c r="P18" s="293" t="s">
        <v>1121</v>
      </c>
      <c r="Q18" s="293" t="e">
        <f>VLOOKUP(Cover!$C$8,Cover!$Y$1:$AA$233,3,FALSE)</f>
        <v>#N/A</v>
      </c>
      <c r="R18" s="294" t="str">
        <f>Cover!$C$8</f>
        <v>Veuillez sélectionnez votre pays!</v>
      </c>
      <c r="S18" s="83" t="s">
        <v>1098</v>
      </c>
      <c r="T18" s="299" t="e">
        <f>INDEX('Survey Information'!$E$25:$J$25,1,V18)</f>
        <v>#VALUE!</v>
      </c>
      <c r="U18" s="299">
        <f>Cover!$C$9</f>
        <v>2021</v>
      </c>
      <c r="V18" s="300">
        <f t="shared" si="0"/>
        <v>0</v>
      </c>
      <c r="W18" s="301" t="s">
        <v>1176</v>
      </c>
      <c r="Z18" s="9" t="s">
        <v>1256</v>
      </c>
    </row>
    <row r="19" spans="2:26" s="83" customFormat="1" ht="15.75" customHeight="1" thickBot="1">
      <c r="B19" s="447" t="s">
        <v>577</v>
      </c>
      <c r="C19" s="448"/>
      <c r="D19" s="449" t="s">
        <v>1362</v>
      </c>
      <c r="E19" s="234"/>
      <c r="F19" s="234"/>
      <c r="G19" s="234"/>
      <c r="H19" s="222">
        <f t="shared" si="1"/>
        <v>0</v>
      </c>
      <c r="I19" s="270"/>
      <c r="J19" s="270"/>
      <c r="K19" s="270"/>
      <c r="L19" s="265"/>
      <c r="M19" s="294" t="s">
        <v>577</v>
      </c>
      <c r="N19" s="294" t="s">
        <v>1127</v>
      </c>
      <c r="O19" s="293" t="s">
        <v>1109</v>
      </c>
      <c r="P19" s="293" t="s">
        <v>1121</v>
      </c>
      <c r="Q19" s="293" t="e">
        <f>VLOOKUP(Cover!$C$8,Cover!$Y$1:$AA$233,3,FALSE)</f>
        <v>#N/A</v>
      </c>
      <c r="R19" s="294" t="str">
        <f>Cover!$C$8</f>
        <v>Veuillez sélectionnez votre pays!</v>
      </c>
      <c r="S19" s="83" t="s">
        <v>1099</v>
      </c>
      <c r="T19" s="299" t="e">
        <f>INDEX('Survey Information'!$E$25:$J$25,1,V19)</f>
        <v>#VALUE!</v>
      </c>
      <c r="U19" s="299">
        <f>Cover!$C$9</f>
        <v>2021</v>
      </c>
      <c r="V19" s="300">
        <f t="shared" si="0"/>
        <v>0</v>
      </c>
      <c r="W19" s="301" t="s">
        <v>1177</v>
      </c>
      <c r="Z19" s="9" t="s">
        <v>1257</v>
      </c>
    </row>
    <row r="20" spans="2:26" s="83" customFormat="1" ht="53.25" thickTop="1">
      <c r="B20" s="651" t="s">
        <v>1363</v>
      </c>
      <c r="C20" s="450" t="s">
        <v>1364</v>
      </c>
      <c r="D20" s="451" t="s">
        <v>1365</v>
      </c>
      <c r="E20" s="231"/>
      <c r="F20" s="231"/>
      <c r="G20" s="231"/>
      <c r="H20" s="221">
        <f t="shared" si="1"/>
        <v>0</v>
      </c>
      <c r="I20" s="271"/>
      <c r="J20" s="271"/>
      <c r="K20" s="271"/>
      <c r="L20" s="266"/>
      <c r="M20" s="293" t="s">
        <v>1128</v>
      </c>
      <c r="N20" s="293" t="s">
        <v>1129</v>
      </c>
      <c r="O20" s="293" t="s">
        <v>1109</v>
      </c>
      <c r="P20" s="293" t="s">
        <v>1121</v>
      </c>
      <c r="Q20" s="293" t="e">
        <f>VLOOKUP(Cover!$C$8,Cover!$Y$1:$AA$233,3,FALSE)</f>
        <v>#N/A</v>
      </c>
      <c r="R20" s="294" t="str">
        <f>Cover!$C$8</f>
        <v>Veuillez sélectionnez votre pays!</v>
      </c>
      <c r="S20" s="83" t="s">
        <v>1100</v>
      </c>
      <c r="T20" s="299" t="e">
        <f>INDEX('Survey Information'!$E$25:$J$25,1,V20)</f>
        <v>#VALUE!</v>
      </c>
      <c r="U20" s="299">
        <f>Cover!$C$9</f>
        <v>2021</v>
      </c>
      <c r="V20" s="300">
        <f t="shared" si="0"/>
        <v>0</v>
      </c>
      <c r="W20" s="301" t="s">
        <v>1178</v>
      </c>
      <c r="Z20" s="9" t="s">
        <v>1258</v>
      </c>
    </row>
    <row r="21" spans="2:26" s="83" customFormat="1" ht="53.25" customHeight="1">
      <c r="B21" s="657"/>
      <c r="C21" s="659" t="s">
        <v>1366</v>
      </c>
      <c r="D21" s="452" t="s">
        <v>1367</v>
      </c>
      <c r="E21" s="237"/>
      <c r="F21" s="237"/>
      <c r="G21" s="237"/>
      <c r="H21" s="221">
        <f t="shared" si="1"/>
        <v>0</v>
      </c>
      <c r="I21" s="198"/>
      <c r="J21" s="198"/>
      <c r="K21" s="198"/>
      <c r="L21" s="199"/>
      <c r="M21" s="293" t="s">
        <v>1130</v>
      </c>
      <c r="N21" s="293" t="s">
        <v>1131</v>
      </c>
      <c r="O21" s="293" t="s">
        <v>1109</v>
      </c>
      <c r="P21" s="293" t="s">
        <v>1121</v>
      </c>
      <c r="Q21" s="293" t="e">
        <f>VLOOKUP(Cover!$C$8,Cover!$Y$1:$AA$233,3,FALSE)</f>
        <v>#N/A</v>
      </c>
      <c r="R21" s="294" t="str">
        <f>Cover!$C$8</f>
        <v>Veuillez sélectionnez votre pays!</v>
      </c>
      <c r="S21" s="83" t="s">
        <v>1101</v>
      </c>
      <c r="T21" s="299" t="e">
        <f>INDEX('Survey Information'!$E$25:$J$25,1,V21)</f>
        <v>#VALUE!</v>
      </c>
      <c r="U21" s="299">
        <f>Cover!$C$9</f>
        <v>2021</v>
      </c>
      <c r="V21" s="300">
        <f t="shared" si="0"/>
        <v>0</v>
      </c>
      <c r="W21" s="301" t="s">
        <v>1179</v>
      </c>
      <c r="Z21" s="9" t="s">
        <v>1258</v>
      </c>
    </row>
    <row r="22" spans="2:26" s="83" customFormat="1" ht="40.5" customHeight="1" thickBot="1">
      <c r="B22" s="658"/>
      <c r="C22" s="660"/>
      <c r="D22" s="437" t="s">
        <v>1368</v>
      </c>
      <c r="E22" s="237"/>
      <c r="F22" s="237"/>
      <c r="G22" s="237"/>
      <c r="H22" s="222">
        <f t="shared" si="1"/>
        <v>0</v>
      </c>
      <c r="I22" s="198"/>
      <c r="J22" s="198"/>
      <c r="K22" s="198"/>
      <c r="L22" s="199"/>
      <c r="M22" s="294" t="s">
        <v>1132</v>
      </c>
      <c r="N22" s="294" t="s">
        <v>782</v>
      </c>
      <c r="O22" s="293" t="s">
        <v>1109</v>
      </c>
      <c r="P22" s="293" t="s">
        <v>1121</v>
      </c>
      <c r="Q22" s="293" t="e">
        <f>VLOOKUP(Cover!$C$8,Cover!$Y$1:$AA$233,3,FALSE)</f>
        <v>#N/A</v>
      </c>
      <c r="R22" s="294" t="str">
        <f>Cover!$C$8</f>
        <v>Veuillez sélectionnez votre pays!</v>
      </c>
      <c r="S22" s="83" t="s">
        <v>1102</v>
      </c>
      <c r="T22" s="299" t="e">
        <f>INDEX('Survey Information'!$E$25:$J$25,1,V22)</f>
        <v>#VALUE!</v>
      </c>
      <c r="U22" s="299">
        <f>Cover!$C$9</f>
        <v>2021</v>
      </c>
      <c r="V22" s="300">
        <f t="shared" si="0"/>
        <v>0</v>
      </c>
      <c r="W22" s="301" t="s">
        <v>1180</v>
      </c>
      <c r="Z22" s="9" t="s">
        <v>1258</v>
      </c>
    </row>
    <row r="23" spans="2:26" s="83" customFormat="1" ht="13.5" thickTop="1">
      <c r="B23" s="444" t="s">
        <v>578</v>
      </c>
      <c r="C23" s="445"/>
      <c r="D23" s="446" t="s">
        <v>1369</v>
      </c>
      <c r="E23" s="237"/>
      <c r="F23" s="237"/>
      <c r="G23" s="237"/>
      <c r="H23" s="221">
        <f t="shared" si="1"/>
        <v>0</v>
      </c>
      <c r="I23" s="198"/>
      <c r="J23" s="198"/>
      <c r="K23" s="198"/>
      <c r="L23" s="199"/>
      <c r="M23" s="293" t="s">
        <v>578</v>
      </c>
      <c r="N23" s="293" t="s">
        <v>1133</v>
      </c>
      <c r="O23" s="293" t="s">
        <v>1109</v>
      </c>
      <c r="P23" s="293" t="s">
        <v>1121</v>
      </c>
      <c r="Q23" s="293" t="e">
        <f>VLOOKUP(Cover!$C$8,Cover!$Y$1:$AA$233,3,FALSE)</f>
        <v>#N/A</v>
      </c>
      <c r="R23" s="294" t="str">
        <f>Cover!$C$8</f>
        <v>Veuillez sélectionnez votre pays!</v>
      </c>
      <c r="S23" s="83" t="s">
        <v>1103</v>
      </c>
      <c r="T23" s="299" t="e">
        <f>INDEX('Survey Information'!$E$25:$J$25,1,V23)</f>
        <v>#VALUE!</v>
      </c>
      <c r="U23" s="299">
        <f>Cover!$C$9</f>
        <v>2021</v>
      </c>
      <c r="V23" s="300">
        <f t="shared" si="0"/>
        <v>0</v>
      </c>
      <c r="W23" s="301" t="s">
        <v>1181</v>
      </c>
      <c r="Z23" s="9" t="s">
        <v>1259</v>
      </c>
    </row>
    <row r="24" spans="2:26" s="83" customFormat="1" ht="13.5" thickBot="1">
      <c r="B24" s="447" t="s">
        <v>579</v>
      </c>
      <c r="C24" s="453"/>
      <c r="D24" s="449" t="s">
        <v>1370</v>
      </c>
      <c r="E24" s="234"/>
      <c r="F24" s="234"/>
      <c r="G24" s="234"/>
      <c r="H24" s="222">
        <f t="shared" si="1"/>
        <v>0</v>
      </c>
      <c r="I24" s="253"/>
      <c r="J24" s="253"/>
      <c r="K24" s="253"/>
      <c r="L24" s="254"/>
      <c r="M24" s="293" t="s">
        <v>579</v>
      </c>
      <c r="N24" s="293" t="s">
        <v>1134</v>
      </c>
      <c r="O24" s="293" t="s">
        <v>1109</v>
      </c>
      <c r="P24" s="293" t="s">
        <v>1121</v>
      </c>
      <c r="Q24" s="293" t="e">
        <f>VLOOKUP(Cover!$C$8,Cover!$Y$1:$AA$233,3,FALSE)</f>
        <v>#N/A</v>
      </c>
      <c r="R24" s="294" t="str">
        <f>Cover!$C$8</f>
        <v>Veuillez sélectionnez votre pays!</v>
      </c>
      <c r="S24" s="83" t="s">
        <v>1104</v>
      </c>
      <c r="T24" s="299" t="e">
        <f>INDEX('Survey Information'!$E$25:$J$25,1,V24)</f>
        <v>#VALUE!</v>
      </c>
      <c r="U24" s="299">
        <f>Cover!$C$9</f>
        <v>2021</v>
      </c>
      <c r="V24" s="300">
        <f t="shared" si="0"/>
        <v>0</v>
      </c>
      <c r="W24" s="301" t="s">
        <v>1182</v>
      </c>
      <c r="Z24" s="9" t="s">
        <v>1260</v>
      </c>
    </row>
    <row r="25" spans="2:26" s="83" customFormat="1" ht="27.75" customHeight="1" thickTop="1">
      <c r="B25" s="651" t="s">
        <v>584</v>
      </c>
      <c r="C25" s="454" t="s">
        <v>561</v>
      </c>
      <c r="D25" s="455" t="s">
        <v>1371</v>
      </c>
      <c r="E25" s="231"/>
      <c r="F25" s="231"/>
      <c r="G25" s="231"/>
      <c r="H25" s="221">
        <f t="shared" si="1"/>
        <v>0</v>
      </c>
      <c r="I25" s="200"/>
      <c r="J25" s="200"/>
      <c r="K25" s="200"/>
      <c r="L25" s="201"/>
      <c r="M25" s="294" t="s">
        <v>1135</v>
      </c>
      <c r="N25" s="294" t="s">
        <v>1136</v>
      </c>
      <c r="O25" s="293" t="s">
        <v>1109</v>
      </c>
      <c r="P25" s="293" t="s">
        <v>1121</v>
      </c>
      <c r="Q25" s="293" t="e">
        <f>VLOOKUP(Cover!$C$8,Cover!$Y$1:$AA$233,3,FALSE)</f>
        <v>#N/A</v>
      </c>
      <c r="R25" s="294" t="str">
        <f>Cover!$C$8</f>
        <v>Veuillez sélectionnez votre pays!</v>
      </c>
      <c r="S25" s="83" t="s">
        <v>1105</v>
      </c>
      <c r="T25" s="299" t="e">
        <f>INDEX('Survey Information'!$E$25:$J$25,1,V25)</f>
        <v>#VALUE!</v>
      </c>
      <c r="U25" s="299">
        <f>Cover!$C$9</f>
        <v>2021</v>
      </c>
      <c r="V25" s="300">
        <f t="shared" si="0"/>
        <v>0</v>
      </c>
      <c r="W25" s="301" t="s">
        <v>1183</v>
      </c>
      <c r="Z25" s="9" t="s">
        <v>1261</v>
      </c>
    </row>
    <row r="26" spans="2:26" s="74" customFormat="1" ht="25.5" customHeight="1">
      <c r="B26" s="652"/>
      <c r="C26" s="332" t="s">
        <v>542</v>
      </c>
      <c r="D26" s="442" t="s">
        <v>1372</v>
      </c>
      <c r="E26" s="236"/>
      <c r="F26" s="237"/>
      <c r="G26" s="237"/>
      <c r="H26" s="221">
        <f t="shared" si="1"/>
        <v>0</v>
      </c>
      <c r="I26" s="198"/>
      <c r="J26" s="198"/>
      <c r="K26" s="198"/>
      <c r="L26" s="199"/>
      <c r="M26" s="293" t="s">
        <v>1137</v>
      </c>
      <c r="N26" s="293" t="s">
        <v>1138</v>
      </c>
      <c r="O26" s="293" t="s">
        <v>1109</v>
      </c>
      <c r="P26" s="293" t="s">
        <v>1121</v>
      </c>
      <c r="Q26" s="293" t="e">
        <f>VLOOKUP(Cover!$C$8,Cover!$Y$1:$AA$233,3,FALSE)</f>
        <v>#N/A</v>
      </c>
      <c r="R26" s="294" t="str">
        <f>Cover!$C$8</f>
        <v>Veuillez sélectionnez votre pays!</v>
      </c>
      <c r="S26" s="74" t="s">
        <v>1106</v>
      </c>
      <c r="T26" s="299" t="e">
        <f>INDEX('Survey Information'!$E$25:$J$25,1,V26)</f>
        <v>#VALUE!</v>
      </c>
      <c r="U26" s="299">
        <f>Cover!$C$9</f>
        <v>2021</v>
      </c>
      <c r="V26" s="300">
        <f t="shared" si="0"/>
        <v>0</v>
      </c>
      <c r="W26" s="302" t="s">
        <v>1184</v>
      </c>
      <c r="Z26" s="9" t="s">
        <v>1261</v>
      </c>
    </row>
    <row r="27" spans="2:26" s="83" customFormat="1" ht="25.5" customHeight="1">
      <c r="B27" s="652"/>
      <c r="C27" s="332" t="s">
        <v>543</v>
      </c>
      <c r="D27" s="442" t="s">
        <v>1373</v>
      </c>
      <c r="E27" s="247"/>
      <c r="F27" s="247"/>
      <c r="G27" s="247"/>
      <c r="H27" s="221">
        <f t="shared" si="1"/>
        <v>0</v>
      </c>
      <c r="I27" s="196"/>
      <c r="J27" s="196"/>
      <c r="K27" s="196"/>
      <c r="L27" s="197"/>
      <c r="M27" s="294" t="s">
        <v>1139</v>
      </c>
      <c r="N27" s="294" t="s">
        <v>723</v>
      </c>
      <c r="O27" s="293" t="s">
        <v>1109</v>
      </c>
      <c r="P27" s="293" t="s">
        <v>1121</v>
      </c>
      <c r="Q27" s="293" t="e">
        <f>VLOOKUP(Cover!$C$8,Cover!$Y$1:$AA$233,3,FALSE)</f>
        <v>#N/A</v>
      </c>
      <c r="R27" s="294" t="str">
        <f>Cover!$C$8</f>
        <v>Veuillez sélectionnez votre pays!</v>
      </c>
      <c r="S27" s="83" t="s">
        <v>1107</v>
      </c>
      <c r="T27" s="299" t="e">
        <f>INDEX('Survey Information'!$E$25:$J$25,1,V27)</f>
        <v>#VALUE!</v>
      </c>
      <c r="U27" s="299">
        <f>Cover!$C$9</f>
        <v>2021</v>
      </c>
      <c r="V27" s="300">
        <f t="shared" si="0"/>
        <v>0</v>
      </c>
      <c r="W27" s="301" t="s">
        <v>1185</v>
      </c>
      <c r="Z27" s="9" t="s">
        <v>1261</v>
      </c>
    </row>
    <row r="28" spans="2:26" s="83" customFormat="1" ht="25.5" customHeight="1">
      <c r="B28" s="652"/>
      <c r="C28" s="332" t="s">
        <v>519</v>
      </c>
      <c r="D28" s="442" t="s">
        <v>1374</v>
      </c>
      <c r="E28" s="237"/>
      <c r="F28" s="237"/>
      <c r="G28" s="237"/>
      <c r="H28" s="221">
        <f t="shared" si="1"/>
        <v>0</v>
      </c>
      <c r="I28" s="198"/>
      <c r="J28" s="198"/>
      <c r="K28" s="200"/>
      <c r="L28" s="199"/>
      <c r="M28" s="294" t="s">
        <v>1140</v>
      </c>
      <c r="N28" s="294" t="s">
        <v>1141</v>
      </c>
      <c r="O28" s="293" t="s">
        <v>1109</v>
      </c>
      <c r="P28" s="293" t="s">
        <v>1121</v>
      </c>
      <c r="Q28" s="293" t="e">
        <f>VLOOKUP(Cover!$C$8,Cover!$Y$1:$AA$233,3,FALSE)</f>
        <v>#N/A</v>
      </c>
      <c r="R28" s="294" t="str">
        <f>Cover!$C$8</f>
        <v>Veuillez sélectionnez votre pays!</v>
      </c>
      <c r="T28" s="299" t="e">
        <f>INDEX('Survey Information'!$E$25:$J$25,1,V28)</f>
        <v>#VALUE!</v>
      </c>
      <c r="U28" s="299">
        <f>Cover!$C$9</f>
        <v>2021</v>
      </c>
      <c r="V28" s="300">
        <f t="shared" si="0"/>
        <v>0</v>
      </c>
      <c r="W28" s="301" t="s">
        <v>1186</v>
      </c>
      <c r="Z28" s="9" t="s">
        <v>1261</v>
      </c>
    </row>
    <row r="29" spans="2:26" s="83" customFormat="1" ht="25.5" customHeight="1">
      <c r="B29" s="652"/>
      <c r="C29" s="332" t="s">
        <v>520</v>
      </c>
      <c r="D29" s="442" t="s">
        <v>1375</v>
      </c>
      <c r="E29" s="237"/>
      <c r="F29" s="237"/>
      <c r="G29" s="237"/>
      <c r="H29" s="221">
        <f t="shared" si="1"/>
        <v>0</v>
      </c>
      <c r="I29" s="198"/>
      <c r="J29" s="198"/>
      <c r="K29" s="198"/>
      <c r="L29" s="199"/>
      <c r="M29" s="294" t="s">
        <v>1142</v>
      </c>
      <c r="N29" s="294" t="s">
        <v>1143</v>
      </c>
      <c r="O29" s="293" t="s">
        <v>1109</v>
      </c>
      <c r="P29" s="293" t="s">
        <v>1121</v>
      </c>
      <c r="Q29" s="293" t="e">
        <f>VLOOKUP(Cover!$C$8,Cover!$Y$1:$AA$233,3,FALSE)</f>
        <v>#N/A</v>
      </c>
      <c r="R29" s="294" t="str">
        <f>Cover!$C$8</f>
        <v>Veuillez sélectionnez votre pays!</v>
      </c>
      <c r="T29" s="299" t="e">
        <f>INDEX('Survey Information'!$E$25:$J$25,1,V29)</f>
        <v>#VALUE!</v>
      </c>
      <c r="U29" s="299">
        <f>Cover!$C$9</f>
        <v>2021</v>
      </c>
      <c r="V29" s="300">
        <f t="shared" si="0"/>
        <v>0</v>
      </c>
      <c r="W29" s="301" t="s">
        <v>1187</v>
      </c>
      <c r="Z29" s="9" t="s">
        <v>1261</v>
      </c>
    </row>
    <row r="30" spans="2:26" s="83" customFormat="1" ht="26.25">
      <c r="B30" s="652"/>
      <c r="C30" s="332" t="s">
        <v>564</v>
      </c>
      <c r="D30" s="442" t="s">
        <v>1376</v>
      </c>
      <c r="E30" s="237"/>
      <c r="F30" s="237"/>
      <c r="G30" s="237"/>
      <c r="H30" s="221">
        <f t="shared" si="1"/>
        <v>0</v>
      </c>
      <c r="I30" s="198"/>
      <c r="J30" s="198"/>
      <c r="K30" s="198"/>
      <c r="L30" s="199"/>
      <c r="M30" s="294" t="s">
        <v>1144</v>
      </c>
      <c r="N30" s="294" t="s">
        <v>1145</v>
      </c>
      <c r="O30" s="293" t="s">
        <v>1109</v>
      </c>
      <c r="P30" s="293" t="s">
        <v>1121</v>
      </c>
      <c r="Q30" s="293" t="e">
        <f>VLOOKUP(Cover!$C$8,Cover!$Y$1:$AA$233,3,FALSE)</f>
        <v>#N/A</v>
      </c>
      <c r="R30" s="294" t="str">
        <f>Cover!$C$8</f>
        <v>Veuillez sélectionnez votre pays!</v>
      </c>
      <c r="T30" s="299" t="e">
        <f>INDEX('Survey Information'!$E$25:$J$25,1,V30)</f>
        <v>#VALUE!</v>
      </c>
      <c r="U30" s="299">
        <f>Cover!$C$9</f>
        <v>2021</v>
      </c>
      <c r="V30" s="300">
        <f t="shared" si="0"/>
        <v>0</v>
      </c>
      <c r="W30" s="301" t="s">
        <v>1188</v>
      </c>
      <c r="Z30" s="9" t="s">
        <v>1261</v>
      </c>
    </row>
    <row r="31" spans="2:26" s="83" customFormat="1" ht="26.25">
      <c r="B31" s="652"/>
      <c r="C31" s="332" t="s">
        <v>565</v>
      </c>
      <c r="D31" s="442" t="s">
        <v>1377</v>
      </c>
      <c r="E31" s="237"/>
      <c r="F31" s="237"/>
      <c r="G31" s="237"/>
      <c r="H31" s="221">
        <f t="shared" si="1"/>
        <v>0</v>
      </c>
      <c r="I31" s="198"/>
      <c r="J31" s="198"/>
      <c r="K31" s="198"/>
      <c r="L31" s="199"/>
      <c r="M31" s="294" t="s">
        <v>1146</v>
      </c>
      <c r="N31" s="294" t="s">
        <v>1147</v>
      </c>
      <c r="O31" s="293" t="s">
        <v>1109</v>
      </c>
      <c r="P31" s="293" t="s">
        <v>1121</v>
      </c>
      <c r="Q31" s="293" t="e">
        <f>VLOOKUP(Cover!$C$8,Cover!$Y$1:$AA$233,3,FALSE)</f>
        <v>#N/A</v>
      </c>
      <c r="R31" s="294" t="str">
        <f>Cover!$C$8</f>
        <v>Veuillez sélectionnez votre pays!</v>
      </c>
      <c r="T31" s="299" t="e">
        <f>INDEX('Survey Information'!$E$25:$J$25,1,V31)</f>
        <v>#VALUE!</v>
      </c>
      <c r="U31" s="299">
        <f>Cover!$C$9</f>
        <v>2021</v>
      </c>
      <c r="V31" s="300">
        <f t="shared" si="0"/>
        <v>0</v>
      </c>
      <c r="W31" s="301" t="s">
        <v>1189</v>
      </c>
      <c r="Z31" s="9" t="s">
        <v>1261</v>
      </c>
    </row>
    <row r="32" spans="2:26" s="83" customFormat="1" ht="19.5" customHeight="1">
      <c r="B32" s="652"/>
      <c r="C32" s="332" t="s">
        <v>566</v>
      </c>
      <c r="D32" s="442" t="s">
        <v>1378</v>
      </c>
      <c r="E32" s="237"/>
      <c r="F32" s="237"/>
      <c r="G32" s="237"/>
      <c r="H32" s="221">
        <f t="shared" si="1"/>
        <v>0</v>
      </c>
      <c r="I32" s="198"/>
      <c r="J32" s="198"/>
      <c r="K32" s="198"/>
      <c r="L32" s="199"/>
      <c r="M32" s="294" t="s">
        <v>1148</v>
      </c>
      <c r="N32" s="294" t="s">
        <v>726</v>
      </c>
      <c r="O32" s="293" t="s">
        <v>1109</v>
      </c>
      <c r="P32" s="293" t="s">
        <v>1121</v>
      </c>
      <c r="Q32" s="293" t="e">
        <f>VLOOKUP(Cover!$C$8,Cover!$Y$1:$AA$233,3,FALSE)</f>
        <v>#N/A</v>
      </c>
      <c r="R32" s="294" t="str">
        <f>Cover!$C$8</f>
        <v>Veuillez sélectionnez votre pays!</v>
      </c>
      <c r="T32" s="299" t="e">
        <f>INDEX('Survey Information'!$E$25:$J$25,1,V32)</f>
        <v>#VALUE!</v>
      </c>
      <c r="U32" s="299">
        <f>Cover!$C$9</f>
        <v>2021</v>
      </c>
      <c r="V32" s="300">
        <f t="shared" si="0"/>
        <v>0</v>
      </c>
      <c r="W32" s="301" t="s">
        <v>1190</v>
      </c>
      <c r="Z32" s="9" t="s">
        <v>1261</v>
      </c>
    </row>
    <row r="33" spans="2:26" s="83" customFormat="1" ht="25.5" customHeight="1">
      <c r="B33" s="652"/>
      <c r="C33" s="456" t="s">
        <v>567</v>
      </c>
      <c r="D33" s="442" t="s">
        <v>1379</v>
      </c>
      <c r="E33" s="237"/>
      <c r="F33" s="237"/>
      <c r="G33" s="237"/>
      <c r="H33" s="221">
        <f t="shared" si="1"/>
        <v>0</v>
      </c>
      <c r="I33" s="198"/>
      <c r="J33" s="198"/>
      <c r="K33" s="198"/>
      <c r="L33" s="199"/>
      <c r="M33" s="294" t="s">
        <v>1149</v>
      </c>
      <c r="N33" s="294" t="s">
        <v>1150</v>
      </c>
      <c r="O33" s="293" t="s">
        <v>1109</v>
      </c>
      <c r="P33" s="293" t="s">
        <v>1121</v>
      </c>
      <c r="Q33" s="293" t="e">
        <f>VLOOKUP(Cover!$C$8,Cover!$Y$1:$AA$233,3,FALSE)</f>
        <v>#N/A</v>
      </c>
      <c r="R33" s="294" t="str">
        <f>Cover!$C$8</f>
        <v>Veuillez sélectionnez votre pays!</v>
      </c>
      <c r="T33" s="299" t="e">
        <f>INDEX('Survey Information'!$E$25:$J$25,1,V33)</f>
        <v>#VALUE!</v>
      </c>
      <c r="U33" s="299">
        <f>Cover!$C$9</f>
        <v>2021</v>
      </c>
      <c r="V33" s="300">
        <f t="shared" si="0"/>
        <v>0</v>
      </c>
      <c r="W33" s="301" t="s">
        <v>1191</v>
      </c>
      <c r="Z33" s="9" t="s">
        <v>1261</v>
      </c>
    </row>
    <row r="34" spans="2:26" s="83" customFormat="1" ht="25.5" customHeight="1">
      <c r="B34" s="652"/>
      <c r="C34" s="456" t="s">
        <v>586</v>
      </c>
      <c r="D34" s="442" t="s">
        <v>1380</v>
      </c>
      <c r="E34" s="237"/>
      <c r="F34" s="237"/>
      <c r="G34" s="237"/>
      <c r="H34" s="221">
        <f t="shared" si="1"/>
        <v>0</v>
      </c>
      <c r="I34" s="198"/>
      <c r="J34" s="198"/>
      <c r="K34" s="198"/>
      <c r="L34" s="199"/>
      <c r="M34" s="294" t="s">
        <v>1151</v>
      </c>
      <c r="N34" s="294" t="s">
        <v>1152</v>
      </c>
      <c r="O34" s="293" t="s">
        <v>1109</v>
      </c>
      <c r="P34" s="293" t="s">
        <v>1121</v>
      </c>
      <c r="Q34" s="293" t="e">
        <f>VLOOKUP(Cover!$C$8,Cover!$Y$1:$AA$233,3,FALSE)</f>
        <v>#N/A</v>
      </c>
      <c r="R34" s="294" t="str">
        <f>Cover!$C$8</f>
        <v>Veuillez sélectionnez votre pays!</v>
      </c>
      <c r="T34" s="299" t="e">
        <f>INDEX('Survey Information'!$E$25:$J$25,1,V34)</f>
        <v>#VALUE!</v>
      </c>
      <c r="U34" s="299">
        <f>Cover!$C$9</f>
        <v>2021</v>
      </c>
      <c r="V34" s="300">
        <f t="shared" si="0"/>
        <v>0</v>
      </c>
      <c r="W34" s="301" t="s">
        <v>1192</v>
      </c>
      <c r="Z34" s="9" t="s">
        <v>1261</v>
      </c>
    </row>
    <row r="35" spans="2:26" s="83" customFormat="1" ht="12.75">
      <c r="B35" s="652"/>
      <c r="C35" s="456" t="s">
        <v>587</v>
      </c>
      <c r="D35" s="442" t="s">
        <v>1381</v>
      </c>
      <c r="E35" s="236"/>
      <c r="F35" s="237"/>
      <c r="G35" s="237"/>
      <c r="H35" s="221">
        <f t="shared" si="1"/>
        <v>0</v>
      </c>
      <c r="I35" s="198"/>
      <c r="J35" s="198"/>
      <c r="K35" s="198"/>
      <c r="L35" s="199"/>
      <c r="M35" s="294" t="s">
        <v>1153</v>
      </c>
      <c r="N35" s="294" t="s">
        <v>1154</v>
      </c>
      <c r="O35" s="293" t="s">
        <v>1109</v>
      </c>
      <c r="P35" s="293" t="s">
        <v>1121</v>
      </c>
      <c r="Q35" s="293" t="e">
        <f>VLOOKUP(Cover!$C$8,Cover!$Y$1:$AA$233,3,FALSE)</f>
        <v>#N/A</v>
      </c>
      <c r="R35" s="294" t="str">
        <f>Cover!$C$8</f>
        <v>Veuillez sélectionnez votre pays!</v>
      </c>
      <c r="T35" s="299" t="e">
        <f>INDEX('Survey Information'!$E$25:$J$25,1,V35)</f>
        <v>#VALUE!</v>
      </c>
      <c r="U35" s="299">
        <f>Cover!$C$9</f>
        <v>2021</v>
      </c>
      <c r="V35" s="300">
        <f t="shared" si="0"/>
        <v>0</v>
      </c>
      <c r="W35" s="301" t="s">
        <v>1193</v>
      </c>
      <c r="Z35" s="9" t="s">
        <v>1261</v>
      </c>
    </row>
    <row r="36" spans="2:26" ht="27" thickBot="1">
      <c r="B36" s="653"/>
      <c r="C36" s="457" t="s">
        <v>588</v>
      </c>
      <c r="D36" s="458" t="s">
        <v>1382</v>
      </c>
      <c r="E36" s="233"/>
      <c r="F36" s="234"/>
      <c r="G36" s="234"/>
      <c r="H36" s="222">
        <f t="shared" si="1"/>
        <v>0</v>
      </c>
      <c r="I36" s="272"/>
      <c r="J36" s="272"/>
      <c r="K36" s="272"/>
      <c r="L36" s="273"/>
      <c r="M36" s="295" t="s">
        <v>1155</v>
      </c>
      <c r="N36" s="296" t="s">
        <v>730</v>
      </c>
      <c r="O36" s="293" t="s">
        <v>1109</v>
      </c>
      <c r="P36" s="293" t="s">
        <v>1121</v>
      </c>
      <c r="Q36" s="293" t="e">
        <f>VLOOKUP(Cover!$C$8,Cover!$Y$1:$AA$233,3,FALSE)</f>
        <v>#N/A</v>
      </c>
      <c r="R36" s="294" t="str">
        <f>Cover!$C$8</f>
        <v>Veuillez sélectionnez votre pays!</v>
      </c>
      <c r="T36" s="299" t="e">
        <f>INDEX('Survey Information'!$E$25:$J$25,1,V36)</f>
        <v>#VALUE!</v>
      </c>
      <c r="U36" s="299">
        <f>Cover!$C$9</f>
        <v>2021</v>
      </c>
      <c r="V36" s="300">
        <f t="shared" si="0"/>
        <v>0</v>
      </c>
      <c r="W36" s="301" t="s">
        <v>1194</v>
      </c>
      <c r="Z36" s="9" t="s">
        <v>1261</v>
      </c>
    </row>
    <row r="37" spans="2:7" ht="12" thickTop="1">
      <c r="B37" s="99"/>
      <c r="C37" s="99"/>
      <c r="D37" s="97"/>
      <c r="E37" s="97"/>
      <c r="F37" s="97"/>
      <c r="G37" s="97"/>
    </row>
    <row r="38" spans="2:13" ht="11.25">
      <c r="B38" s="99"/>
      <c r="C38" s="99"/>
      <c r="D38" s="100"/>
      <c r="E38" s="100"/>
      <c r="F38" s="100"/>
      <c r="G38" s="100"/>
      <c r="H38" s="101"/>
      <c r="I38" s="101"/>
      <c r="J38" s="101"/>
      <c r="K38" s="101"/>
      <c r="L38" s="101"/>
      <c r="M38" s="101"/>
    </row>
    <row r="39" spans="2:13" ht="11.25">
      <c r="B39" s="102"/>
      <c r="C39" s="102"/>
      <c r="D39" s="100"/>
      <c r="E39" s="100"/>
      <c r="F39" s="100"/>
      <c r="G39" s="100"/>
      <c r="H39" s="101"/>
      <c r="I39" s="101"/>
      <c r="J39" s="101"/>
      <c r="K39" s="101"/>
      <c r="L39" s="101"/>
      <c r="M39" s="101"/>
    </row>
  </sheetData>
  <sheetProtection password="FB2B" sheet="1" formatColumns="0" formatRows="0" selectLockedCells="1"/>
  <mergeCells count="9">
    <mergeCell ref="E8:G8"/>
    <mergeCell ref="C4:L4"/>
    <mergeCell ref="B2:D2"/>
    <mergeCell ref="G1:G2"/>
    <mergeCell ref="B1:D1"/>
    <mergeCell ref="B25:B36"/>
    <mergeCell ref="I8:L8"/>
    <mergeCell ref="B20:B22"/>
    <mergeCell ref="C21:C22"/>
  </mergeCells>
  <dataValidations count="43">
    <dataValidation type="list" allowBlank="1" showInputMessage="1" showErrorMessage="1" sqref="E10:G36">
      <formula1>abc</formula1>
    </dataValidation>
    <dataValidation type="list" allowBlank="1" showInputMessage="1" showErrorMessage="1" sqref="C6">
      <formula1>Ref1a</formula1>
    </dataValidation>
    <dataValidation errorStyle="warning" type="custom" allowBlank="1" showInputMessage="1" showErrorMessage="1" error="This value can not be greater than Total number of enterprises." sqref="J12">
      <formula1>J12&lt;=J10</formula1>
    </dataValidation>
    <dataValidation errorStyle="warning" type="custom" allowBlank="1" showInputMessage="1" showErrorMessage="1" error="This value can not be greater than Total number of enterprises." sqref="K12">
      <formula1>K12&lt;=K10</formula1>
    </dataValidation>
    <dataValidation errorStyle="warning" type="custom" allowBlank="1" showInputMessage="1" showErrorMessage="1" error="This value can not be greater than Total number of enterprises." sqref="L12">
      <formula1>L12&lt;=L10</formula1>
    </dataValidation>
    <dataValidation errorStyle="warning" type="custom" allowBlank="1" showInputMessage="1" showErrorMessage="1" error="This value can not be greater than Total number of persons employed." sqref="K13">
      <formula1>K13&lt;=K11</formula1>
    </dataValidation>
    <dataValidation errorStyle="warning" type="custom" allowBlank="1" showInputMessage="1" showErrorMessage="1" error="This value can not be greater than Total number of persons employed." sqref="L13">
      <formula1>L13&lt;=L11</formula1>
    </dataValidation>
    <dataValidation errorStyle="warning" type="custom" allowBlank="1" showInputMessage="1" showErrorMessage="1" error="This value can not be greater than B1." sqref="I14">
      <formula1>I14&lt;=I12</formula1>
    </dataValidation>
    <dataValidation errorStyle="warning" type="custom" allowBlank="1" showInputMessage="1" showErrorMessage="1" error="This value can not be greater than B1." sqref="J14">
      <formula1>J14&lt;=J12</formula1>
    </dataValidation>
    <dataValidation errorStyle="warning" type="custom" allowBlank="1" showInputMessage="1" showErrorMessage="1" error="This value can not be greater than B1." sqref="K14">
      <formula1>K14&lt;=K12</formula1>
    </dataValidation>
    <dataValidation errorStyle="warning" type="custom" allowBlank="1" showInputMessage="1" showErrorMessage="1" error="This value can not be greater than B1." sqref="L14">
      <formula1>L14&lt;=L12</formula1>
    </dataValidation>
    <dataValidation errorStyle="warning" type="custom" allowBlank="1" showInputMessage="1" showErrorMessage="1" error="This value can not be greater than B2." sqref="I15">
      <formula1>I15&lt;=I13</formula1>
    </dataValidation>
    <dataValidation errorStyle="warning" type="custom" allowBlank="1" showInputMessage="1" showErrorMessage="1" error="This value can not be greater than B2." sqref="J15">
      <formula1>J15&lt;=J13</formula1>
    </dataValidation>
    <dataValidation errorStyle="warning" type="custom" allowBlank="1" showInputMessage="1" showErrorMessage="1" error="This value can not be greater than B2." sqref="K15">
      <formula1>K15&lt;=K13</formula1>
    </dataValidation>
    <dataValidation errorStyle="warning" type="custom" allowBlank="1" showInputMessage="1" showErrorMessage="1" error="This value can not be greater than B2." sqref="L15">
      <formula1>L15&lt;=L13</formula1>
    </dataValidation>
    <dataValidation errorStyle="warning" type="custom" allowBlank="1" showInputMessage="1" showErrorMessage="1" error="This value can not be greater than B3." sqref="I36">
      <formula1>I36&lt;=I14</formula1>
    </dataValidation>
    <dataValidation errorStyle="warning" type="custom" allowBlank="1" showInputMessage="1" showErrorMessage="1" error="This value can not be greater than B3." sqref="J36">
      <formula1>J36&lt;=J14</formula1>
    </dataValidation>
    <dataValidation errorStyle="warning" type="custom" allowBlank="1" showInputMessage="1" showErrorMessage="1" error="This value can not be greater than B3." sqref="K36">
      <formula1>K36&lt;=K14</formula1>
    </dataValidation>
    <dataValidation errorStyle="warning" type="custom" allowBlank="1" showInputMessage="1" showErrorMessage="1" error="This value can not be greater than B3." sqref="L35">
      <formula1>L35&lt;=L14</formula1>
    </dataValidation>
    <dataValidation errorStyle="warning" type="custom" allowBlank="1" showInputMessage="1" showErrorMessage="1" error="This value can not be greater than B3." sqref="I17:L17">
      <formula1>I17&lt;=I14</formula1>
    </dataValidation>
    <dataValidation errorStyle="warning" type="custom" allowBlank="1" showInputMessage="1" showErrorMessage="1" error="This value can not be greater than B3." sqref="L36">
      <formula1>L36&lt;=L14</formula1>
    </dataValidation>
    <dataValidation errorStyle="warning" type="custom" allowBlank="1" showInputMessage="1" showErrorMessage="1" error="This value can not be greater than Total number of enterprises." sqref="I12">
      <formula1>I12&lt;=I10</formula1>
    </dataValidation>
    <dataValidation errorStyle="warning" type="custom" allowBlank="1" showInputMessage="1" showErrorMessage="1" error="This value can not be greater than Total number of persons employed." sqref="I13">
      <formula1>I13&lt;=I11</formula1>
    </dataValidation>
    <dataValidation errorStyle="warning" type="custom" allowBlank="1" showInputMessage="1" showErrorMessage="1" error="This value can not be greater than Total number of persons employed." sqref="J13">
      <formula1>J13&lt;=J11</formula1>
    </dataValidation>
    <dataValidation errorStyle="warning" type="custom" allowBlank="1" showInputMessage="1" showErrorMessage="1" error="This value can not be greater than B3." sqref="I16:L16">
      <formula1>I16&lt;=I14</formula1>
    </dataValidation>
    <dataValidation errorStyle="warning" type="custom" allowBlank="1" showInputMessage="1" showErrorMessage="1" error="This value can not be greater than B3." sqref="I18:L18">
      <formula1>I18&lt;=I14</formula1>
    </dataValidation>
    <dataValidation errorStyle="warning" type="custom" allowBlank="1" showInputMessage="1" showErrorMessage="1" error="This value can not be greater than B3." sqref="I19:L19">
      <formula1>I19&lt;=I14</formula1>
    </dataValidation>
    <dataValidation errorStyle="warning" type="custom" allowBlank="1" showInputMessage="1" showErrorMessage="1" error="This value can not be greater than B3." sqref="I20:L20">
      <formula1>I20&lt;=I14</formula1>
    </dataValidation>
    <dataValidation errorStyle="warning" type="custom" allowBlank="1" showInputMessage="1" showErrorMessage="1" error="This value can not be greater than B3." sqref="I21:L21">
      <formula1>I21&lt;=I14</formula1>
    </dataValidation>
    <dataValidation errorStyle="warning" type="custom" allowBlank="1" showInputMessage="1" showErrorMessage="1" error="This value can not be greater than B3." sqref="I22:L22">
      <formula1>I22&lt;=I14</formula1>
    </dataValidation>
    <dataValidation errorStyle="warning" type="custom" allowBlank="1" showInputMessage="1" showErrorMessage="1" error="This value can not be greater than B3." sqref="I23:L23">
      <formula1>I23&lt;=I14</formula1>
    </dataValidation>
    <dataValidation errorStyle="warning" type="custom" allowBlank="1" showInputMessage="1" showErrorMessage="1" error="This value can not be greater than B3." sqref="I24:L24">
      <formula1>I24&lt;=I14</formula1>
    </dataValidation>
    <dataValidation errorStyle="warning" type="custom" allowBlank="1" showInputMessage="1" showErrorMessage="1" error="This value can not be greater than B3." sqref="I25:L25">
      <formula1>I25&lt;=I14</formula1>
    </dataValidation>
    <dataValidation errorStyle="warning" type="custom" allowBlank="1" showInputMessage="1" showErrorMessage="1" error="This value can not be greater than B3." sqref="I26:L26">
      <formula1>I26&lt;=I14</formula1>
    </dataValidation>
    <dataValidation errorStyle="warning" type="custom" allowBlank="1" showInputMessage="1" showErrorMessage="1" error="This value can not be greater than B3." sqref="I27:L27">
      <formula1>I27&lt;=I14</formula1>
    </dataValidation>
    <dataValidation errorStyle="warning" type="custom" allowBlank="1" showInputMessage="1" showErrorMessage="1" error="This value can not be greater than B3." sqref="I28:L28">
      <formula1>I28&lt;=I14</formula1>
    </dataValidation>
    <dataValidation errorStyle="warning" type="custom" allowBlank="1" showInputMessage="1" showErrorMessage="1" error="This value can not be greater than B3." sqref="I29:L29">
      <formula1>I29&lt;=I14</formula1>
    </dataValidation>
    <dataValidation errorStyle="warning" type="custom" allowBlank="1" showInputMessage="1" showErrorMessage="1" error="This value can not be greater than B3." sqref="I30:L30">
      <formula1>I30&lt;=I14</formula1>
    </dataValidation>
    <dataValidation errorStyle="warning" type="custom" allowBlank="1" showInputMessage="1" showErrorMessage="1" error="This value can not be greater than B3." sqref="I31:L31">
      <formula1>I31&lt;=I14</formula1>
    </dataValidation>
    <dataValidation errorStyle="warning" type="custom" allowBlank="1" showInputMessage="1" showErrorMessage="1" error="This value can not be greater than B3." sqref="I32:L32">
      <formula1>I32&lt;=I14</formula1>
    </dataValidation>
    <dataValidation errorStyle="warning" type="custom" allowBlank="1" showInputMessage="1" showErrorMessage="1" error="This value can not be greater than B3." sqref="I33:L33">
      <formula1>I33&lt;=I14</formula1>
    </dataValidation>
    <dataValidation errorStyle="warning" type="custom" allowBlank="1" showInputMessage="1" showErrorMessage="1" error="This value can not be greater than B3." sqref="I34:L34">
      <formula1>I34&lt;=I14</formula1>
    </dataValidation>
    <dataValidation errorStyle="warning" type="custom" allowBlank="1" showInputMessage="1" showErrorMessage="1" error="This value can not be greater than B3." sqref="I35:K35">
      <formula1>I35&lt;=I14</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0:P36" numberStoredAsText="1"/>
    <ignoredError sqref="Q10:S36" numberStoredAsText="1" evalError="1"/>
    <ignoredError sqref="T10:T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Z45"/>
  <sheetViews>
    <sheetView zoomScalePageLayoutView="0" workbookViewId="0" topLeftCell="A1">
      <selection activeCell="C5" sqref="C5:I5"/>
    </sheetView>
  </sheetViews>
  <sheetFormatPr defaultColWidth="9.140625" defaultRowHeight="12.75"/>
  <cols>
    <col min="1" max="1" width="1.7109375" style="73" customWidth="1"/>
    <col min="2" max="2" width="5.140625" style="98" customWidth="1"/>
    <col min="3" max="3" width="4.8515625" style="98" customWidth="1"/>
    <col min="4" max="4" width="65.8515625" style="103" customWidth="1"/>
    <col min="5" max="5" width="3.8515625" style="103" customWidth="1"/>
    <col min="6" max="6" width="4.7109375" style="103" customWidth="1"/>
    <col min="7" max="7" width="4.57421875" style="103" customWidth="1"/>
    <col min="8" max="8" width="12.421875" style="103" customWidth="1"/>
    <col min="9" max="9" width="13.140625" style="98" customWidth="1"/>
    <col min="10" max="10" width="14.7109375" style="98" customWidth="1"/>
    <col min="11" max="11" width="6.28125" style="73" hidden="1" customWidth="1"/>
    <col min="12" max="12" width="0" style="73" hidden="1" customWidth="1"/>
    <col min="13" max="13" width="11.8515625" style="73" hidden="1" customWidth="1"/>
    <col min="14" max="14" width="0" style="73" hidden="1" customWidth="1"/>
    <col min="15" max="19" width="12.421875" style="73" hidden="1" customWidth="1"/>
    <col min="20" max="22" width="9.140625" style="73" hidden="1" customWidth="1"/>
    <col min="23" max="24" width="0" style="73" hidden="1" customWidth="1"/>
    <col min="25" max="25" width="9.140625" style="73" customWidth="1"/>
    <col min="26" max="26" width="0" style="73" hidden="1" customWidth="1"/>
    <col min="27" max="16384" width="9.140625" style="73" customWidth="1"/>
  </cols>
  <sheetData>
    <row r="1" spans="2:21" ht="28.5" customHeight="1">
      <c r="B1" s="650" t="s">
        <v>1384</v>
      </c>
      <c r="C1" s="649"/>
      <c r="D1" s="649"/>
      <c r="E1" s="649"/>
      <c r="F1" s="649"/>
      <c r="G1" s="649"/>
      <c r="H1" s="649"/>
      <c r="I1" s="649"/>
      <c r="J1" s="649"/>
      <c r="T1" s="73" t="s">
        <v>561</v>
      </c>
      <c r="U1" s="73">
        <v>1</v>
      </c>
    </row>
    <row r="2" spans="2:21" s="74" customFormat="1" ht="16.5" customHeight="1">
      <c r="B2" s="648" t="s">
        <v>1385</v>
      </c>
      <c r="C2" s="665"/>
      <c r="D2" s="665"/>
      <c r="E2" s="665"/>
      <c r="F2" s="665"/>
      <c r="G2" s="665"/>
      <c r="H2" s="665"/>
      <c r="I2" s="665"/>
      <c r="J2" s="665"/>
      <c r="T2" s="74" t="s">
        <v>562</v>
      </c>
      <c r="U2" s="74">
        <v>2</v>
      </c>
    </row>
    <row r="3" spans="2:21" s="79" customFormat="1" ht="53.25" customHeight="1" thickBot="1">
      <c r="B3" s="661" t="s">
        <v>1386</v>
      </c>
      <c r="C3" s="661"/>
      <c r="D3" s="661"/>
      <c r="E3" s="661"/>
      <c r="F3" s="661"/>
      <c r="G3" s="661"/>
      <c r="H3" s="459"/>
      <c r="I3" s="9"/>
      <c r="J3" s="392"/>
      <c r="T3" s="79" t="s">
        <v>563</v>
      </c>
      <c r="U3" s="79">
        <v>3</v>
      </c>
    </row>
    <row r="4" spans="2:21" s="79" customFormat="1" ht="30" customHeight="1" thickTop="1">
      <c r="B4" s="460"/>
      <c r="C4" s="668" t="s">
        <v>1387</v>
      </c>
      <c r="D4" s="669"/>
      <c r="E4" s="669"/>
      <c r="F4" s="669"/>
      <c r="G4" s="669"/>
      <c r="H4" s="669"/>
      <c r="I4" s="669"/>
      <c r="J4" s="461"/>
      <c r="T4" s="79" t="s">
        <v>564</v>
      </c>
      <c r="U4" s="79">
        <v>4</v>
      </c>
    </row>
    <row r="5" spans="2:21" s="179" customFormat="1" ht="105" customHeight="1">
      <c r="B5" s="462"/>
      <c r="C5" s="670"/>
      <c r="D5" s="671"/>
      <c r="E5" s="671"/>
      <c r="F5" s="671"/>
      <c r="G5" s="671"/>
      <c r="H5" s="671"/>
      <c r="I5" s="672"/>
      <c r="J5" s="463"/>
      <c r="T5" s="79" t="s">
        <v>565</v>
      </c>
      <c r="U5" s="79">
        <v>5</v>
      </c>
    </row>
    <row r="6" spans="2:21" s="178" customFormat="1" ht="6.75" customHeight="1" thickBot="1">
      <c r="B6" s="464"/>
      <c r="C6" s="465"/>
      <c r="D6" s="465"/>
      <c r="E6" s="465"/>
      <c r="F6" s="465"/>
      <c r="G6" s="465"/>
      <c r="H6" s="465"/>
      <c r="I6" s="466"/>
      <c r="J6" s="467"/>
      <c r="T6" s="79" t="s">
        <v>565</v>
      </c>
      <c r="U6" s="79">
        <v>6</v>
      </c>
    </row>
    <row r="7" spans="2:20" s="79" customFormat="1" ht="6" customHeight="1" thickBot="1" thickTop="1">
      <c r="B7" s="468"/>
      <c r="C7" s="469"/>
      <c r="D7" s="14"/>
      <c r="E7" s="14"/>
      <c r="F7" s="14"/>
      <c r="G7" s="14"/>
      <c r="H7" s="14"/>
      <c r="I7" s="9"/>
      <c r="J7" s="392"/>
      <c r="T7" s="79" t="s">
        <v>566</v>
      </c>
    </row>
    <row r="8" spans="2:20" s="79" customFormat="1" ht="33" customHeight="1" thickBot="1" thickTop="1">
      <c r="B8" s="470" t="s">
        <v>1092</v>
      </c>
      <c r="C8" s="50"/>
      <c r="D8" s="428" t="s">
        <v>1388</v>
      </c>
      <c r="E8" s="428"/>
      <c r="F8" s="428"/>
      <c r="G8" s="14"/>
      <c r="H8" s="14"/>
      <c r="I8" s="471"/>
      <c r="J8" s="9"/>
      <c r="T8" s="87" t="s">
        <v>585</v>
      </c>
    </row>
    <row r="9" spans="2:24" s="79" customFormat="1" ht="6" customHeight="1" thickBot="1" thickTop="1">
      <c r="B9" s="472"/>
      <c r="C9" s="473"/>
      <c r="D9" s="474" t="s">
        <v>1195</v>
      </c>
      <c r="E9" s="475" t="s">
        <v>1159</v>
      </c>
      <c r="F9" s="476" t="s">
        <v>1160</v>
      </c>
      <c r="G9" s="477" t="s">
        <v>1161</v>
      </c>
      <c r="H9" s="475" t="s">
        <v>652</v>
      </c>
      <c r="I9" s="478" t="s">
        <v>546</v>
      </c>
      <c r="J9" s="479" t="s">
        <v>547</v>
      </c>
      <c r="K9" s="292" t="s">
        <v>1115</v>
      </c>
      <c r="L9" s="292" t="s">
        <v>1116</v>
      </c>
      <c r="M9" s="292" t="s">
        <v>1117</v>
      </c>
      <c r="N9" s="292" t="s">
        <v>1118</v>
      </c>
      <c r="O9" s="292" t="s">
        <v>1119</v>
      </c>
      <c r="P9" s="292" t="s">
        <v>1120</v>
      </c>
      <c r="Q9" s="297" t="s">
        <v>1156</v>
      </c>
      <c r="R9" s="297" t="s">
        <v>1157</v>
      </c>
      <c r="S9" s="298" t="s">
        <v>1158</v>
      </c>
      <c r="T9" s="90" t="s">
        <v>567</v>
      </c>
      <c r="U9" s="305" t="s">
        <v>517</v>
      </c>
      <c r="V9" s="306"/>
      <c r="W9" s="306"/>
      <c r="X9" s="306"/>
    </row>
    <row r="10" spans="2:20" s="87" customFormat="1" ht="33.75" customHeight="1" thickTop="1">
      <c r="B10" s="6"/>
      <c r="C10" s="7"/>
      <c r="D10" s="430"/>
      <c r="E10" s="662" t="s">
        <v>560</v>
      </c>
      <c r="F10" s="663"/>
      <c r="G10" s="664"/>
      <c r="H10" s="480" t="s">
        <v>652</v>
      </c>
      <c r="I10" s="666" t="s">
        <v>1389</v>
      </c>
      <c r="J10" s="667"/>
      <c r="T10" s="74" t="s">
        <v>586</v>
      </c>
    </row>
    <row r="11" spans="2:20" s="90" customFormat="1" ht="17.25" customHeight="1" thickBot="1">
      <c r="B11" s="431" t="s">
        <v>559</v>
      </c>
      <c r="C11" s="432"/>
      <c r="D11" s="433" t="s">
        <v>1352</v>
      </c>
      <c r="E11" s="481" t="s">
        <v>1159</v>
      </c>
      <c r="F11" s="482" t="s">
        <v>1160</v>
      </c>
      <c r="G11" s="483" t="s">
        <v>1161</v>
      </c>
      <c r="H11" s="484" t="s">
        <v>652</v>
      </c>
      <c r="I11" s="485" t="s">
        <v>1390</v>
      </c>
      <c r="J11" s="486" t="s">
        <v>1391</v>
      </c>
      <c r="T11" s="74" t="s">
        <v>587</v>
      </c>
    </row>
    <row r="12" spans="2:21" s="74" customFormat="1" ht="15.75" customHeight="1" thickTop="1">
      <c r="B12" s="333"/>
      <c r="C12" s="434"/>
      <c r="D12" s="487" t="s">
        <v>1392</v>
      </c>
      <c r="E12" s="488"/>
      <c r="F12" s="489"/>
      <c r="G12" s="490"/>
      <c r="H12" s="277">
        <f>SUM(I12:J12)</f>
        <v>0</v>
      </c>
      <c r="I12" s="491"/>
      <c r="J12" s="492"/>
      <c r="K12" s="293" t="s">
        <v>1121</v>
      </c>
      <c r="L12" s="293"/>
      <c r="M12" s="293" t="s">
        <v>1109</v>
      </c>
      <c r="N12" s="293" t="s">
        <v>1121</v>
      </c>
      <c r="O12" s="293" t="e">
        <f>VLOOKUP(Cover!$C$8,Cover!$Y$1:$AA$233,3,FALSE)</f>
        <v>#N/A</v>
      </c>
      <c r="P12" s="294" t="str">
        <f>Cover!$C$8</f>
        <v>Veuillez sélectionnez votre pays!</v>
      </c>
      <c r="Q12" s="299" t="e">
        <f>INDEX('Survey Information'!$E$25:$J$25,1,S12)</f>
        <v>#VALUE!</v>
      </c>
      <c r="R12" s="299">
        <f>Cover!$C$9</f>
        <v>2021</v>
      </c>
      <c r="S12" s="300">
        <f>$C$8</f>
        <v>0</v>
      </c>
      <c r="T12" s="74" t="s">
        <v>588</v>
      </c>
      <c r="U12" s="307" t="s">
        <v>1168</v>
      </c>
    </row>
    <row r="13" spans="2:21" s="74" customFormat="1" ht="48.75" thickBot="1">
      <c r="B13" s="13"/>
      <c r="C13" s="436"/>
      <c r="D13" s="458" t="s">
        <v>1393</v>
      </c>
      <c r="E13" s="493"/>
      <c r="F13" s="494"/>
      <c r="G13" s="495"/>
      <c r="H13" s="222">
        <f aca="true" t="shared" si="0" ref="H13:H38">SUM(I13:J13)</f>
        <v>0</v>
      </c>
      <c r="I13" s="496"/>
      <c r="J13" s="497"/>
      <c r="K13" s="293" t="s">
        <v>1122</v>
      </c>
      <c r="L13" s="293"/>
      <c r="M13" s="293" t="s">
        <v>1109</v>
      </c>
      <c r="N13" s="293" t="s">
        <v>1122</v>
      </c>
      <c r="O13" s="293" t="e">
        <f>VLOOKUP(Cover!$C$8,Cover!$Y$1:$AA$233,3,FALSE)</f>
        <v>#N/A</v>
      </c>
      <c r="P13" s="294" t="str">
        <f>Cover!$C$8</f>
        <v>Veuillez sélectionnez votre pays!</v>
      </c>
      <c r="Q13" s="299" t="e">
        <f>INDEX('Survey Information'!$E$25:$J$25,1,S13)</f>
        <v>#VALUE!</v>
      </c>
      <c r="R13" s="299">
        <f>Cover!$C$9</f>
        <v>2021</v>
      </c>
      <c r="S13" s="300">
        <f aca="true" t="shared" si="1" ref="S13:S38">$C$8</f>
        <v>0</v>
      </c>
      <c r="T13" s="74" t="s">
        <v>1093</v>
      </c>
      <c r="U13" s="307" t="s">
        <v>1169</v>
      </c>
    </row>
    <row r="14" spans="2:26" s="74" customFormat="1" ht="15.75" customHeight="1" thickTop="1">
      <c r="B14" s="438" t="s">
        <v>583</v>
      </c>
      <c r="C14" s="439"/>
      <c r="D14" s="498" t="s">
        <v>1394</v>
      </c>
      <c r="E14" s="489"/>
      <c r="F14" s="489"/>
      <c r="G14" s="490"/>
      <c r="H14" s="221">
        <f t="shared" si="0"/>
        <v>0</v>
      </c>
      <c r="I14" s="499"/>
      <c r="J14" s="500"/>
      <c r="K14" s="293" t="s">
        <v>583</v>
      </c>
      <c r="L14" s="293" t="s">
        <v>669</v>
      </c>
      <c r="M14" s="293" t="s">
        <v>1109</v>
      </c>
      <c r="N14" s="293" t="s">
        <v>1121</v>
      </c>
      <c r="O14" s="293" t="e">
        <f>VLOOKUP(Cover!$C$8,Cover!$Y$1:$AA$233,3,FALSE)</f>
        <v>#N/A</v>
      </c>
      <c r="P14" s="294" t="str">
        <f>Cover!$C$8</f>
        <v>Veuillez sélectionnez votre pays!</v>
      </c>
      <c r="Q14" s="299" t="e">
        <f>INDEX('Survey Information'!$E$25:$J$25,1,S14)</f>
        <v>#VALUE!</v>
      </c>
      <c r="R14" s="299">
        <f>Cover!$C$9</f>
        <v>2021</v>
      </c>
      <c r="S14" s="300">
        <f t="shared" si="1"/>
        <v>0</v>
      </c>
      <c r="T14" s="83" t="s">
        <v>1094</v>
      </c>
      <c r="U14" s="307" t="s">
        <v>1170</v>
      </c>
      <c r="Z14" s="326" t="s">
        <v>1250</v>
      </c>
    </row>
    <row r="15" spans="2:26" s="74" customFormat="1" ht="15.75" customHeight="1">
      <c r="B15" s="8" t="s">
        <v>571</v>
      </c>
      <c r="C15" s="441"/>
      <c r="D15" s="442" t="s">
        <v>1395</v>
      </c>
      <c r="E15" s="501"/>
      <c r="F15" s="501"/>
      <c r="G15" s="502"/>
      <c r="H15" s="221">
        <f t="shared" si="0"/>
        <v>0</v>
      </c>
      <c r="I15" s="503"/>
      <c r="J15" s="504"/>
      <c r="K15" s="293" t="s">
        <v>571</v>
      </c>
      <c r="L15" s="293" t="s">
        <v>1123</v>
      </c>
      <c r="M15" s="293" t="s">
        <v>1109</v>
      </c>
      <c r="N15" s="293" t="s">
        <v>1122</v>
      </c>
      <c r="O15" s="293" t="e">
        <f>VLOOKUP(Cover!$C$8,Cover!$Y$1:$AA$233,3,FALSE)</f>
        <v>#N/A</v>
      </c>
      <c r="P15" s="294" t="str">
        <f>Cover!$C$8</f>
        <v>Veuillez sélectionnez votre pays!</v>
      </c>
      <c r="Q15" s="299" t="e">
        <f>INDEX('Survey Information'!$E$25:$J$25,1,S15)</f>
        <v>#VALUE!</v>
      </c>
      <c r="R15" s="299">
        <f>Cover!$C$9</f>
        <v>2021</v>
      </c>
      <c r="S15" s="300">
        <f t="shared" si="1"/>
        <v>0</v>
      </c>
      <c r="T15" s="83" t="s">
        <v>1095</v>
      </c>
      <c r="U15" s="307" t="s">
        <v>1171</v>
      </c>
      <c r="Z15" s="326" t="s">
        <v>1251</v>
      </c>
    </row>
    <row r="16" spans="2:26" s="83" customFormat="1" ht="15.75" customHeight="1">
      <c r="B16" s="8" t="s">
        <v>572</v>
      </c>
      <c r="C16" s="443"/>
      <c r="D16" s="442" t="s">
        <v>1396</v>
      </c>
      <c r="E16" s="501"/>
      <c r="F16" s="501"/>
      <c r="G16" s="502"/>
      <c r="H16" s="221">
        <f t="shared" si="0"/>
        <v>0</v>
      </c>
      <c r="I16" s="503"/>
      <c r="J16" s="505"/>
      <c r="K16" s="294" t="s">
        <v>572</v>
      </c>
      <c r="L16" s="294" t="s">
        <v>724</v>
      </c>
      <c r="M16" s="293" t="s">
        <v>1109</v>
      </c>
      <c r="N16" s="293" t="s">
        <v>1121</v>
      </c>
      <c r="O16" s="293" t="e">
        <f>VLOOKUP(Cover!$C$8,Cover!$Y$1:$AA$233,3,FALSE)</f>
        <v>#N/A</v>
      </c>
      <c r="P16" s="294" t="str">
        <f>Cover!$C$8</f>
        <v>Veuillez sélectionnez votre pays!</v>
      </c>
      <c r="Q16" s="299" t="e">
        <f>INDEX('Survey Information'!$E$25:$J$25,1,S16)</f>
        <v>#VALUE!</v>
      </c>
      <c r="R16" s="299">
        <f>Cover!$C$9</f>
        <v>2021</v>
      </c>
      <c r="S16" s="300">
        <f t="shared" si="1"/>
        <v>0</v>
      </c>
      <c r="T16" s="83" t="s">
        <v>1096</v>
      </c>
      <c r="U16" s="307" t="s">
        <v>1172</v>
      </c>
      <c r="Z16" s="326" t="s">
        <v>1252</v>
      </c>
    </row>
    <row r="17" spans="2:26" s="83" customFormat="1" ht="15.75" customHeight="1">
      <c r="B17" s="8" t="s">
        <v>573</v>
      </c>
      <c r="C17" s="443"/>
      <c r="D17" s="442" t="s">
        <v>1397</v>
      </c>
      <c r="E17" s="501"/>
      <c r="F17" s="501"/>
      <c r="G17" s="502"/>
      <c r="H17" s="221">
        <f t="shared" si="0"/>
        <v>0</v>
      </c>
      <c r="I17" s="506"/>
      <c r="J17" s="507"/>
      <c r="K17" s="294" t="s">
        <v>573</v>
      </c>
      <c r="L17" s="294" t="s">
        <v>1124</v>
      </c>
      <c r="M17" s="293" t="s">
        <v>1109</v>
      </c>
      <c r="N17" s="293" t="s">
        <v>1122</v>
      </c>
      <c r="O17" s="293" t="e">
        <f>VLOOKUP(Cover!$C$8,Cover!$Y$1:$AA$233,3,FALSE)</f>
        <v>#N/A</v>
      </c>
      <c r="P17" s="294" t="str">
        <f>Cover!$C$8</f>
        <v>Veuillez sélectionnez votre pays!</v>
      </c>
      <c r="Q17" s="299" t="e">
        <f>INDEX('Survey Information'!$E$25:$J$25,1,S17)</f>
        <v>#VALUE!</v>
      </c>
      <c r="R17" s="299">
        <f>Cover!$C$9</f>
        <v>2021</v>
      </c>
      <c r="S17" s="300">
        <f t="shared" si="1"/>
        <v>0</v>
      </c>
      <c r="T17" s="83" t="s">
        <v>1097</v>
      </c>
      <c r="U17" s="307" t="s">
        <v>1173</v>
      </c>
      <c r="Z17" s="326" t="s">
        <v>1253</v>
      </c>
    </row>
    <row r="18" spans="2:26" s="83" customFormat="1" ht="27" customHeight="1">
      <c r="B18" s="444" t="s">
        <v>574</v>
      </c>
      <c r="C18" s="445"/>
      <c r="D18" s="446" t="s">
        <v>1398</v>
      </c>
      <c r="E18" s="501"/>
      <c r="F18" s="501"/>
      <c r="G18" s="502"/>
      <c r="H18" s="221">
        <f t="shared" si="0"/>
        <v>0</v>
      </c>
      <c r="I18" s="508"/>
      <c r="J18" s="507"/>
      <c r="K18" s="294" t="s">
        <v>574</v>
      </c>
      <c r="L18" s="294" t="s">
        <v>1125</v>
      </c>
      <c r="M18" s="293" t="s">
        <v>1109</v>
      </c>
      <c r="N18" s="293" t="s">
        <v>1121</v>
      </c>
      <c r="O18" s="293" t="e">
        <f>VLOOKUP(Cover!$C$8,Cover!$Y$1:$AA$233,3,FALSE)</f>
        <v>#N/A</v>
      </c>
      <c r="P18" s="294" t="str">
        <f>Cover!$C$8</f>
        <v>Veuillez sélectionnez votre pays!</v>
      </c>
      <c r="Q18" s="299" t="e">
        <f>INDEX('Survey Information'!$E$25:$J$25,1,S18)</f>
        <v>#VALUE!</v>
      </c>
      <c r="R18" s="299">
        <f>Cover!$C$9</f>
        <v>2021</v>
      </c>
      <c r="S18" s="300">
        <f t="shared" si="1"/>
        <v>0</v>
      </c>
      <c r="T18" s="83" t="s">
        <v>1098</v>
      </c>
      <c r="U18" s="307" t="s">
        <v>1174</v>
      </c>
      <c r="Z18" s="327" t="s">
        <v>1254</v>
      </c>
    </row>
    <row r="19" spans="2:26" s="83" customFormat="1" ht="15.75" customHeight="1">
      <c r="B19" s="8" t="s">
        <v>575</v>
      </c>
      <c r="C19" s="443"/>
      <c r="D19" s="442" t="s">
        <v>1399</v>
      </c>
      <c r="E19" s="501"/>
      <c r="F19" s="501"/>
      <c r="G19" s="502"/>
      <c r="H19" s="221">
        <f t="shared" si="0"/>
        <v>0</v>
      </c>
      <c r="I19" s="506"/>
      <c r="J19" s="507"/>
      <c r="K19" s="294" t="s">
        <v>575</v>
      </c>
      <c r="L19" s="294" t="s">
        <v>1126</v>
      </c>
      <c r="M19" s="293" t="s">
        <v>1109</v>
      </c>
      <c r="N19" s="293" t="s">
        <v>1121</v>
      </c>
      <c r="O19" s="293" t="e">
        <f>VLOOKUP(Cover!$C$8,Cover!$Y$1:$AA$233,3,FALSE)</f>
        <v>#N/A</v>
      </c>
      <c r="P19" s="294" t="str">
        <f>Cover!$C$8</f>
        <v>Veuillez sélectionnez votre pays!</v>
      </c>
      <c r="Q19" s="299" t="e">
        <f>INDEX('Survey Information'!$E$25:$J$25,1,S19)</f>
        <v>#VALUE!</v>
      </c>
      <c r="R19" s="299">
        <f>Cover!$C$9</f>
        <v>2021</v>
      </c>
      <c r="S19" s="300">
        <f t="shared" si="1"/>
        <v>0</v>
      </c>
      <c r="T19" s="83" t="s">
        <v>1099</v>
      </c>
      <c r="U19" s="307" t="s">
        <v>1175</v>
      </c>
      <c r="Z19" s="9" t="s">
        <v>1255</v>
      </c>
    </row>
    <row r="20" spans="2:26" s="83" customFormat="1" ht="15.75" customHeight="1">
      <c r="B20" s="8" t="s">
        <v>576</v>
      </c>
      <c r="C20" s="443"/>
      <c r="D20" s="442" t="s">
        <v>1400</v>
      </c>
      <c r="E20" s="501"/>
      <c r="F20" s="501"/>
      <c r="G20" s="502"/>
      <c r="H20" s="221">
        <f t="shared" si="0"/>
        <v>0</v>
      </c>
      <c r="I20" s="506"/>
      <c r="J20" s="507"/>
      <c r="K20" s="294" t="s">
        <v>576</v>
      </c>
      <c r="L20" s="294" t="s">
        <v>780</v>
      </c>
      <c r="M20" s="293" t="s">
        <v>1109</v>
      </c>
      <c r="N20" s="293" t="s">
        <v>1121</v>
      </c>
      <c r="O20" s="293" t="e">
        <f>VLOOKUP(Cover!$C$8,Cover!$Y$1:$AA$233,3,FALSE)</f>
        <v>#N/A</v>
      </c>
      <c r="P20" s="294" t="str">
        <f>Cover!$C$8</f>
        <v>Veuillez sélectionnez votre pays!</v>
      </c>
      <c r="Q20" s="299" t="e">
        <f>INDEX('Survey Information'!$E$25:$J$25,1,S20)</f>
        <v>#VALUE!</v>
      </c>
      <c r="R20" s="299">
        <f>Cover!$C$9</f>
        <v>2021</v>
      </c>
      <c r="S20" s="300">
        <f t="shared" si="1"/>
        <v>0</v>
      </c>
      <c r="T20" s="83" t="s">
        <v>1100</v>
      </c>
      <c r="U20" s="307" t="s">
        <v>1176</v>
      </c>
      <c r="Z20" s="9" t="s">
        <v>1256</v>
      </c>
    </row>
    <row r="21" spans="2:26" s="83" customFormat="1" ht="15.75" customHeight="1" thickBot="1">
      <c r="B21" s="447" t="s">
        <v>577</v>
      </c>
      <c r="C21" s="448"/>
      <c r="D21" s="449" t="s">
        <v>1401</v>
      </c>
      <c r="E21" s="509"/>
      <c r="F21" s="494"/>
      <c r="G21" s="495"/>
      <c r="H21" s="222">
        <f t="shared" si="0"/>
        <v>0</v>
      </c>
      <c r="I21" s="510"/>
      <c r="J21" s="511"/>
      <c r="K21" s="294" t="s">
        <v>577</v>
      </c>
      <c r="L21" s="294" t="s">
        <v>1127</v>
      </c>
      <c r="M21" s="293" t="s">
        <v>1109</v>
      </c>
      <c r="N21" s="293" t="s">
        <v>1121</v>
      </c>
      <c r="O21" s="293" t="e">
        <f>VLOOKUP(Cover!$C$8,Cover!$Y$1:$AA$233,3,FALSE)</f>
        <v>#N/A</v>
      </c>
      <c r="P21" s="294" t="str">
        <f>Cover!$C$8</f>
        <v>Veuillez sélectionnez votre pays!</v>
      </c>
      <c r="Q21" s="299" t="e">
        <f>INDEX('Survey Information'!$E$25:$J$25,1,S21)</f>
        <v>#VALUE!</v>
      </c>
      <c r="R21" s="299">
        <f>Cover!$C$9</f>
        <v>2021</v>
      </c>
      <c r="S21" s="300">
        <f t="shared" si="1"/>
        <v>0</v>
      </c>
      <c r="T21" s="83" t="s">
        <v>1101</v>
      </c>
      <c r="U21" s="307" t="s">
        <v>1177</v>
      </c>
      <c r="Z21" s="9" t="s">
        <v>1257</v>
      </c>
    </row>
    <row r="22" spans="2:26" s="83" customFormat="1" ht="53.25" thickTop="1">
      <c r="B22" s="651" t="s">
        <v>535</v>
      </c>
      <c r="C22" s="450" t="s">
        <v>1364</v>
      </c>
      <c r="D22" s="451" t="s">
        <v>1402</v>
      </c>
      <c r="E22" s="512"/>
      <c r="F22" s="513"/>
      <c r="G22" s="514"/>
      <c r="H22" s="221">
        <f t="shared" si="0"/>
        <v>0</v>
      </c>
      <c r="I22" s="515"/>
      <c r="J22" s="516"/>
      <c r="K22" s="293" t="s">
        <v>1128</v>
      </c>
      <c r="L22" s="293" t="s">
        <v>1129</v>
      </c>
      <c r="M22" s="293" t="s">
        <v>1109</v>
      </c>
      <c r="N22" s="293" t="s">
        <v>1121</v>
      </c>
      <c r="O22" s="293" t="e">
        <f>VLOOKUP(Cover!$C$8,Cover!$Y$1:$AA$233,3,FALSE)</f>
        <v>#N/A</v>
      </c>
      <c r="P22" s="294" t="str">
        <f>Cover!$C$8</f>
        <v>Veuillez sélectionnez votre pays!</v>
      </c>
      <c r="Q22" s="299" t="e">
        <f>INDEX('Survey Information'!$E$25:$J$25,1,S22)</f>
        <v>#VALUE!</v>
      </c>
      <c r="R22" s="299">
        <f>Cover!$C$9</f>
        <v>2021</v>
      </c>
      <c r="S22" s="300">
        <f t="shared" si="1"/>
        <v>0</v>
      </c>
      <c r="T22" s="83" t="s">
        <v>1102</v>
      </c>
      <c r="U22" s="307" t="s">
        <v>1178</v>
      </c>
      <c r="Z22" s="9" t="s">
        <v>1258</v>
      </c>
    </row>
    <row r="23" spans="2:26" s="83" customFormat="1" ht="52.5">
      <c r="B23" s="657"/>
      <c r="C23" s="659" t="s">
        <v>1366</v>
      </c>
      <c r="D23" s="452" t="s">
        <v>1403</v>
      </c>
      <c r="E23" s="517"/>
      <c r="F23" s="501"/>
      <c r="G23" s="502"/>
      <c r="H23" s="221">
        <f t="shared" si="0"/>
        <v>0</v>
      </c>
      <c r="I23" s="506"/>
      <c r="J23" s="507"/>
      <c r="K23" s="293" t="s">
        <v>1130</v>
      </c>
      <c r="L23" s="293" t="s">
        <v>1131</v>
      </c>
      <c r="M23" s="293" t="s">
        <v>1109</v>
      </c>
      <c r="N23" s="293" t="s">
        <v>1121</v>
      </c>
      <c r="O23" s="293" t="e">
        <f>VLOOKUP(Cover!$C$8,Cover!$Y$1:$AA$233,3,FALSE)</f>
        <v>#N/A</v>
      </c>
      <c r="P23" s="294" t="str">
        <f>Cover!$C$8</f>
        <v>Veuillez sélectionnez votre pays!</v>
      </c>
      <c r="Q23" s="299" t="e">
        <f>INDEX('Survey Information'!$E$25:$J$25,1,S23)</f>
        <v>#VALUE!</v>
      </c>
      <c r="R23" s="299">
        <f>Cover!$C$9</f>
        <v>2021</v>
      </c>
      <c r="S23" s="300">
        <f t="shared" si="1"/>
        <v>0</v>
      </c>
      <c r="T23" s="83" t="s">
        <v>1103</v>
      </c>
      <c r="U23" s="307" t="s">
        <v>1179</v>
      </c>
      <c r="Z23" s="9" t="s">
        <v>1258</v>
      </c>
    </row>
    <row r="24" spans="2:26" s="83" customFormat="1" ht="45" customHeight="1" thickBot="1">
      <c r="B24" s="658"/>
      <c r="C24" s="660"/>
      <c r="D24" s="437" t="s">
        <v>1404</v>
      </c>
      <c r="E24" s="517"/>
      <c r="F24" s="501"/>
      <c r="G24" s="502"/>
      <c r="H24" s="222">
        <f t="shared" si="0"/>
        <v>0</v>
      </c>
      <c r="I24" s="518"/>
      <c r="J24" s="519"/>
      <c r="K24" s="294" t="s">
        <v>1132</v>
      </c>
      <c r="L24" s="294" t="s">
        <v>782</v>
      </c>
      <c r="M24" s="293" t="s">
        <v>1109</v>
      </c>
      <c r="N24" s="293" t="s">
        <v>1121</v>
      </c>
      <c r="O24" s="293" t="e">
        <f>VLOOKUP(Cover!$C$8,Cover!$Y$1:$AA$233,3,FALSE)</f>
        <v>#N/A</v>
      </c>
      <c r="P24" s="294" t="str">
        <f>Cover!$C$8</f>
        <v>Veuillez sélectionnez votre pays!</v>
      </c>
      <c r="Q24" s="299" t="e">
        <f>INDEX('Survey Information'!$E$25:$J$25,1,S24)</f>
        <v>#VALUE!</v>
      </c>
      <c r="R24" s="299">
        <f>Cover!$C$9</f>
        <v>2021</v>
      </c>
      <c r="S24" s="300">
        <f>$C$8</f>
        <v>0</v>
      </c>
      <c r="T24" s="83" t="s">
        <v>1104</v>
      </c>
      <c r="U24" s="307" t="s">
        <v>1180</v>
      </c>
      <c r="Z24" s="9" t="s">
        <v>1258</v>
      </c>
    </row>
    <row r="25" spans="2:26" s="83" customFormat="1" ht="18.75" customHeight="1" thickTop="1">
      <c r="B25" s="444" t="s">
        <v>578</v>
      </c>
      <c r="C25" s="445"/>
      <c r="D25" s="446" t="s">
        <v>1405</v>
      </c>
      <c r="E25" s="520"/>
      <c r="F25" s="489"/>
      <c r="G25" s="490"/>
      <c r="H25" s="221">
        <f t="shared" si="0"/>
        <v>0</v>
      </c>
      <c r="I25" s="508"/>
      <c r="J25" s="521"/>
      <c r="K25" s="293" t="s">
        <v>578</v>
      </c>
      <c r="L25" s="293" t="s">
        <v>1133</v>
      </c>
      <c r="M25" s="293" t="s">
        <v>1109</v>
      </c>
      <c r="N25" s="293" t="s">
        <v>1121</v>
      </c>
      <c r="O25" s="293" t="e">
        <f>VLOOKUP(Cover!$C$8,Cover!$Y$1:$AA$233,3,FALSE)</f>
        <v>#N/A</v>
      </c>
      <c r="P25" s="294" t="str">
        <f>Cover!$C$8</f>
        <v>Veuillez sélectionnez votre pays!</v>
      </c>
      <c r="Q25" s="299" t="e">
        <f>INDEX('Survey Information'!$E$25:$J$25,1,S25)</f>
        <v>#VALUE!</v>
      </c>
      <c r="R25" s="299">
        <f>Cover!$C$9</f>
        <v>2021</v>
      </c>
      <c r="S25" s="300">
        <f t="shared" si="1"/>
        <v>0</v>
      </c>
      <c r="T25" s="83" t="s">
        <v>1107</v>
      </c>
      <c r="U25" s="307" t="s">
        <v>1181</v>
      </c>
      <c r="Z25" s="9" t="s">
        <v>1259</v>
      </c>
    </row>
    <row r="26" spans="2:26" s="74" customFormat="1" ht="15.75" customHeight="1" thickBot="1">
      <c r="B26" s="447" t="s">
        <v>579</v>
      </c>
      <c r="C26" s="453"/>
      <c r="D26" s="449" t="s">
        <v>1406</v>
      </c>
      <c r="E26" s="509"/>
      <c r="F26" s="494"/>
      <c r="G26" s="495"/>
      <c r="H26" s="222">
        <f t="shared" si="0"/>
        <v>0</v>
      </c>
      <c r="I26" s="510"/>
      <c r="J26" s="522"/>
      <c r="K26" s="293" t="s">
        <v>579</v>
      </c>
      <c r="L26" s="293" t="s">
        <v>1134</v>
      </c>
      <c r="M26" s="293" t="s">
        <v>1109</v>
      </c>
      <c r="N26" s="293" t="s">
        <v>1121</v>
      </c>
      <c r="O26" s="293" t="e">
        <f>VLOOKUP(Cover!$C$8,Cover!$Y$1:$AA$233,3,FALSE)</f>
        <v>#N/A</v>
      </c>
      <c r="P26" s="294" t="str">
        <f>Cover!$C$8</f>
        <v>Veuillez sélectionnez votre pays!</v>
      </c>
      <c r="Q26" s="299" t="e">
        <f>INDEX('Survey Information'!$E$25:$J$25,1,S26)</f>
        <v>#VALUE!</v>
      </c>
      <c r="R26" s="299">
        <f>Cover!$C$9</f>
        <v>2021</v>
      </c>
      <c r="S26" s="300">
        <f t="shared" si="1"/>
        <v>0</v>
      </c>
      <c r="T26" s="83"/>
      <c r="U26" s="307" t="s">
        <v>1182</v>
      </c>
      <c r="Z26" s="9" t="s">
        <v>1260</v>
      </c>
    </row>
    <row r="27" spans="2:26" s="83" customFormat="1" ht="25.5" customHeight="1" thickTop="1">
      <c r="B27" s="651" t="s">
        <v>584</v>
      </c>
      <c r="C27" s="454" t="s">
        <v>561</v>
      </c>
      <c r="D27" s="455" t="s">
        <v>1407</v>
      </c>
      <c r="E27" s="513"/>
      <c r="F27" s="513"/>
      <c r="G27" s="514"/>
      <c r="H27" s="221">
        <f t="shared" si="0"/>
        <v>0</v>
      </c>
      <c r="I27" s="515"/>
      <c r="J27" s="516"/>
      <c r="K27" s="294" t="s">
        <v>1135</v>
      </c>
      <c r="L27" s="294" t="s">
        <v>1136</v>
      </c>
      <c r="M27" s="293" t="s">
        <v>1109</v>
      </c>
      <c r="N27" s="293" t="s">
        <v>1121</v>
      </c>
      <c r="O27" s="293" t="e">
        <f>VLOOKUP(Cover!$C$8,Cover!$Y$1:$AA$233,3,FALSE)</f>
        <v>#N/A</v>
      </c>
      <c r="P27" s="294" t="str">
        <f>Cover!$C$8</f>
        <v>Veuillez sélectionnez votre pays!</v>
      </c>
      <c r="Q27" s="299" t="e">
        <f>INDEX('Survey Information'!$E$25:$J$25,1,S27)</f>
        <v>#VALUE!</v>
      </c>
      <c r="R27" s="299">
        <f>Cover!$C$9</f>
        <v>2021</v>
      </c>
      <c r="S27" s="300">
        <f t="shared" si="1"/>
        <v>0</v>
      </c>
      <c r="U27" s="307" t="s">
        <v>1183</v>
      </c>
      <c r="Z27" s="9" t="s">
        <v>1261</v>
      </c>
    </row>
    <row r="28" spans="2:26" s="83" customFormat="1" ht="25.5" customHeight="1">
      <c r="B28" s="652"/>
      <c r="C28" s="332" t="s">
        <v>542</v>
      </c>
      <c r="D28" s="442" t="s">
        <v>1408</v>
      </c>
      <c r="E28" s="501"/>
      <c r="F28" s="501"/>
      <c r="G28" s="502"/>
      <c r="H28" s="221">
        <f t="shared" si="0"/>
        <v>0</v>
      </c>
      <c r="I28" s="506"/>
      <c r="J28" s="507"/>
      <c r="K28" s="293" t="s">
        <v>1137</v>
      </c>
      <c r="L28" s="293" t="s">
        <v>1138</v>
      </c>
      <c r="M28" s="293" t="s">
        <v>1109</v>
      </c>
      <c r="N28" s="293" t="s">
        <v>1121</v>
      </c>
      <c r="O28" s="293" t="e">
        <f>VLOOKUP(Cover!$C$8,Cover!$Y$1:$AA$233,3,FALSE)</f>
        <v>#N/A</v>
      </c>
      <c r="P28" s="294" t="str">
        <f>Cover!$C$8</f>
        <v>Veuillez sélectionnez votre pays!</v>
      </c>
      <c r="Q28" s="299" t="e">
        <f>INDEX('Survey Information'!$E$25:$J$25,1,S28)</f>
        <v>#VALUE!</v>
      </c>
      <c r="R28" s="299">
        <f>Cover!$C$9</f>
        <v>2021</v>
      </c>
      <c r="S28" s="300">
        <f t="shared" si="1"/>
        <v>0</v>
      </c>
      <c r="U28" s="307" t="s">
        <v>1184</v>
      </c>
      <c r="Z28" s="9" t="s">
        <v>1261</v>
      </c>
    </row>
    <row r="29" spans="2:26" s="83" customFormat="1" ht="38.25" customHeight="1">
      <c r="B29" s="652"/>
      <c r="C29" s="332" t="s">
        <v>543</v>
      </c>
      <c r="D29" s="442" t="s">
        <v>1409</v>
      </c>
      <c r="E29" s="501"/>
      <c r="F29" s="501"/>
      <c r="G29" s="502"/>
      <c r="H29" s="221">
        <f t="shared" si="0"/>
        <v>0</v>
      </c>
      <c r="I29" s="506"/>
      <c r="J29" s="507"/>
      <c r="K29" s="294" t="s">
        <v>1139</v>
      </c>
      <c r="L29" s="294" t="s">
        <v>723</v>
      </c>
      <c r="M29" s="293" t="s">
        <v>1109</v>
      </c>
      <c r="N29" s="293" t="s">
        <v>1121</v>
      </c>
      <c r="O29" s="293" t="e">
        <f>VLOOKUP(Cover!$C$8,Cover!$Y$1:$AA$233,3,FALSE)</f>
        <v>#N/A</v>
      </c>
      <c r="P29" s="294" t="str">
        <f>Cover!$C$8</f>
        <v>Veuillez sélectionnez votre pays!</v>
      </c>
      <c r="Q29" s="299" t="e">
        <f>INDEX('Survey Information'!$E$25:$J$25,1,S29)</f>
        <v>#VALUE!</v>
      </c>
      <c r="R29" s="299">
        <f>Cover!$C$9</f>
        <v>2021</v>
      </c>
      <c r="S29" s="300">
        <f t="shared" si="1"/>
        <v>0</v>
      </c>
      <c r="U29" s="307" t="s">
        <v>1185</v>
      </c>
      <c r="Z29" s="9" t="s">
        <v>1261</v>
      </c>
    </row>
    <row r="30" spans="2:26" s="83" customFormat="1" ht="24.75" customHeight="1">
      <c r="B30" s="652"/>
      <c r="C30" s="332" t="s">
        <v>519</v>
      </c>
      <c r="D30" s="442" t="s">
        <v>1410</v>
      </c>
      <c r="E30" s="501"/>
      <c r="F30" s="501"/>
      <c r="G30" s="502"/>
      <c r="H30" s="221">
        <f t="shared" si="0"/>
        <v>0</v>
      </c>
      <c r="I30" s="506"/>
      <c r="J30" s="507"/>
      <c r="K30" s="294" t="s">
        <v>1140</v>
      </c>
      <c r="L30" s="294" t="s">
        <v>1141</v>
      </c>
      <c r="M30" s="293" t="s">
        <v>1109</v>
      </c>
      <c r="N30" s="293" t="s">
        <v>1121</v>
      </c>
      <c r="O30" s="293" t="e">
        <f>VLOOKUP(Cover!$C$8,Cover!$Y$1:$AA$233,3,FALSE)</f>
        <v>#N/A</v>
      </c>
      <c r="P30" s="294" t="str">
        <f>Cover!$C$8</f>
        <v>Veuillez sélectionnez votre pays!</v>
      </c>
      <c r="Q30" s="299" t="e">
        <f>INDEX('Survey Information'!$E$25:$J$25,1,S30)</f>
        <v>#VALUE!</v>
      </c>
      <c r="R30" s="299">
        <f>Cover!$C$9</f>
        <v>2021</v>
      </c>
      <c r="S30" s="300">
        <f t="shared" si="1"/>
        <v>0</v>
      </c>
      <c r="U30" s="307" t="s">
        <v>1186</v>
      </c>
      <c r="Z30" s="9" t="s">
        <v>1261</v>
      </c>
    </row>
    <row r="31" spans="2:26" s="83" customFormat="1" ht="24" customHeight="1">
      <c r="B31" s="652"/>
      <c r="C31" s="332" t="s">
        <v>520</v>
      </c>
      <c r="D31" s="442" t="s">
        <v>1411</v>
      </c>
      <c r="E31" s="501"/>
      <c r="F31" s="501"/>
      <c r="G31" s="502"/>
      <c r="H31" s="221">
        <f t="shared" si="0"/>
        <v>0</v>
      </c>
      <c r="I31" s="506"/>
      <c r="J31" s="507"/>
      <c r="K31" s="294" t="s">
        <v>1142</v>
      </c>
      <c r="L31" s="294" t="s">
        <v>1143</v>
      </c>
      <c r="M31" s="293" t="s">
        <v>1109</v>
      </c>
      <c r="N31" s="293" t="s">
        <v>1121</v>
      </c>
      <c r="O31" s="293" t="e">
        <f>VLOOKUP(Cover!$C$8,Cover!$Y$1:$AA$233,3,FALSE)</f>
        <v>#N/A</v>
      </c>
      <c r="P31" s="294" t="str">
        <f>Cover!$C$8</f>
        <v>Veuillez sélectionnez votre pays!</v>
      </c>
      <c r="Q31" s="299" t="e">
        <f>INDEX('Survey Information'!$E$25:$J$25,1,S31)</f>
        <v>#VALUE!</v>
      </c>
      <c r="R31" s="299">
        <f>Cover!$C$9</f>
        <v>2021</v>
      </c>
      <c r="S31" s="300">
        <f t="shared" si="1"/>
        <v>0</v>
      </c>
      <c r="U31" s="307" t="s">
        <v>1187</v>
      </c>
      <c r="Z31" s="9" t="s">
        <v>1261</v>
      </c>
    </row>
    <row r="32" spans="2:26" s="83" customFormat="1" ht="26.25" customHeight="1">
      <c r="B32" s="652"/>
      <c r="C32" s="332" t="s">
        <v>564</v>
      </c>
      <c r="D32" s="442" t="s">
        <v>1412</v>
      </c>
      <c r="E32" s="517"/>
      <c r="F32" s="501"/>
      <c r="G32" s="502"/>
      <c r="H32" s="221">
        <f t="shared" si="0"/>
        <v>0</v>
      </c>
      <c r="I32" s="506"/>
      <c r="J32" s="507"/>
      <c r="K32" s="294" t="s">
        <v>1144</v>
      </c>
      <c r="L32" s="294" t="s">
        <v>1145</v>
      </c>
      <c r="M32" s="293" t="s">
        <v>1109</v>
      </c>
      <c r="N32" s="293" t="s">
        <v>1121</v>
      </c>
      <c r="O32" s="293" t="e">
        <f>VLOOKUP(Cover!$C$8,Cover!$Y$1:$AA$233,3,FALSE)</f>
        <v>#N/A</v>
      </c>
      <c r="P32" s="294" t="str">
        <f>Cover!$C$8</f>
        <v>Veuillez sélectionnez votre pays!</v>
      </c>
      <c r="Q32" s="299" t="e">
        <f>INDEX('Survey Information'!$E$25:$J$25,1,S32)</f>
        <v>#VALUE!</v>
      </c>
      <c r="R32" s="299">
        <f>Cover!$C$9</f>
        <v>2021</v>
      </c>
      <c r="S32" s="300">
        <f t="shared" si="1"/>
        <v>0</v>
      </c>
      <c r="U32" s="307" t="s">
        <v>1188</v>
      </c>
      <c r="Z32" s="9" t="s">
        <v>1261</v>
      </c>
    </row>
    <row r="33" spans="2:26" s="83" customFormat="1" ht="25.5" customHeight="1">
      <c r="B33" s="652"/>
      <c r="C33" s="332" t="s">
        <v>565</v>
      </c>
      <c r="D33" s="442" t="s">
        <v>1413</v>
      </c>
      <c r="E33" s="501"/>
      <c r="F33" s="501"/>
      <c r="G33" s="502"/>
      <c r="H33" s="221">
        <f t="shared" si="0"/>
        <v>0</v>
      </c>
      <c r="I33" s="506"/>
      <c r="J33" s="507"/>
      <c r="K33" s="294" t="s">
        <v>1146</v>
      </c>
      <c r="L33" s="294" t="s">
        <v>1147</v>
      </c>
      <c r="M33" s="293" t="s">
        <v>1109</v>
      </c>
      <c r="N33" s="293" t="s">
        <v>1121</v>
      </c>
      <c r="O33" s="293" t="e">
        <f>VLOOKUP(Cover!$C$8,Cover!$Y$1:$AA$233,3,FALSE)</f>
        <v>#N/A</v>
      </c>
      <c r="P33" s="294" t="str">
        <f>Cover!$C$8</f>
        <v>Veuillez sélectionnez votre pays!</v>
      </c>
      <c r="Q33" s="299" t="e">
        <f>INDEX('Survey Information'!$E$25:$J$25,1,S33)</f>
        <v>#VALUE!</v>
      </c>
      <c r="R33" s="299">
        <f>Cover!$C$9</f>
        <v>2021</v>
      </c>
      <c r="S33" s="300">
        <f t="shared" si="1"/>
        <v>0</v>
      </c>
      <c r="U33" s="307" t="s">
        <v>1189</v>
      </c>
      <c r="Z33" s="9" t="s">
        <v>1261</v>
      </c>
    </row>
    <row r="34" spans="2:26" s="83" customFormat="1" ht="25.5" customHeight="1">
      <c r="B34" s="652"/>
      <c r="C34" s="332" t="s">
        <v>566</v>
      </c>
      <c r="D34" s="442" t="s">
        <v>1414</v>
      </c>
      <c r="E34" s="501"/>
      <c r="F34" s="501"/>
      <c r="G34" s="502"/>
      <c r="H34" s="221">
        <f t="shared" si="0"/>
        <v>0</v>
      </c>
      <c r="I34" s="506"/>
      <c r="J34" s="507"/>
      <c r="K34" s="294" t="s">
        <v>1148</v>
      </c>
      <c r="L34" s="294" t="s">
        <v>726</v>
      </c>
      <c r="M34" s="293" t="s">
        <v>1109</v>
      </c>
      <c r="N34" s="293" t="s">
        <v>1121</v>
      </c>
      <c r="O34" s="293" t="e">
        <f>VLOOKUP(Cover!$C$8,Cover!$Y$1:$AA$233,3,FALSE)</f>
        <v>#N/A</v>
      </c>
      <c r="P34" s="294" t="str">
        <f>Cover!$C$8</f>
        <v>Veuillez sélectionnez votre pays!</v>
      </c>
      <c r="Q34" s="299" t="e">
        <f>INDEX('Survey Information'!$E$25:$J$25,1,S34)</f>
        <v>#VALUE!</v>
      </c>
      <c r="R34" s="299">
        <f>Cover!$C$9</f>
        <v>2021</v>
      </c>
      <c r="S34" s="300">
        <f t="shared" si="1"/>
        <v>0</v>
      </c>
      <c r="T34" s="73"/>
      <c r="U34" s="307" t="s">
        <v>1190</v>
      </c>
      <c r="Z34" s="9" t="s">
        <v>1261</v>
      </c>
    </row>
    <row r="35" spans="2:26" s="83" customFormat="1" ht="29.25" customHeight="1">
      <c r="B35" s="652"/>
      <c r="C35" s="456" t="s">
        <v>567</v>
      </c>
      <c r="D35" s="442" t="s">
        <v>1415</v>
      </c>
      <c r="E35" s="523"/>
      <c r="F35" s="524"/>
      <c r="G35" s="525"/>
      <c r="H35" s="221">
        <f t="shared" si="0"/>
        <v>0</v>
      </c>
      <c r="I35" s="510"/>
      <c r="J35" s="511"/>
      <c r="K35" s="294" t="s">
        <v>1149</v>
      </c>
      <c r="L35" s="294" t="s">
        <v>1150</v>
      </c>
      <c r="M35" s="293" t="s">
        <v>1109</v>
      </c>
      <c r="N35" s="293" t="s">
        <v>1121</v>
      </c>
      <c r="O35" s="293" t="e">
        <f>VLOOKUP(Cover!$C$8,Cover!$Y$1:$AA$233,3,FALSE)</f>
        <v>#N/A</v>
      </c>
      <c r="P35" s="294" t="str">
        <f>Cover!$C$8</f>
        <v>Veuillez sélectionnez votre pays!</v>
      </c>
      <c r="Q35" s="299" t="e">
        <f>INDEX('Survey Information'!$E$25:$J$25,1,S35)</f>
        <v>#VALUE!</v>
      </c>
      <c r="R35" s="299">
        <f>Cover!$C$9</f>
        <v>2021</v>
      </c>
      <c r="S35" s="300">
        <f t="shared" si="1"/>
        <v>0</v>
      </c>
      <c r="T35" s="73"/>
      <c r="U35" s="307" t="s">
        <v>1191</v>
      </c>
      <c r="Z35" s="9" t="s">
        <v>1261</v>
      </c>
    </row>
    <row r="36" spans="2:26" s="83" customFormat="1" ht="25.5" customHeight="1">
      <c r="B36" s="652"/>
      <c r="C36" s="456" t="s">
        <v>586</v>
      </c>
      <c r="D36" s="442" t="s">
        <v>1416</v>
      </c>
      <c r="E36" s="523"/>
      <c r="F36" s="524"/>
      <c r="G36" s="525"/>
      <c r="H36" s="221">
        <f t="shared" si="0"/>
        <v>0</v>
      </c>
      <c r="I36" s="510"/>
      <c r="J36" s="511"/>
      <c r="K36" s="294" t="s">
        <v>1151</v>
      </c>
      <c r="L36" s="294" t="s">
        <v>1152</v>
      </c>
      <c r="M36" s="293" t="s">
        <v>1109</v>
      </c>
      <c r="N36" s="293" t="s">
        <v>1121</v>
      </c>
      <c r="O36" s="293" t="e">
        <f>VLOOKUP(Cover!$C$8,Cover!$Y$1:$AA$233,3,FALSE)</f>
        <v>#N/A</v>
      </c>
      <c r="P36" s="294" t="str">
        <f>Cover!$C$8</f>
        <v>Veuillez sélectionnez votre pays!</v>
      </c>
      <c r="Q36" s="299" t="e">
        <f>INDEX('Survey Information'!$E$25:$J$25,1,S36)</f>
        <v>#VALUE!</v>
      </c>
      <c r="R36" s="299">
        <f>Cover!$C$9</f>
        <v>2021</v>
      </c>
      <c r="S36" s="300">
        <f t="shared" si="1"/>
        <v>0</v>
      </c>
      <c r="T36" s="73"/>
      <c r="U36" s="307" t="s">
        <v>1192</v>
      </c>
      <c r="Z36" s="9" t="s">
        <v>1261</v>
      </c>
    </row>
    <row r="37" spans="2:26" s="83" customFormat="1" ht="25.5" customHeight="1">
      <c r="B37" s="652"/>
      <c r="C37" s="456" t="s">
        <v>587</v>
      </c>
      <c r="D37" s="442" t="s">
        <v>1417</v>
      </c>
      <c r="E37" s="523"/>
      <c r="F37" s="524"/>
      <c r="G37" s="525"/>
      <c r="H37" s="221">
        <f t="shared" si="0"/>
        <v>0</v>
      </c>
      <c r="I37" s="510"/>
      <c r="J37" s="511"/>
      <c r="K37" s="294" t="s">
        <v>1153</v>
      </c>
      <c r="L37" s="294" t="s">
        <v>1154</v>
      </c>
      <c r="M37" s="293" t="s">
        <v>1109</v>
      </c>
      <c r="N37" s="293" t="s">
        <v>1121</v>
      </c>
      <c r="O37" s="293" t="e">
        <f>VLOOKUP(Cover!$C$8,Cover!$Y$1:$AA$233,3,FALSE)</f>
        <v>#N/A</v>
      </c>
      <c r="P37" s="294" t="str">
        <f>Cover!$C$8</f>
        <v>Veuillez sélectionnez votre pays!</v>
      </c>
      <c r="Q37" s="299" t="e">
        <f>INDEX('Survey Information'!$E$25:$J$25,1,S37)</f>
        <v>#VALUE!</v>
      </c>
      <c r="R37" s="299">
        <f>Cover!$C$9</f>
        <v>2021</v>
      </c>
      <c r="S37" s="300">
        <f t="shared" si="1"/>
        <v>0</v>
      </c>
      <c r="T37" s="73"/>
      <c r="U37" s="307" t="s">
        <v>1193</v>
      </c>
      <c r="Z37" s="9" t="s">
        <v>1261</v>
      </c>
    </row>
    <row r="38" spans="2:26" s="83" customFormat="1" ht="25.5" customHeight="1" thickBot="1">
      <c r="B38" s="653"/>
      <c r="C38" s="457" t="s">
        <v>588</v>
      </c>
      <c r="D38" s="526" t="s">
        <v>1418</v>
      </c>
      <c r="E38" s="509"/>
      <c r="F38" s="494"/>
      <c r="G38" s="495"/>
      <c r="H38" s="222">
        <f t="shared" si="0"/>
        <v>0</v>
      </c>
      <c r="I38" s="527"/>
      <c r="J38" s="519"/>
      <c r="K38" s="295" t="s">
        <v>1155</v>
      </c>
      <c r="L38" s="296" t="s">
        <v>730</v>
      </c>
      <c r="M38" s="293" t="s">
        <v>1109</v>
      </c>
      <c r="N38" s="293" t="s">
        <v>1121</v>
      </c>
      <c r="O38" s="293" t="e">
        <f>VLOOKUP(Cover!$C$8,Cover!$Y$1:$AA$233,3,FALSE)</f>
        <v>#N/A</v>
      </c>
      <c r="P38" s="294" t="str">
        <f>Cover!$C$8</f>
        <v>Veuillez sélectionnez votre pays!</v>
      </c>
      <c r="Q38" s="299" t="e">
        <f>INDEX('Survey Information'!$E$25:$J$25,1,S38)</f>
        <v>#VALUE!</v>
      </c>
      <c r="R38" s="299">
        <f>Cover!$C$9</f>
        <v>2021</v>
      </c>
      <c r="S38" s="300">
        <f t="shared" si="1"/>
        <v>0</v>
      </c>
      <c r="T38" s="73"/>
      <c r="U38" s="307" t="s">
        <v>1194</v>
      </c>
      <c r="Z38" s="9" t="s">
        <v>1261</v>
      </c>
    </row>
    <row r="39" spans="2:8" ht="12" thickTop="1">
      <c r="B39" s="96"/>
      <c r="C39" s="96"/>
      <c r="D39" s="97"/>
      <c r="E39" s="97"/>
      <c r="F39" s="97"/>
      <c r="G39" s="97"/>
      <c r="H39" s="97"/>
    </row>
    <row r="40" spans="2:8" ht="11.25">
      <c r="B40" s="99"/>
      <c r="C40" s="99"/>
      <c r="D40" s="97"/>
      <c r="E40" s="97"/>
      <c r="F40" s="97"/>
      <c r="G40" s="97"/>
      <c r="H40" s="97"/>
    </row>
    <row r="41" spans="2:10" ht="11.25">
      <c r="B41" s="99"/>
      <c r="C41" s="99"/>
      <c r="D41" s="100"/>
      <c r="E41" s="100"/>
      <c r="F41" s="100"/>
      <c r="G41" s="100"/>
      <c r="H41" s="100"/>
      <c r="I41" s="101"/>
      <c r="J41" s="101"/>
    </row>
    <row r="42" spans="2:10" ht="11.25">
      <c r="B42" s="102"/>
      <c r="C42" s="102"/>
      <c r="D42" s="100"/>
      <c r="E42" s="100"/>
      <c r="F42" s="100"/>
      <c r="G42" s="100"/>
      <c r="H42" s="100"/>
      <c r="I42" s="101"/>
      <c r="J42" s="101"/>
    </row>
    <row r="43" spans="2:10" ht="11.25">
      <c r="B43" s="102"/>
      <c r="C43" s="102"/>
      <c r="D43" s="100"/>
      <c r="E43" s="100"/>
      <c r="F43" s="100"/>
      <c r="G43" s="100"/>
      <c r="H43" s="100"/>
      <c r="I43" s="101"/>
      <c r="J43" s="101"/>
    </row>
    <row r="44" ht="12" customHeight="1"/>
    <row r="45" spans="4:8" ht="13.5">
      <c r="D45" s="104"/>
      <c r="E45" s="104"/>
      <c r="F45" s="104"/>
      <c r="G45" s="104"/>
      <c r="H45" s="104"/>
    </row>
    <row r="46" ht="12" customHeight="1"/>
    <row r="47" ht="12.75" customHeight="1"/>
  </sheetData>
  <sheetProtection password="FB2B" sheet="1" formatColumns="0" formatRows="0" selectLockedCells="1"/>
  <mergeCells count="10">
    <mergeCell ref="B3:G3"/>
    <mergeCell ref="E10:G10"/>
    <mergeCell ref="B1:J1"/>
    <mergeCell ref="B2:J2"/>
    <mergeCell ref="B22:B24"/>
    <mergeCell ref="B27:B38"/>
    <mergeCell ref="I10:J10"/>
    <mergeCell ref="C4:I4"/>
    <mergeCell ref="C5:I5"/>
    <mergeCell ref="C23:C24"/>
  </mergeCells>
  <dataValidations count="31">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 errorStyle="warning" type="custom" allowBlank="1" showInputMessage="1" showErrorMessage="1" error="This value can not be greater than B2." sqref="I17:J17">
      <formula1>I17&lt;=I15</formula1>
    </dataValidation>
    <dataValidation errorStyle="warning" type="custom" allowBlank="1" showInputMessage="1" showErrorMessage="1" error="This value can not be greater than B3." sqref="I38:J38">
      <formula1>I38&lt;=I16</formula1>
    </dataValidation>
    <dataValidation errorStyle="warning" type="custom" allowBlank="1" showInputMessage="1" showErrorMessage="1" error="This value can not be greater than B3." sqref="I18:J18">
      <formula1>I18&lt;=I16</formula1>
    </dataValidation>
    <dataValidation errorStyle="warning" type="custom" allowBlank="1" showInputMessage="1" showErrorMessage="1" error="This value can not be greater than B3." sqref="I19:J19">
      <formula1>I19&lt;=I16</formula1>
    </dataValidation>
    <dataValidation errorStyle="warning" type="custom" allowBlank="1" showInputMessage="1" showErrorMessage="1" error="This value can not be greater than B3." sqref="I20:J20">
      <formula1>I20&lt;=I16</formula1>
    </dataValidation>
    <dataValidation errorStyle="warning" type="custom" allowBlank="1" showInputMessage="1" showErrorMessage="1" error="This value can not be greater than B3." sqref="J21">
      <formula1>J21&lt;=J16</formula1>
    </dataValidation>
    <dataValidation errorStyle="warning" type="custom" allowBlank="1" showInputMessage="1" showErrorMessage="1" error="This value can not be greater than B3." sqref="I22:J22">
      <formula1>I22&lt;=I16</formula1>
    </dataValidation>
    <dataValidation errorStyle="warning" type="custom" allowBlank="1" showInputMessage="1" showErrorMessage="1" error="This value can not be greater than B3." sqref="J23">
      <formula1>J23&lt;=J16</formula1>
    </dataValidation>
    <dataValidation errorStyle="warning" type="custom" allowBlank="1" showInputMessage="1" showErrorMessage="1" error="This value can not be greater than B3." sqref="I24:J24">
      <formula1>I24&lt;=I16</formula1>
    </dataValidation>
    <dataValidation errorStyle="warning" type="custom" allowBlank="1" showInputMessage="1" showErrorMessage="1" error="This value can not be greater than B3." sqref="I25:J25">
      <formula1>I25&lt;=I16</formula1>
    </dataValidation>
    <dataValidation errorStyle="warning" type="custom" allowBlank="1" showInputMessage="1" showErrorMessage="1" error="This value can not be greater than B3." sqref="J26">
      <formula1>J26&lt;=J16</formula1>
    </dataValidation>
    <dataValidation errorStyle="warning" type="custom" allowBlank="1" showInputMessage="1" showErrorMessage="1" error="This value can not be greater than B3." sqref="I27:J27">
      <formula1>I27&lt;=I16</formula1>
    </dataValidation>
    <dataValidation errorStyle="warning" type="custom" allowBlank="1" showInputMessage="1" showErrorMessage="1" error="This value can not be greater than B3." sqref="I28:J28">
      <formula1>I28&lt;=I16</formula1>
    </dataValidation>
    <dataValidation errorStyle="warning" type="custom" allowBlank="1" showInputMessage="1" showErrorMessage="1" error="This value can not be greater than B3." sqref="I29:J29">
      <formula1>I29&lt;=I16</formula1>
    </dataValidation>
    <dataValidation errorStyle="warning" type="custom" allowBlank="1" showInputMessage="1" showErrorMessage="1" error="This value can not be greater than B3." sqref="I30:J30">
      <formula1>I30&lt;=I16</formula1>
    </dataValidation>
    <dataValidation errorStyle="warning" type="custom" allowBlank="1" showInputMessage="1" showErrorMessage="1" error="This value can not be greater than B3." sqref="I31:J31">
      <formula1>I31&lt;=I16</formula1>
    </dataValidation>
    <dataValidation errorStyle="warning" type="custom" allowBlank="1" showInputMessage="1" showErrorMessage="1" error="This value can not be greater than B3." sqref="I32:J32">
      <formula1>I32&lt;=I16</formula1>
    </dataValidation>
    <dataValidation errorStyle="warning" type="custom" allowBlank="1" showInputMessage="1" showErrorMessage="1" error="This value can not be greater than B3." sqref="I33:J33">
      <formula1>I33&lt;=I16</formula1>
    </dataValidation>
    <dataValidation errorStyle="warning" type="custom" allowBlank="1" showInputMessage="1" showErrorMessage="1" error="This value can not be greater than B3." sqref="I34:J34">
      <formula1>I34&lt;=I16</formula1>
    </dataValidation>
    <dataValidation errorStyle="warning" type="custom" allowBlank="1" showInputMessage="1" showErrorMessage="1" error="This value can not be greater than B3." sqref="I35:J35">
      <formula1>I35&lt;=I16</formula1>
    </dataValidation>
    <dataValidation errorStyle="warning" type="custom" allowBlank="1" showInputMessage="1" showErrorMessage="1" error="This value can not be greater than B3." sqref="I36:J36">
      <formula1>I36&lt;=I16</formula1>
    </dataValidation>
    <dataValidation errorStyle="warning" type="custom" allowBlank="1" showInputMessage="1" showErrorMessage="1" error="This value can not be greater than B3." sqref="I37:J37">
      <formula1>I37&lt;=I16</formula1>
    </dataValidation>
    <dataValidation errorStyle="warning" type="custom" allowBlank="1" showInputMessage="1" showErrorMessage="1" error="This value can not be greater than B3." sqref="I26">
      <formula1>"I26&lt;=I16"</formula1>
    </dataValidation>
    <dataValidation errorStyle="warning" type="custom" allowBlank="1" showInputMessage="1" showErrorMessage="1" error="This value can not be greater than B3." sqref="I23">
      <formula1>"I23&lt;=I16"</formula1>
    </dataValidation>
    <dataValidation errorStyle="warning" type="custom" allowBlank="1" showInputMessage="1" showErrorMessage="1" error="This value can not be greater than B3." sqref="I21">
      <formula1>"I21&lt;=I16"</formula1>
    </dataValidation>
    <dataValidation errorStyle="warning" type="custom" allowBlank="1" showInputMessage="1" showErrorMessage="1" error="This number can not be greater than B1." sqref="I16:J16">
      <formula1>I16&lt;=I14</formula1>
    </dataValidation>
    <dataValidation errorStyle="warning" type="custom" allowBlank="1" showInputMessage="1" showErrorMessage="1" error="This number can not be greater than total number of employes." sqref="I15:J15">
      <formula1>I15&lt;=I13</formula1>
    </dataValidation>
    <dataValidation errorStyle="warning" type="custom" allowBlank="1" showInputMessage="1" showErrorMessage="1" error="This number can not be greater than total number of enterprises." sqref="I14:J14">
      <formula1>I14&lt;=I12</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V37"/>
  <sheetViews>
    <sheetView zoomScale="85" zoomScaleNormal="85" zoomScalePageLayoutView="0" workbookViewId="0" topLeftCell="A1">
      <pane xSplit="8" ySplit="10" topLeftCell="I11" activePane="bottomRight" state="frozen"/>
      <selection pane="topLeft" activeCell="A1" sqref="A1"/>
      <selection pane="topRight" activeCell="I1" sqref="I1"/>
      <selection pane="bottomLeft" activeCell="A11" sqref="A11"/>
      <selection pane="bottomRight" activeCell="I11" sqref="I11"/>
    </sheetView>
  </sheetViews>
  <sheetFormatPr defaultColWidth="9.140625" defaultRowHeight="12.75"/>
  <cols>
    <col min="1" max="1" width="1.7109375" style="73" customWidth="1"/>
    <col min="2" max="2" width="5.28125" style="98" customWidth="1"/>
    <col min="3" max="3" width="5.140625" style="98" customWidth="1"/>
    <col min="4" max="4" width="48.57421875" style="103" customWidth="1"/>
    <col min="5" max="5" width="6.140625" style="103" customWidth="1"/>
    <col min="6" max="6" width="5.8515625" style="103" customWidth="1"/>
    <col min="7" max="7" width="7.140625" style="103" customWidth="1"/>
    <col min="8" max="8" width="9.8515625" style="103" customWidth="1"/>
    <col min="9" max="35" width="9.8515625" style="98" customWidth="1"/>
    <col min="36" max="36" width="9.140625" style="73" customWidth="1"/>
    <col min="37" max="40" width="9.140625" style="73" hidden="1" customWidth="1"/>
    <col min="41" max="44" width="9.140625" style="73" customWidth="1"/>
    <col min="45" max="45" width="11.57421875" style="73" customWidth="1"/>
    <col min="46" max="16384" width="9.140625" style="73" customWidth="1"/>
  </cols>
  <sheetData>
    <row r="1" spans="2:39" s="74" customFormat="1" ht="24.75" customHeight="1">
      <c r="B1" s="673" t="s">
        <v>1423</v>
      </c>
      <c r="C1" s="673"/>
      <c r="D1" s="673"/>
      <c r="E1" s="673"/>
      <c r="F1" s="673"/>
      <c r="G1" s="673"/>
      <c r="H1" s="673"/>
      <c r="I1" s="106"/>
      <c r="J1" s="106"/>
      <c r="K1" s="107"/>
      <c r="L1" s="107"/>
      <c r="M1" s="107"/>
      <c r="N1" s="108"/>
      <c r="O1" s="109"/>
      <c r="P1" s="109"/>
      <c r="Q1" s="109"/>
      <c r="R1" s="109"/>
      <c r="S1" s="109"/>
      <c r="T1" s="109"/>
      <c r="U1" s="109"/>
      <c r="V1" s="109"/>
      <c r="W1" s="109"/>
      <c r="X1" s="107"/>
      <c r="Y1" s="107"/>
      <c r="Z1" s="107"/>
      <c r="AA1" s="107"/>
      <c r="AB1" s="107"/>
      <c r="AC1" s="107"/>
      <c r="AD1" s="107"/>
      <c r="AE1" s="107"/>
      <c r="AF1" s="107"/>
      <c r="AG1" s="107"/>
      <c r="AH1" s="107"/>
      <c r="AI1" s="107"/>
      <c r="AL1" s="73" t="s">
        <v>561</v>
      </c>
      <c r="AM1" s="73">
        <v>1</v>
      </c>
    </row>
    <row r="2" spans="2:39" s="112" customFormat="1" ht="15.75" customHeight="1">
      <c r="B2" s="690" t="s">
        <v>1424</v>
      </c>
      <c r="C2" s="690"/>
      <c r="D2" s="690"/>
      <c r="E2" s="536"/>
      <c r="F2" s="536"/>
      <c r="G2" s="536"/>
      <c r="H2" s="536"/>
      <c r="I2" s="110"/>
      <c r="J2" s="110"/>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L2" s="74" t="s">
        <v>562</v>
      </c>
      <c r="AM2" s="74">
        <v>2</v>
      </c>
    </row>
    <row r="3" spans="2:39" s="79" customFormat="1" ht="13.5" customHeight="1">
      <c r="B3" s="87"/>
      <c r="C3" s="113"/>
      <c r="D3" s="113"/>
      <c r="E3" s="113"/>
      <c r="F3" s="113"/>
      <c r="G3" s="113"/>
      <c r="H3" s="113"/>
      <c r="I3" s="114"/>
      <c r="J3" s="114"/>
      <c r="K3" s="74"/>
      <c r="L3" s="74"/>
      <c r="M3" s="74"/>
      <c r="N3" s="74"/>
      <c r="O3" s="74"/>
      <c r="P3" s="74"/>
      <c r="Q3" s="74"/>
      <c r="R3" s="74"/>
      <c r="S3" s="74"/>
      <c r="T3" s="74"/>
      <c r="U3" s="74"/>
      <c r="V3" s="74"/>
      <c r="W3" s="74"/>
      <c r="X3" s="74"/>
      <c r="Y3" s="74"/>
      <c r="Z3" s="74"/>
      <c r="AA3" s="74"/>
      <c r="AB3" s="74"/>
      <c r="AC3" s="74"/>
      <c r="AD3" s="74"/>
      <c r="AE3" s="74"/>
      <c r="AF3" s="74"/>
      <c r="AG3" s="74"/>
      <c r="AH3" s="74"/>
      <c r="AI3" s="74"/>
      <c r="AL3" s="79" t="s">
        <v>563</v>
      </c>
      <c r="AM3" s="79">
        <v>3</v>
      </c>
    </row>
    <row r="4" spans="2:43" s="537" customFormat="1" ht="69.75" customHeight="1">
      <c r="B4" s="538"/>
      <c r="C4" s="539"/>
      <c r="D4" s="674" t="s">
        <v>1425</v>
      </c>
      <c r="E4" s="674"/>
      <c r="F4" s="674"/>
      <c r="G4" s="674"/>
      <c r="H4" s="674"/>
      <c r="I4" s="674"/>
      <c r="J4" s="674"/>
      <c r="K4" s="674"/>
      <c r="L4" s="674"/>
      <c r="M4" s="674"/>
      <c r="N4" s="674"/>
      <c r="O4" s="674"/>
      <c r="P4" s="674"/>
      <c r="Q4" s="674"/>
      <c r="R4" s="674"/>
      <c r="S4" s="674"/>
      <c r="T4" s="674"/>
      <c r="U4" s="674"/>
      <c r="V4" s="674"/>
      <c r="W4" s="674"/>
      <c r="X4" s="540"/>
      <c r="Y4" s="541"/>
      <c r="Z4" s="541"/>
      <c r="AA4" s="541"/>
      <c r="AB4" s="541"/>
      <c r="AC4" s="541"/>
      <c r="AD4" s="541"/>
      <c r="AE4" s="541"/>
      <c r="AF4" s="541"/>
      <c r="AG4" s="541"/>
      <c r="AH4" s="541"/>
      <c r="AI4" s="541"/>
      <c r="AJ4" s="541"/>
      <c r="AK4" s="541"/>
      <c r="AL4" s="541"/>
      <c r="AM4" s="541"/>
      <c r="AP4" s="392" t="s">
        <v>564</v>
      </c>
      <c r="AQ4" s="392">
        <v>4</v>
      </c>
    </row>
    <row r="5" spans="2:39" s="118" customFormat="1" ht="6" customHeight="1" thickBot="1">
      <c r="B5" s="90"/>
      <c r="C5" s="119"/>
      <c r="D5" s="120"/>
      <c r="E5" s="120"/>
      <c r="F5" s="120"/>
      <c r="G5" s="121"/>
      <c r="H5" s="121"/>
      <c r="I5" s="121"/>
      <c r="J5" s="121"/>
      <c r="K5" s="121"/>
      <c r="L5" s="121"/>
      <c r="M5" s="121"/>
      <c r="N5" s="121"/>
      <c r="O5" s="121"/>
      <c r="P5" s="121"/>
      <c r="Q5" s="121"/>
      <c r="R5" s="121"/>
      <c r="S5" s="121"/>
      <c r="T5" s="121"/>
      <c r="U5" s="121"/>
      <c r="V5" s="121"/>
      <c r="W5" s="122"/>
      <c r="X5" s="122"/>
      <c r="Y5" s="122"/>
      <c r="Z5" s="122"/>
      <c r="AA5" s="122"/>
      <c r="AB5" s="122"/>
      <c r="AC5" s="122"/>
      <c r="AD5" s="122"/>
      <c r="AE5" s="122"/>
      <c r="AF5" s="122"/>
      <c r="AG5" s="122"/>
      <c r="AH5" s="122"/>
      <c r="AI5" s="122"/>
      <c r="AL5" s="79" t="s">
        <v>565</v>
      </c>
      <c r="AM5" s="79">
        <v>5</v>
      </c>
    </row>
    <row r="6" spans="2:39" s="79" customFormat="1" ht="37.5" customHeight="1" thickBot="1" thickTop="1">
      <c r="B6" s="123" t="s">
        <v>1092</v>
      </c>
      <c r="C6" s="105"/>
      <c r="D6" s="428" t="s">
        <v>1388</v>
      </c>
      <c r="E6" s="80"/>
      <c r="F6" s="80"/>
      <c r="G6" s="76"/>
      <c r="H6" s="76"/>
      <c r="J6" s="83"/>
      <c r="AL6" s="79" t="s">
        <v>565</v>
      </c>
      <c r="AM6" s="79">
        <v>6</v>
      </c>
    </row>
    <row r="7" spans="3:48" s="84" customFormat="1" ht="6" customHeight="1" thickBot="1" thickTop="1">
      <c r="C7" s="76"/>
      <c r="D7" s="311" t="s">
        <v>1195</v>
      </c>
      <c r="E7" s="311" t="s">
        <v>1159</v>
      </c>
      <c r="F7" s="311" t="s">
        <v>1160</v>
      </c>
      <c r="G7" s="312" t="s">
        <v>1161</v>
      </c>
      <c r="H7" s="312" t="s">
        <v>652</v>
      </c>
      <c r="I7" s="313" t="s">
        <v>548</v>
      </c>
      <c r="J7" s="314" t="s">
        <v>549</v>
      </c>
      <c r="K7" s="313" t="s">
        <v>550</v>
      </c>
      <c r="L7" s="313" t="s">
        <v>551</v>
      </c>
      <c r="M7" s="313" t="s">
        <v>552</v>
      </c>
      <c r="N7" s="313" t="s">
        <v>553</v>
      </c>
      <c r="O7" s="313" t="s">
        <v>1196</v>
      </c>
      <c r="P7" s="313" t="s">
        <v>1197</v>
      </c>
      <c r="Q7" s="313" t="s">
        <v>1198</v>
      </c>
      <c r="R7" s="313" t="s">
        <v>568</v>
      </c>
      <c r="S7" s="313" t="s">
        <v>554</v>
      </c>
      <c r="T7" s="313" t="s">
        <v>1199</v>
      </c>
      <c r="U7" s="313" t="s">
        <v>1200</v>
      </c>
      <c r="V7" s="313" t="s">
        <v>1201</v>
      </c>
      <c r="W7" s="313" t="s">
        <v>1202</v>
      </c>
      <c r="X7" s="313" t="s">
        <v>1203</v>
      </c>
      <c r="Y7" s="313" t="s">
        <v>569</v>
      </c>
      <c r="Z7" s="313" t="s">
        <v>555</v>
      </c>
      <c r="AA7" s="313" t="s">
        <v>1204</v>
      </c>
      <c r="AB7" s="313" t="s">
        <v>1205</v>
      </c>
      <c r="AC7" s="313" t="s">
        <v>1206</v>
      </c>
      <c r="AD7" s="313" t="s">
        <v>1207</v>
      </c>
      <c r="AE7" s="313" t="s">
        <v>1208</v>
      </c>
      <c r="AF7" s="313" t="s">
        <v>570</v>
      </c>
      <c r="AG7" s="313" t="s">
        <v>556</v>
      </c>
      <c r="AH7" s="313" t="s">
        <v>557</v>
      </c>
      <c r="AI7" s="313" t="s">
        <v>558</v>
      </c>
      <c r="AL7" s="79" t="s">
        <v>566</v>
      </c>
      <c r="AM7" s="292" t="s">
        <v>1115</v>
      </c>
      <c r="AN7" s="292" t="s">
        <v>1116</v>
      </c>
      <c r="AO7" s="292" t="s">
        <v>1117</v>
      </c>
      <c r="AP7" s="292" t="s">
        <v>1118</v>
      </c>
      <c r="AQ7" s="292" t="s">
        <v>1119</v>
      </c>
      <c r="AR7" s="292" t="s">
        <v>1120</v>
      </c>
      <c r="AS7" s="297" t="s">
        <v>1156</v>
      </c>
      <c r="AT7" s="297" t="s">
        <v>1157</v>
      </c>
      <c r="AU7" s="298" t="s">
        <v>1158</v>
      </c>
      <c r="AV7" s="305" t="s">
        <v>517</v>
      </c>
    </row>
    <row r="8" spans="2:48" s="84" customFormat="1" ht="19.5" customHeight="1" thickTop="1">
      <c r="B8" s="20"/>
      <c r="C8" s="528"/>
      <c r="D8" s="529"/>
      <c r="E8" s="680" t="s">
        <v>560</v>
      </c>
      <c r="F8" s="680"/>
      <c r="G8" s="681"/>
      <c r="H8" s="684" t="s">
        <v>652</v>
      </c>
      <c r="I8" s="688" t="s">
        <v>1422</v>
      </c>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9"/>
      <c r="AL8" s="87" t="s">
        <v>585</v>
      </c>
      <c r="AM8" s="306"/>
      <c r="AN8" s="313"/>
      <c r="AO8" s="313"/>
      <c r="AP8" s="313"/>
      <c r="AQ8" s="313"/>
      <c r="AR8" s="313"/>
      <c r="AS8" s="313"/>
      <c r="AT8" s="313"/>
      <c r="AU8" s="313"/>
      <c r="AV8" s="313"/>
    </row>
    <row r="9" spans="2:48" s="87" customFormat="1" ht="15.75" customHeight="1">
      <c r="B9" s="334"/>
      <c r="C9" s="530"/>
      <c r="D9" s="531"/>
      <c r="E9" s="682"/>
      <c r="F9" s="682"/>
      <c r="G9" s="683"/>
      <c r="H9" s="685"/>
      <c r="I9" s="686" t="s">
        <v>548</v>
      </c>
      <c r="J9" s="678" t="s">
        <v>549</v>
      </c>
      <c r="K9" s="678" t="s">
        <v>550</v>
      </c>
      <c r="L9" s="678" t="s">
        <v>551</v>
      </c>
      <c r="M9" s="678" t="s">
        <v>552</v>
      </c>
      <c r="N9" s="678" t="s">
        <v>553</v>
      </c>
      <c r="O9" s="675" t="s">
        <v>568</v>
      </c>
      <c r="P9" s="676"/>
      <c r="Q9" s="677"/>
      <c r="R9" s="678" t="s">
        <v>568</v>
      </c>
      <c r="S9" s="678" t="s">
        <v>554</v>
      </c>
      <c r="T9" s="675" t="s">
        <v>569</v>
      </c>
      <c r="U9" s="676"/>
      <c r="V9" s="676"/>
      <c r="W9" s="676"/>
      <c r="X9" s="677"/>
      <c r="Y9" s="678" t="s">
        <v>569</v>
      </c>
      <c r="Z9" s="678" t="s">
        <v>555</v>
      </c>
      <c r="AA9" s="692" t="s">
        <v>570</v>
      </c>
      <c r="AB9" s="693"/>
      <c r="AC9" s="693"/>
      <c r="AD9" s="693"/>
      <c r="AE9" s="694"/>
      <c r="AF9" s="678" t="s">
        <v>570</v>
      </c>
      <c r="AG9" s="678" t="s">
        <v>556</v>
      </c>
      <c r="AH9" s="678" t="s">
        <v>557</v>
      </c>
      <c r="AI9" s="678" t="s">
        <v>558</v>
      </c>
      <c r="AL9" s="90" t="s">
        <v>567</v>
      </c>
      <c r="AM9" s="306"/>
      <c r="AN9" s="315"/>
      <c r="AO9" s="315"/>
      <c r="AP9" s="315"/>
      <c r="AQ9" s="315"/>
      <c r="AR9" s="315"/>
      <c r="AS9" s="315"/>
      <c r="AT9" s="315"/>
      <c r="AU9" s="315"/>
      <c r="AV9" s="315"/>
    </row>
    <row r="10" spans="2:48" s="90" customFormat="1" ht="15" customHeight="1" thickBot="1">
      <c r="B10" s="532" t="s">
        <v>559</v>
      </c>
      <c r="C10" s="533"/>
      <c r="D10" s="534" t="s">
        <v>1352</v>
      </c>
      <c r="E10" s="308" t="s">
        <v>1159</v>
      </c>
      <c r="F10" s="308" t="s">
        <v>1160</v>
      </c>
      <c r="G10" s="309" t="s">
        <v>1161</v>
      </c>
      <c r="H10" s="310" t="s">
        <v>652</v>
      </c>
      <c r="I10" s="687"/>
      <c r="J10" s="679"/>
      <c r="K10" s="679"/>
      <c r="L10" s="679"/>
      <c r="M10" s="679"/>
      <c r="N10" s="679"/>
      <c r="O10" s="129">
        <v>50</v>
      </c>
      <c r="P10" s="129">
        <v>51</v>
      </c>
      <c r="Q10" s="129">
        <v>52</v>
      </c>
      <c r="R10" s="679"/>
      <c r="S10" s="679"/>
      <c r="T10" s="129">
        <v>60</v>
      </c>
      <c r="U10" s="129">
        <v>61</v>
      </c>
      <c r="V10" s="129">
        <v>62</v>
      </c>
      <c r="W10" s="129">
        <v>63</v>
      </c>
      <c r="X10" s="129">
        <v>64</v>
      </c>
      <c r="Y10" s="691"/>
      <c r="Z10" s="691"/>
      <c r="AA10" s="129">
        <v>70</v>
      </c>
      <c r="AB10" s="129">
        <v>71</v>
      </c>
      <c r="AC10" s="129">
        <v>72</v>
      </c>
      <c r="AD10" s="129">
        <v>73</v>
      </c>
      <c r="AE10" s="129">
        <v>74</v>
      </c>
      <c r="AF10" s="679"/>
      <c r="AG10" s="679"/>
      <c r="AH10" s="679"/>
      <c r="AI10" s="679"/>
      <c r="AL10" s="74" t="s">
        <v>586</v>
      </c>
      <c r="AM10" s="298"/>
      <c r="AN10" s="298"/>
      <c r="AO10" s="298"/>
      <c r="AP10" s="298"/>
      <c r="AQ10" s="298"/>
      <c r="AR10" s="298"/>
      <c r="AS10" s="298"/>
      <c r="AT10" s="298"/>
      <c r="AU10" s="298"/>
      <c r="AV10" s="298"/>
    </row>
    <row r="11" spans="2:48" s="74" customFormat="1" ht="15.75" customHeight="1" thickTop="1">
      <c r="B11" s="535"/>
      <c r="C11" s="434"/>
      <c r="D11" s="487" t="s">
        <v>1392</v>
      </c>
      <c r="E11" s="230"/>
      <c r="F11" s="231"/>
      <c r="G11" s="232"/>
      <c r="H11" s="223">
        <f>SUM(I11:N11,IF(R11&lt;&gt;"",R11,SUM(O11:Q11)),S11,IF(Y11&lt;&gt;"",Y11,SUM(T11:X11)),Z11,IF(AF11&lt;&gt;"",AF11,SUM(AA11:AE11)),AG11:AI11)</f>
        <v>0</v>
      </c>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76"/>
      <c r="AL11" s="74" t="s">
        <v>587</v>
      </c>
      <c r="AM11" s="293" t="s">
        <v>1121</v>
      </c>
      <c r="AN11" s="293"/>
      <c r="AO11" s="293" t="s">
        <v>1109</v>
      </c>
      <c r="AP11" s="293" t="s">
        <v>1121</v>
      </c>
      <c r="AQ11" s="293" t="e">
        <f>VLOOKUP(Cover!$C$8,Cover!$Y$1:$AA$233,3,FALSE)</f>
        <v>#N/A</v>
      </c>
      <c r="AR11" s="294" t="str">
        <f>Cover!$C$8</f>
        <v>Veuillez sélectionnez votre pays!</v>
      </c>
      <c r="AS11" s="299" t="e">
        <f>INDEX('Survey Information'!$E$25:$J$25,1,AU11)</f>
        <v>#VALUE!</v>
      </c>
      <c r="AT11" s="299">
        <f>Cover!$C$9</f>
        <v>2021</v>
      </c>
      <c r="AU11" s="300">
        <f>$C$6</f>
        <v>0</v>
      </c>
      <c r="AV11" s="314" t="s">
        <v>1168</v>
      </c>
    </row>
    <row r="12" spans="2:48" s="74" customFormat="1" ht="25.5" customHeight="1" thickBot="1">
      <c r="B12" s="13"/>
      <c r="C12" s="436"/>
      <c r="D12" s="458" t="s">
        <v>1393</v>
      </c>
      <c r="E12" s="233"/>
      <c r="F12" s="234"/>
      <c r="G12" s="235"/>
      <c r="H12" s="224">
        <f aca="true" t="shared" si="0" ref="H12:H37">SUM(I12:N12,IF(R12&lt;&gt;"",R12,SUM(O12:Q12)),S12,IF(Y12&lt;&gt;"",Y12,SUM(T12:X12)),Z12,IF(AF12&lt;&gt;"",AF12,SUM(AA12:AE12)),AG12:AI12)</f>
        <v>0</v>
      </c>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L12" s="74" t="s">
        <v>588</v>
      </c>
      <c r="AM12" s="293" t="s">
        <v>1122</v>
      </c>
      <c r="AN12" s="293"/>
      <c r="AO12" s="293" t="s">
        <v>1109</v>
      </c>
      <c r="AP12" s="293" t="s">
        <v>1122</v>
      </c>
      <c r="AQ12" s="293" t="e">
        <f>VLOOKUP(Cover!$C$8,Cover!$Y$1:$AA$233,3,FALSE)</f>
        <v>#N/A</v>
      </c>
      <c r="AR12" s="294" t="str">
        <f>Cover!$C$8</f>
        <v>Veuillez sélectionnez votre pays!</v>
      </c>
      <c r="AS12" s="299" t="e">
        <f>INDEX('Survey Information'!$E$25:$J$25,1,AU12)</f>
        <v>#VALUE!</v>
      </c>
      <c r="AT12" s="299">
        <f>Cover!$C$9</f>
        <v>2021</v>
      </c>
      <c r="AU12" s="300">
        <f aca="true" t="shared" si="1" ref="AU12:AU37">$C$6</f>
        <v>0</v>
      </c>
      <c r="AV12" s="314" t="s">
        <v>1169</v>
      </c>
    </row>
    <row r="13" spans="2:48" s="74" customFormat="1" ht="15.75" customHeight="1" thickTop="1">
      <c r="B13" s="438" t="s">
        <v>583</v>
      </c>
      <c r="C13" s="439"/>
      <c r="D13" s="498" t="s">
        <v>1394</v>
      </c>
      <c r="E13" s="230"/>
      <c r="F13" s="231"/>
      <c r="G13" s="232"/>
      <c r="H13" s="225">
        <f t="shared" si="0"/>
        <v>0</v>
      </c>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L13" s="74" t="s">
        <v>1093</v>
      </c>
      <c r="AM13" s="293" t="s">
        <v>583</v>
      </c>
      <c r="AN13" s="293" t="s">
        <v>669</v>
      </c>
      <c r="AO13" s="293" t="s">
        <v>1109</v>
      </c>
      <c r="AP13" s="293" t="s">
        <v>1121</v>
      </c>
      <c r="AQ13" s="293" t="e">
        <f>VLOOKUP(Cover!$C$8,Cover!$Y$1:$AA$233,3,FALSE)</f>
        <v>#N/A</v>
      </c>
      <c r="AR13" s="294" t="str">
        <f>Cover!$C$8</f>
        <v>Veuillez sélectionnez votre pays!</v>
      </c>
      <c r="AS13" s="299" t="e">
        <f>INDEX('Survey Information'!$E$25:$J$25,1,AU13)</f>
        <v>#VALUE!</v>
      </c>
      <c r="AT13" s="299">
        <f>Cover!$C$9</f>
        <v>2021</v>
      </c>
      <c r="AU13" s="300">
        <f t="shared" si="1"/>
        <v>0</v>
      </c>
      <c r="AV13" s="314" t="s">
        <v>1170</v>
      </c>
    </row>
    <row r="14" spans="2:48" s="74" customFormat="1" ht="20.25" customHeight="1">
      <c r="B14" s="8" t="s">
        <v>571</v>
      </c>
      <c r="C14" s="441"/>
      <c r="D14" s="442" t="s">
        <v>1395</v>
      </c>
      <c r="E14" s="236"/>
      <c r="F14" s="237"/>
      <c r="G14" s="238"/>
      <c r="H14" s="226">
        <f t="shared" si="0"/>
        <v>0</v>
      </c>
      <c r="I14" s="261"/>
      <c r="J14" s="261"/>
      <c r="K14" s="261"/>
      <c r="L14" s="261"/>
      <c r="M14" s="261"/>
      <c r="N14" s="261"/>
      <c r="O14" s="257"/>
      <c r="P14" s="261"/>
      <c r="Q14" s="261"/>
      <c r="R14" s="261"/>
      <c r="S14" s="261"/>
      <c r="T14" s="261"/>
      <c r="U14" s="261"/>
      <c r="V14" s="261"/>
      <c r="W14" s="261"/>
      <c r="X14" s="261"/>
      <c r="Y14" s="261"/>
      <c r="Z14" s="261"/>
      <c r="AA14" s="261"/>
      <c r="AB14" s="261"/>
      <c r="AC14" s="261"/>
      <c r="AD14" s="261"/>
      <c r="AE14" s="261"/>
      <c r="AF14" s="261"/>
      <c r="AG14" s="261"/>
      <c r="AH14" s="261"/>
      <c r="AI14" s="261"/>
      <c r="AL14" s="83" t="s">
        <v>1094</v>
      </c>
      <c r="AM14" s="293" t="s">
        <v>571</v>
      </c>
      <c r="AN14" s="293" t="s">
        <v>1123</v>
      </c>
      <c r="AO14" s="293" t="s">
        <v>1109</v>
      </c>
      <c r="AP14" s="293" t="s">
        <v>1122</v>
      </c>
      <c r="AQ14" s="293" t="e">
        <f>VLOOKUP(Cover!$C$8,Cover!$Y$1:$AA$233,3,FALSE)</f>
        <v>#N/A</v>
      </c>
      <c r="AR14" s="294" t="str">
        <f>Cover!$C$8</f>
        <v>Veuillez sélectionnez votre pays!</v>
      </c>
      <c r="AS14" s="299" t="e">
        <f>INDEX('Survey Information'!$E$25:$J$25,1,AU14)</f>
        <v>#VALUE!</v>
      </c>
      <c r="AT14" s="299">
        <f>Cover!$C$9</f>
        <v>2021</v>
      </c>
      <c r="AU14" s="300">
        <f t="shared" si="1"/>
        <v>0</v>
      </c>
      <c r="AV14" s="314" t="s">
        <v>1171</v>
      </c>
    </row>
    <row r="15" spans="2:48" s="83" customFormat="1" ht="18.75" customHeight="1">
      <c r="B15" s="8" t="s">
        <v>572</v>
      </c>
      <c r="C15" s="443"/>
      <c r="D15" s="442" t="s">
        <v>1396</v>
      </c>
      <c r="E15" s="236"/>
      <c r="F15" s="237"/>
      <c r="G15" s="238"/>
      <c r="H15" s="227">
        <f t="shared" si="0"/>
        <v>0</v>
      </c>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L15" s="83" t="s">
        <v>1095</v>
      </c>
      <c r="AM15" s="294" t="s">
        <v>572</v>
      </c>
      <c r="AN15" s="294" t="s">
        <v>724</v>
      </c>
      <c r="AO15" s="293" t="s">
        <v>1109</v>
      </c>
      <c r="AP15" s="293" t="s">
        <v>1121</v>
      </c>
      <c r="AQ15" s="293" t="e">
        <f>VLOOKUP(Cover!$C$8,Cover!$Y$1:$AA$233,3,FALSE)</f>
        <v>#N/A</v>
      </c>
      <c r="AR15" s="294" t="str">
        <f>Cover!$C$8</f>
        <v>Veuillez sélectionnez votre pays!</v>
      </c>
      <c r="AS15" s="299" t="e">
        <f>INDEX('Survey Information'!$E$25:$J$25,1,AU15)</f>
        <v>#VALUE!</v>
      </c>
      <c r="AT15" s="299">
        <f>Cover!$C$9</f>
        <v>2021</v>
      </c>
      <c r="AU15" s="300">
        <f t="shared" si="1"/>
        <v>0</v>
      </c>
      <c r="AV15" s="314" t="s">
        <v>1172</v>
      </c>
    </row>
    <row r="16" spans="2:48" s="83" customFormat="1" ht="20.25" customHeight="1">
      <c r="B16" s="8" t="s">
        <v>573</v>
      </c>
      <c r="C16" s="443"/>
      <c r="D16" s="442" t="s">
        <v>1397</v>
      </c>
      <c r="E16" s="236"/>
      <c r="F16" s="237"/>
      <c r="G16" s="238"/>
      <c r="H16" s="227">
        <f t="shared" si="0"/>
        <v>0</v>
      </c>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L16" s="83" t="s">
        <v>1096</v>
      </c>
      <c r="AM16" s="294" t="s">
        <v>573</v>
      </c>
      <c r="AN16" s="294" t="s">
        <v>1124</v>
      </c>
      <c r="AO16" s="293" t="s">
        <v>1109</v>
      </c>
      <c r="AP16" s="293" t="s">
        <v>1122</v>
      </c>
      <c r="AQ16" s="293" t="e">
        <f>VLOOKUP(Cover!$C$8,Cover!$Y$1:$AA$233,3,FALSE)</f>
        <v>#N/A</v>
      </c>
      <c r="AR16" s="294" t="str">
        <f>Cover!$C$8</f>
        <v>Veuillez sélectionnez votre pays!</v>
      </c>
      <c r="AS16" s="299" t="e">
        <f>INDEX('Survey Information'!$E$25:$J$25,1,AU16)</f>
        <v>#VALUE!</v>
      </c>
      <c r="AT16" s="299">
        <f>Cover!$C$9</f>
        <v>2021</v>
      </c>
      <c r="AU16" s="300">
        <f t="shared" si="1"/>
        <v>0</v>
      </c>
      <c r="AV16" s="314" t="s">
        <v>1173</v>
      </c>
    </row>
    <row r="17" spans="2:48" s="83" customFormat="1" ht="33" customHeight="1">
      <c r="B17" s="444" t="s">
        <v>574</v>
      </c>
      <c r="C17" s="445"/>
      <c r="D17" s="446" t="s">
        <v>1398</v>
      </c>
      <c r="E17" s="236"/>
      <c r="F17" s="237"/>
      <c r="G17" s="238"/>
      <c r="H17" s="227">
        <f t="shared" si="0"/>
        <v>0</v>
      </c>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L17" s="83" t="s">
        <v>1097</v>
      </c>
      <c r="AM17" s="294" t="s">
        <v>574</v>
      </c>
      <c r="AN17" s="294" t="s">
        <v>1125</v>
      </c>
      <c r="AO17" s="293" t="s">
        <v>1109</v>
      </c>
      <c r="AP17" s="293" t="s">
        <v>1121</v>
      </c>
      <c r="AQ17" s="293" t="e">
        <f>VLOOKUP(Cover!$C$8,Cover!$Y$1:$AA$233,3,FALSE)</f>
        <v>#N/A</v>
      </c>
      <c r="AR17" s="294" t="str">
        <f>Cover!$C$8</f>
        <v>Veuillez sélectionnez votre pays!</v>
      </c>
      <c r="AS17" s="299" t="e">
        <f>INDEX('Survey Information'!$E$25:$J$25,1,AU17)</f>
        <v>#VALUE!</v>
      </c>
      <c r="AT17" s="299">
        <f>Cover!$C$9</f>
        <v>2021</v>
      </c>
      <c r="AU17" s="300">
        <f t="shared" si="1"/>
        <v>0</v>
      </c>
      <c r="AV17" s="314" t="s">
        <v>1174</v>
      </c>
    </row>
    <row r="18" spans="2:48" s="83" customFormat="1" ht="15.75" customHeight="1">
      <c r="B18" s="8" t="s">
        <v>575</v>
      </c>
      <c r="C18" s="443"/>
      <c r="D18" s="442" t="s">
        <v>1399</v>
      </c>
      <c r="E18" s="236"/>
      <c r="F18" s="237"/>
      <c r="G18" s="238"/>
      <c r="H18" s="227">
        <f t="shared" si="0"/>
        <v>0</v>
      </c>
      <c r="I18" s="262"/>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L18" s="83" t="s">
        <v>1098</v>
      </c>
      <c r="AM18" s="294" t="s">
        <v>575</v>
      </c>
      <c r="AN18" s="294" t="s">
        <v>1126</v>
      </c>
      <c r="AO18" s="293" t="s">
        <v>1109</v>
      </c>
      <c r="AP18" s="293" t="s">
        <v>1121</v>
      </c>
      <c r="AQ18" s="293" t="e">
        <f>VLOOKUP(Cover!$C$8,Cover!$Y$1:$AA$233,3,FALSE)</f>
        <v>#N/A</v>
      </c>
      <c r="AR18" s="294" t="str">
        <f>Cover!$C$8</f>
        <v>Veuillez sélectionnez votre pays!</v>
      </c>
      <c r="AS18" s="299" t="e">
        <f>INDEX('Survey Information'!$E$25:$J$25,1,AU18)</f>
        <v>#VALUE!</v>
      </c>
      <c r="AT18" s="299">
        <f>Cover!$C$9</f>
        <v>2021</v>
      </c>
      <c r="AU18" s="300">
        <f t="shared" si="1"/>
        <v>0</v>
      </c>
      <c r="AV18" s="314" t="s">
        <v>1175</v>
      </c>
    </row>
    <row r="19" spans="2:48" s="83" customFormat="1" ht="25.5" customHeight="1">
      <c r="B19" s="8" t="s">
        <v>576</v>
      </c>
      <c r="C19" s="443"/>
      <c r="D19" s="442" t="s">
        <v>1400</v>
      </c>
      <c r="E19" s="236"/>
      <c r="F19" s="237"/>
      <c r="G19" s="238"/>
      <c r="H19" s="227">
        <f t="shared" si="0"/>
        <v>0</v>
      </c>
      <c r="I19" s="262"/>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L19" s="83" t="s">
        <v>1099</v>
      </c>
      <c r="AM19" s="294" t="s">
        <v>576</v>
      </c>
      <c r="AN19" s="294" t="s">
        <v>780</v>
      </c>
      <c r="AO19" s="293" t="s">
        <v>1109</v>
      </c>
      <c r="AP19" s="293" t="s">
        <v>1121</v>
      </c>
      <c r="AQ19" s="293" t="e">
        <f>VLOOKUP(Cover!$C$8,Cover!$Y$1:$AA$233,3,FALSE)</f>
        <v>#N/A</v>
      </c>
      <c r="AR19" s="294" t="str">
        <f>Cover!$C$8</f>
        <v>Veuillez sélectionnez votre pays!</v>
      </c>
      <c r="AS19" s="299" t="e">
        <f>INDEX('Survey Information'!$E$25:$J$25,1,AU19)</f>
        <v>#VALUE!</v>
      </c>
      <c r="AT19" s="299">
        <f>Cover!$C$9</f>
        <v>2021</v>
      </c>
      <c r="AU19" s="300">
        <f t="shared" si="1"/>
        <v>0</v>
      </c>
      <c r="AV19" s="314" t="s">
        <v>1176</v>
      </c>
    </row>
    <row r="20" spans="2:48" s="83" customFormat="1" ht="25.5" customHeight="1" thickBot="1">
      <c r="B20" s="447" t="s">
        <v>577</v>
      </c>
      <c r="C20" s="448"/>
      <c r="D20" s="449" t="s">
        <v>1401</v>
      </c>
      <c r="E20" s="233"/>
      <c r="F20" s="234"/>
      <c r="G20" s="235"/>
      <c r="H20" s="226">
        <f t="shared" si="0"/>
        <v>0</v>
      </c>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L20" s="83" t="s">
        <v>1100</v>
      </c>
      <c r="AM20" s="294" t="s">
        <v>577</v>
      </c>
      <c r="AN20" s="294" t="s">
        <v>1127</v>
      </c>
      <c r="AO20" s="293" t="s">
        <v>1109</v>
      </c>
      <c r="AP20" s="293" t="s">
        <v>1121</v>
      </c>
      <c r="AQ20" s="293" t="e">
        <f>VLOOKUP(Cover!$C$8,Cover!$Y$1:$AA$233,3,FALSE)</f>
        <v>#N/A</v>
      </c>
      <c r="AR20" s="294" t="str">
        <f>Cover!$C$8</f>
        <v>Veuillez sélectionnez votre pays!</v>
      </c>
      <c r="AS20" s="299" t="e">
        <f>INDEX('Survey Information'!$E$25:$J$25,1,AU20)</f>
        <v>#VALUE!</v>
      </c>
      <c r="AT20" s="299">
        <f>Cover!$C$9</f>
        <v>2021</v>
      </c>
      <c r="AU20" s="300">
        <f t="shared" si="1"/>
        <v>0</v>
      </c>
      <c r="AV20" s="314" t="s">
        <v>1177</v>
      </c>
    </row>
    <row r="21" spans="2:48" s="83" customFormat="1" ht="58.5" customHeight="1" thickTop="1">
      <c r="B21" s="651" t="s">
        <v>535</v>
      </c>
      <c r="C21" s="450" t="s">
        <v>1364</v>
      </c>
      <c r="D21" s="451" t="s">
        <v>1419</v>
      </c>
      <c r="E21" s="230"/>
      <c r="F21" s="231"/>
      <c r="G21" s="232"/>
      <c r="H21" s="225">
        <f t="shared" si="0"/>
        <v>0</v>
      </c>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L21" s="83" t="s">
        <v>1101</v>
      </c>
      <c r="AM21" s="293" t="s">
        <v>1128</v>
      </c>
      <c r="AN21" s="293" t="s">
        <v>1129</v>
      </c>
      <c r="AO21" s="293" t="s">
        <v>1109</v>
      </c>
      <c r="AP21" s="293" t="s">
        <v>1121</v>
      </c>
      <c r="AQ21" s="293" t="e">
        <f>VLOOKUP(Cover!$C$8,Cover!$Y$1:$AA$233,3,FALSE)</f>
        <v>#N/A</v>
      </c>
      <c r="AR21" s="294" t="str">
        <f>Cover!$C$8</f>
        <v>Veuillez sélectionnez votre pays!</v>
      </c>
      <c r="AS21" s="299" t="e">
        <f>INDEX('Survey Information'!$E$25:$J$25,1,AU21)</f>
        <v>#VALUE!</v>
      </c>
      <c r="AT21" s="299">
        <f>Cover!$C$9</f>
        <v>2021</v>
      </c>
      <c r="AU21" s="300">
        <f t="shared" si="1"/>
        <v>0</v>
      </c>
      <c r="AV21" s="314" t="s">
        <v>1178</v>
      </c>
    </row>
    <row r="22" spans="2:48" s="83" customFormat="1" ht="64.5" customHeight="1">
      <c r="B22" s="657"/>
      <c r="C22" s="659" t="s">
        <v>1366</v>
      </c>
      <c r="D22" s="452" t="s">
        <v>1420</v>
      </c>
      <c r="E22" s="236"/>
      <c r="F22" s="237"/>
      <c r="G22" s="238"/>
      <c r="H22" s="227">
        <f t="shared" si="0"/>
        <v>0</v>
      </c>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L22" s="83" t="s">
        <v>1102</v>
      </c>
      <c r="AM22" s="293" t="s">
        <v>1130</v>
      </c>
      <c r="AN22" s="293" t="s">
        <v>1131</v>
      </c>
      <c r="AO22" s="293" t="s">
        <v>1109</v>
      </c>
      <c r="AP22" s="293" t="s">
        <v>1121</v>
      </c>
      <c r="AQ22" s="293" t="e">
        <f>VLOOKUP(Cover!$C$8,Cover!$Y$1:$AA$233,3,FALSE)</f>
        <v>#N/A</v>
      </c>
      <c r="AR22" s="294" t="str">
        <f>Cover!$C$8</f>
        <v>Veuillez sélectionnez votre pays!</v>
      </c>
      <c r="AS22" s="299" t="e">
        <f>INDEX('Survey Information'!$E$25:$J$25,1,AU22)</f>
        <v>#VALUE!</v>
      </c>
      <c r="AT22" s="299">
        <f>Cover!$C$9</f>
        <v>2021</v>
      </c>
      <c r="AU22" s="300">
        <f t="shared" si="1"/>
        <v>0</v>
      </c>
      <c r="AV22" s="314" t="s">
        <v>1179</v>
      </c>
    </row>
    <row r="23" spans="2:48" s="83" customFormat="1" ht="45.75" customHeight="1" thickBot="1">
      <c r="B23" s="658"/>
      <c r="C23" s="660"/>
      <c r="D23" s="437" t="s">
        <v>1404</v>
      </c>
      <c r="E23" s="236"/>
      <c r="F23" s="237"/>
      <c r="G23" s="238"/>
      <c r="H23" s="227">
        <f t="shared" si="0"/>
        <v>0</v>
      </c>
      <c r="I23" s="262"/>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L23" s="83" t="s">
        <v>1103</v>
      </c>
      <c r="AM23" s="294" t="s">
        <v>1132</v>
      </c>
      <c r="AN23" s="294" t="s">
        <v>782</v>
      </c>
      <c r="AO23" s="293" t="s">
        <v>1109</v>
      </c>
      <c r="AP23" s="293" t="s">
        <v>1121</v>
      </c>
      <c r="AQ23" s="293" t="e">
        <f>VLOOKUP(Cover!$C$8,Cover!$Y$1:$AA$233,3,FALSE)</f>
        <v>#N/A</v>
      </c>
      <c r="AR23" s="294" t="str">
        <f>Cover!$C$8</f>
        <v>Veuillez sélectionnez votre pays!</v>
      </c>
      <c r="AS23" s="299" t="e">
        <f>INDEX('Survey Information'!$E$25:$J$25,1,AU23)</f>
        <v>#VALUE!</v>
      </c>
      <c r="AT23" s="299">
        <f>Cover!$C$9</f>
        <v>2021</v>
      </c>
      <c r="AU23" s="300">
        <f t="shared" si="1"/>
        <v>0</v>
      </c>
      <c r="AV23" s="314" t="s">
        <v>1180</v>
      </c>
    </row>
    <row r="24" spans="2:48" s="83" customFormat="1" ht="28.5" customHeight="1" thickTop="1">
      <c r="B24" s="444" t="s">
        <v>578</v>
      </c>
      <c r="C24" s="445"/>
      <c r="D24" s="446" t="s">
        <v>1405</v>
      </c>
      <c r="E24" s="236"/>
      <c r="F24" s="237"/>
      <c r="G24" s="238"/>
      <c r="H24" s="227">
        <f t="shared" si="0"/>
        <v>0</v>
      </c>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L24" s="83" t="s">
        <v>1104</v>
      </c>
      <c r="AM24" s="293" t="s">
        <v>578</v>
      </c>
      <c r="AN24" s="293" t="s">
        <v>1133</v>
      </c>
      <c r="AO24" s="293" t="s">
        <v>1109</v>
      </c>
      <c r="AP24" s="293" t="s">
        <v>1121</v>
      </c>
      <c r="AQ24" s="293" t="e">
        <f>VLOOKUP(Cover!$C$8,Cover!$Y$1:$AA$233,3,FALSE)</f>
        <v>#N/A</v>
      </c>
      <c r="AR24" s="294" t="str">
        <f>Cover!$C$8</f>
        <v>Veuillez sélectionnez votre pays!</v>
      </c>
      <c r="AS24" s="299" t="e">
        <f>INDEX('Survey Information'!$E$25:$J$25,1,AU24)</f>
        <v>#VALUE!</v>
      </c>
      <c r="AT24" s="299">
        <f>Cover!$C$9</f>
        <v>2021</v>
      </c>
      <c r="AU24" s="300">
        <f t="shared" si="1"/>
        <v>0</v>
      </c>
      <c r="AV24" s="314" t="s">
        <v>1181</v>
      </c>
    </row>
    <row r="25" spans="2:48" s="83" customFormat="1" ht="34.5" customHeight="1" thickBot="1">
      <c r="B25" s="447" t="s">
        <v>579</v>
      </c>
      <c r="C25" s="453"/>
      <c r="D25" s="449" t="s">
        <v>1406</v>
      </c>
      <c r="E25" s="233"/>
      <c r="F25" s="234"/>
      <c r="G25" s="235"/>
      <c r="H25" s="224">
        <f t="shared" si="0"/>
        <v>0</v>
      </c>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L25" s="83" t="s">
        <v>1105</v>
      </c>
      <c r="AM25" s="293" t="s">
        <v>579</v>
      </c>
      <c r="AN25" s="293" t="s">
        <v>1134</v>
      </c>
      <c r="AO25" s="293" t="s">
        <v>1109</v>
      </c>
      <c r="AP25" s="293" t="s">
        <v>1121</v>
      </c>
      <c r="AQ25" s="293" t="e">
        <f>VLOOKUP(Cover!$C$8,Cover!$Y$1:$AA$233,3,FALSE)</f>
        <v>#N/A</v>
      </c>
      <c r="AR25" s="294" t="str">
        <f>Cover!$C$8</f>
        <v>Veuillez sélectionnez votre pays!</v>
      </c>
      <c r="AS25" s="299" t="e">
        <f>INDEX('Survey Information'!$E$25:$J$25,1,AU25)</f>
        <v>#VALUE!</v>
      </c>
      <c r="AT25" s="299">
        <f>Cover!$C$9</f>
        <v>2021</v>
      </c>
      <c r="AU25" s="300">
        <f t="shared" si="1"/>
        <v>0</v>
      </c>
      <c r="AV25" s="314" t="s">
        <v>1182</v>
      </c>
    </row>
    <row r="26" spans="2:48" s="83" customFormat="1" ht="25.5" customHeight="1" thickTop="1">
      <c r="B26" s="651" t="s">
        <v>584</v>
      </c>
      <c r="C26" s="454" t="s">
        <v>561</v>
      </c>
      <c r="D26" s="455" t="s">
        <v>1407</v>
      </c>
      <c r="E26" s="239"/>
      <c r="F26" s="240"/>
      <c r="G26" s="241"/>
      <c r="H26" s="228">
        <f t="shared" si="0"/>
        <v>0</v>
      </c>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L26" s="74" t="s">
        <v>1106</v>
      </c>
      <c r="AM26" s="294" t="s">
        <v>1135</v>
      </c>
      <c r="AN26" s="294" t="s">
        <v>1136</v>
      </c>
      <c r="AO26" s="293" t="s">
        <v>1109</v>
      </c>
      <c r="AP26" s="293" t="s">
        <v>1121</v>
      </c>
      <c r="AQ26" s="293" t="e">
        <f>VLOOKUP(Cover!$C$8,Cover!$Y$1:$AA$233,3,FALSE)</f>
        <v>#N/A</v>
      </c>
      <c r="AR26" s="294" t="str">
        <f>Cover!$C$8</f>
        <v>Veuillez sélectionnez votre pays!</v>
      </c>
      <c r="AS26" s="299" t="e">
        <f>INDEX('Survey Information'!$E$25:$J$25,1,AU26)</f>
        <v>#VALUE!</v>
      </c>
      <c r="AT26" s="299">
        <f>Cover!$C$9</f>
        <v>2021</v>
      </c>
      <c r="AU26" s="300">
        <f t="shared" si="1"/>
        <v>0</v>
      </c>
      <c r="AV26" s="314" t="s">
        <v>1183</v>
      </c>
    </row>
    <row r="27" spans="2:48" s="74" customFormat="1" ht="25.5" customHeight="1" thickBot="1">
      <c r="B27" s="652"/>
      <c r="C27" s="332" t="s">
        <v>542</v>
      </c>
      <c r="D27" s="442" t="s">
        <v>1408</v>
      </c>
      <c r="E27" s="233"/>
      <c r="F27" s="234"/>
      <c r="G27" s="235"/>
      <c r="H27" s="224">
        <f t="shared" si="0"/>
        <v>0</v>
      </c>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L27" s="83" t="s">
        <v>1107</v>
      </c>
      <c r="AM27" s="293" t="s">
        <v>1137</v>
      </c>
      <c r="AN27" s="293" t="s">
        <v>1138</v>
      </c>
      <c r="AO27" s="293" t="s">
        <v>1109</v>
      </c>
      <c r="AP27" s="293" t="s">
        <v>1121</v>
      </c>
      <c r="AQ27" s="293" t="e">
        <f>VLOOKUP(Cover!$C$8,Cover!$Y$1:$AA$233,3,FALSE)</f>
        <v>#N/A</v>
      </c>
      <c r="AR27" s="294" t="str">
        <f>Cover!$C$8</f>
        <v>Veuillez sélectionnez votre pays!</v>
      </c>
      <c r="AS27" s="299" t="e">
        <f>INDEX('Survey Information'!$E$25:$J$25,1,AU27)</f>
        <v>#VALUE!</v>
      </c>
      <c r="AT27" s="299">
        <f>Cover!$C$9</f>
        <v>2021</v>
      </c>
      <c r="AU27" s="300">
        <f t="shared" si="1"/>
        <v>0</v>
      </c>
      <c r="AV27" s="314" t="s">
        <v>1184</v>
      </c>
    </row>
    <row r="28" spans="2:48" s="83" customFormat="1" ht="25.5" customHeight="1" thickTop="1">
      <c r="B28" s="652"/>
      <c r="C28" s="332" t="s">
        <v>543</v>
      </c>
      <c r="D28" s="442" t="s">
        <v>1409</v>
      </c>
      <c r="E28" s="230"/>
      <c r="F28" s="231"/>
      <c r="G28" s="232"/>
      <c r="H28" s="229">
        <f t="shared" si="0"/>
        <v>0</v>
      </c>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M28" s="294" t="s">
        <v>1139</v>
      </c>
      <c r="AN28" s="294" t="s">
        <v>723</v>
      </c>
      <c r="AO28" s="293" t="s">
        <v>1109</v>
      </c>
      <c r="AP28" s="293" t="s">
        <v>1121</v>
      </c>
      <c r="AQ28" s="293" t="e">
        <f>VLOOKUP(Cover!$C$8,Cover!$Y$1:$AA$233,3,FALSE)</f>
        <v>#N/A</v>
      </c>
      <c r="AR28" s="294" t="str">
        <f>Cover!$C$8</f>
        <v>Veuillez sélectionnez votre pays!</v>
      </c>
      <c r="AS28" s="299" t="e">
        <f>INDEX('Survey Information'!$E$25:$J$25,1,AU28)</f>
        <v>#VALUE!</v>
      </c>
      <c r="AT28" s="299">
        <f>Cover!$C$9</f>
        <v>2021</v>
      </c>
      <c r="AU28" s="300">
        <f t="shared" si="1"/>
        <v>0</v>
      </c>
      <c r="AV28" s="314" t="s">
        <v>1185</v>
      </c>
    </row>
    <row r="29" spans="2:48" s="83" customFormat="1" ht="25.5" customHeight="1">
      <c r="B29" s="652"/>
      <c r="C29" s="332" t="s">
        <v>1421</v>
      </c>
      <c r="D29" s="442" t="s">
        <v>1410</v>
      </c>
      <c r="E29" s="236"/>
      <c r="F29" s="237"/>
      <c r="G29" s="238"/>
      <c r="H29" s="227">
        <f t="shared" si="0"/>
        <v>0</v>
      </c>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M29" s="294" t="s">
        <v>1140</v>
      </c>
      <c r="AN29" s="294" t="s">
        <v>1141</v>
      </c>
      <c r="AO29" s="293" t="s">
        <v>1109</v>
      </c>
      <c r="AP29" s="293" t="s">
        <v>1121</v>
      </c>
      <c r="AQ29" s="293" t="e">
        <f>VLOOKUP(Cover!$C$8,Cover!$Y$1:$AA$233,3,FALSE)</f>
        <v>#N/A</v>
      </c>
      <c r="AR29" s="294" t="str">
        <f>Cover!$C$8</f>
        <v>Veuillez sélectionnez votre pays!</v>
      </c>
      <c r="AS29" s="299" t="e">
        <f>INDEX('Survey Information'!$E$25:$J$25,1,AU29)</f>
        <v>#VALUE!</v>
      </c>
      <c r="AT29" s="299">
        <f>Cover!$C$9</f>
        <v>2021</v>
      </c>
      <c r="AU29" s="300">
        <f t="shared" si="1"/>
        <v>0</v>
      </c>
      <c r="AV29" s="314" t="s">
        <v>1186</v>
      </c>
    </row>
    <row r="30" spans="2:48" s="83" customFormat="1" ht="43.5" customHeight="1">
      <c r="B30" s="652"/>
      <c r="C30" s="332" t="s">
        <v>563</v>
      </c>
      <c r="D30" s="442" t="s">
        <v>1411</v>
      </c>
      <c r="E30" s="236"/>
      <c r="F30" s="237"/>
      <c r="G30" s="238"/>
      <c r="H30" s="227">
        <f t="shared" si="0"/>
        <v>0</v>
      </c>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M30" s="294" t="s">
        <v>1142</v>
      </c>
      <c r="AN30" s="294" t="s">
        <v>1143</v>
      </c>
      <c r="AO30" s="293" t="s">
        <v>1109</v>
      </c>
      <c r="AP30" s="293" t="s">
        <v>1121</v>
      </c>
      <c r="AQ30" s="293" t="e">
        <f>VLOOKUP(Cover!$C$8,Cover!$Y$1:$AA$233,3,FALSE)</f>
        <v>#N/A</v>
      </c>
      <c r="AR30" s="294" t="str">
        <f>Cover!$C$8</f>
        <v>Veuillez sélectionnez votre pays!</v>
      </c>
      <c r="AS30" s="299" t="e">
        <f>INDEX('Survey Information'!$E$25:$J$25,1,AU30)</f>
        <v>#VALUE!</v>
      </c>
      <c r="AT30" s="299">
        <f>Cover!$C$9</f>
        <v>2021</v>
      </c>
      <c r="AU30" s="300">
        <f t="shared" si="1"/>
        <v>0</v>
      </c>
      <c r="AV30" s="314" t="s">
        <v>1187</v>
      </c>
    </row>
    <row r="31" spans="2:48" s="83" customFormat="1" ht="25.5" customHeight="1">
      <c r="B31" s="652"/>
      <c r="C31" s="332" t="s">
        <v>564</v>
      </c>
      <c r="D31" s="442" t="s">
        <v>1412</v>
      </c>
      <c r="E31" s="236"/>
      <c r="F31" s="237"/>
      <c r="G31" s="238"/>
      <c r="H31" s="227">
        <f t="shared" si="0"/>
        <v>0</v>
      </c>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M31" s="294" t="s">
        <v>1144</v>
      </c>
      <c r="AN31" s="294" t="s">
        <v>1145</v>
      </c>
      <c r="AO31" s="293" t="s">
        <v>1109</v>
      </c>
      <c r="AP31" s="293" t="s">
        <v>1121</v>
      </c>
      <c r="AQ31" s="293" t="e">
        <f>VLOOKUP(Cover!$C$8,Cover!$Y$1:$AA$233,3,FALSE)</f>
        <v>#N/A</v>
      </c>
      <c r="AR31" s="294" t="str">
        <f>Cover!$C$8</f>
        <v>Veuillez sélectionnez votre pays!</v>
      </c>
      <c r="AS31" s="299" t="e">
        <f>INDEX('Survey Information'!$E$25:$J$25,1,AU31)</f>
        <v>#VALUE!</v>
      </c>
      <c r="AT31" s="299">
        <f>Cover!$C$9</f>
        <v>2021</v>
      </c>
      <c r="AU31" s="300">
        <f t="shared" si="1"/>
        <v>0</v>
      </c>
      <c r="AV31" s="314" t="s">
        <v>1188</v>
      </c>
    </row>
    <row r="32" spans="2:48" s="83" customFormat="1" ht="38.25" customHeight="1">
      <c r="B32" s="652"/>
      <c r="C32" s="332" t="s">
        <v>565</v>
      </c>
      <c r="D32" s="442" t="s">
        <v>1413</v>
      </c>
      <c r="E32" s="236"/>
      <c r="F32" s="237"/>
      <c r="G32" s="238"/>
      <c r="H32" s="227">
        <f t="shared" si="0"/>
        <v>0</v>
      </c>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M32" s="294" t="s">
        <v>1146</v>
      </c>
      <c r="AN32" s="294" t="s">
        <v>1147</v>
      </c>
      <c r="AO32" s="293" t="s">
        <v>1109</v>
      </c>
      <c r="AP32" s="293" t="s">
        <v>1121</v>
      </c>
      <c r="AQ32" s="293" t="e">
        <f>VLOOKUP(Cover!$C$8,Cover!$Y$1:$AA$233,3,FALSE)</f>
        <v>#N/A</v>
      </c>
      <c r="AR32" s="294" t="str">
        <f>Cover!$C$8</f>
        <v>Veuillez sélectionnez votre pays!</v>
      </c>
      <c r="AS32" s="299" t="e">
        <f>INDEX('Survey Information'!$E$25:$J$25,1,AU32)</f>
        <v>#VALUE!</v>
      </c>
      <c r="AT32" s="299">
        <f>Cover!$C$9</f>
        <v>2021</v>
      </c>
      <c r="AU32" s="300">
        <f t="shared" si="1"/>
        <v>0</v>
      </c>
      <c r="AV32" s="314" t="s">
        <v>1189</v>
      </c>
    </row>
    <row r="33" spans="2:48" s="83" customFormat="1" ht="38.25" customHeight="1">
      <c r="B33" s="652"/>
      <c r="C33" s="332" t="s">
        <v>566</v>
      </c>
      <c r="D33" s="442" t="s">
        <v>1414</v>
      </c>
      <c r="E33" s="236"/>
      <c r="F33" s="237"/>
      <c r="G33" s="238"/>
      <c r="H33" s="227">
        <f t="shared" si="0"/>
        <v>0</v>
      </c>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M33" s="294" t="s">
        <v>1148</v>
      </c>
      <c r="AN33" s="294" t="s">
        <v>726</v>
      </c>
      <c r="AO33" s="293" t="s">
        <v>1109</v>
      </c>
      <c r="AP33" s="293" t="s">
        <v>1121</v>
      </c>
      <c r="AQ33" s="293" t="e">
        <f>VLOOKUP(Cover!$C$8,Cover!$Y$1:$AA$233,3,FALSE)</f>
        <v>#N/A</v>
      </c>
      <c r="AR33" s="294" t="str">
        <f>Cover!$C$8</f>
        <v>Veuillez sélectionnez votre pays!</v>
      </c>
      <c r="AS33" s="299" t="e">
        <f>INDEX('Survey Information'!$E$25:$J$25,1,AU33)</f>
        <v>#VALUE!</v>
      </c>
      <c r="AT33" s="299">
        <f>Cover!$C$9</f>
        <v>2021</v>
      </c>
      <c r="AU33" s="300">
        <f t="shared" si="1"/>
        <v>0</v>
      </c>
      <c r="AV33" s="314" t="s">
        <v>1190</v>
      </c>
    </row>
    <row r="34" spans="2:48" s="83" customFormat="1" ht="25.5" customHeight="1">
      <c r="B34" s="652"/>
      <c r="C34" s="456" t="s">
        <v>567</v>
      </c>
      <c r="D34" s="442" t="s">
        <v>1415</v>
      </c>
      <c r="E34" s="236"/>
      <c r="F34" s="237"/>
      <c r="G34" s="238"/>
      <c r="H34" s="227">
        <f t="shared" si="0"/>
        <v>0</v>
      </c>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M34" s="294" t="s">
        <v>1149</v>
      </c>
      <c r="AN34" s="294" t="s">
        <v>1150</v>
      </c>
      <c r="AO34" s="293" t="s">
        <v>1109</v>
      </c>
      <c r="AP34" s="293" t="s">
        <v>1121</v>
      </c>
      <c r="AQ34" s="293" t="e">
        <f>VLOOKUP(Cover!$C$8,Cover!$Y$1:$AA$233,3,FALSE)</f>
        <v>#N/A</v>
      </c>
      <c r="AR34" s="294" t="str">
        <f>Cover!$C$8</f>
        <v>Veuillez sélectionnez votre pays!</v>
      </c>
      <c r="AS34" s="299" t="e">
        <f>INDEX('Survey Information'!$E$25:$J$25,1,AU34)</f>
        <v>#VALUE!</v>
      </c>
      <c r="AT34" s="299">
        <f>Cover!$C$9</f>
        <v>2021</v>
      </c>
      <c r="AU34" s="300">
        <f t="shared" si="1"/>
        <v>0</v>
      </c>
      <c r="AV34" s="314" t="s">
        <v>1191</v>
      </c>
    </row>
    <row r="35" spans="2:48" s="83" customFormat="1" ht="25.5" customHeight="1">
      <c r="B35" s="652"/>
      <c r="C35" s="456" t="s">
        <v>586</v>
      </c>
      <c r="D35" s="442" t="s">
        <v>1416</v>
      </c>
      <c r="E35" s="236"/>
      <c r="F35" s="237"/>
      <c r="G35" s="238"/>
      <c r="H35" s="227">
        <f t="shared" si="0"/>
        <v>0</v>
      </c>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M35" s="294" t="s">
        <v>1151</v>
      </c>
      <c r="AN35" s="294" t="s">
        <v>1152</v>
      </c>
      <c r="AO35" s="293" t="s">
        <v>1109</v>
      </c>
      <c r="AP35" s="293" t="s">
        <v>1121</v>
      </c>
      <c r="AQ35" s="293" t="e">
        <f>VLOOKUP(Cover!$C$8,Cover!$Y$1:$AA$233,3,FALSE)</f>
        <v>#N/A</v>
      </c>
      <c r="AR35" s="294" t="str">
        <f>Cover!$C$8</f>
        <v>Veuillez sélectionnez votre pays!</v>
      </c>
      <c r="AS35" s="299" t="e">
        <f>INDEX('Survey Information'!$E$25:$J$25,1,AU35)</f>
        <v>#VALUE!</v>
      </c>
      <c r="AT35" s="299">
        <f>Cover!$C$9</f>
        <v>2021</v>
      </c>
      <c r="AU35" s="300">
        <f t="shared" si="1"/>
        <v>0</v>
      </c>
      <c r="AV35" s="314" t="s">
        <v>1192</v>
      </c>
    </row>
    <row r="36" spans="2:48" s="83" customFormat="1" ht="25.5" customHeight="1">
      <c r="B36" s="652"/>
      <c r="C36" s="456" t="s">
        <v>587</v>
      </c>
      <c r="D36" s="442" t="s">
        <v>1417</v>
      </c>
      <c r="E36" s="242"/>
      <c r="F36" s="243"/>
      <c r="G36" s="244"/>
      <c r="H36" s="226">
        <f t="shared" si="0"/>
        <v>0</v>
      </c>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L36" s="73"/>
      <c r="AM36" s="294" t="s">
        <v>1153</v>
      </c>
      <c r="AN36" s="294" t="s">
        <v>1154</v>
      </c>
      <c r="AO36" s="293" t="s">
        <v>1109</v>
      </c>
      <c r="AP36" s="293" t="s">
        <v>1121</v>
      </c>
      <c r="AQ36" s="293" t="e">
        <f>VLOOKUP(Cover!$C$8,Cover!$Y$1:$AA$233,3,FALSE)</f>
        <v>#N/A</v>
      </c>
      <c r="AR36" s="294" t="str">
        <f>Cover!$C$8</f>
        <v>Veuillez sélectionnez votre pays!</v>
      </c>
      <c r="AS36" s="299" t="e">
        <f>INDEX('Survey Information'!$E$25:$J$25,1,AU36)</f>
        <v>#VALUE!</v>
      </c>
      <c r="AT36" s="299">
        <f>Cover!$C$9</f>
        <v>2021</v>
      </c>
      <c r="AU36" s="300">
        <f t="shared" si="1"/>
        <v>0</v>
      </c>
      <c r="AV36" s="314" t="s">
        <v>1193</v>
      </c>
    </row>
    <row r="37" spans="2:48" ht="27" thickBot="1">
      <c r="B37" s="653"/>
      <c r="C37" s="457" t="s">
        <v>588</v>
      </c>
      <c r="D37" s="526" t="s">
        <v>1418</v>
      </c>
      <c r="E37" s="233"/>
      <c r="F37" s="234"/>
      <c r="G37" s="235"/>
      <c r="H37" s="224">
        <f t="shared" si="0"/>
        <v>0</v>
      </c>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M37" s="295" t="s">
        <v>1155</v>
      </c>
      <c r="AN37" s="296" t="s">
        <v>730</v>
      </c>
      <c r="AO37" s="293" t="s">
        <v>1109</v>
      </c>
      <c r="AP37" s="293" t="s">
        <v>1121</v>
      </c>
      <c r="AQ37" s="293" t="e">
        <f>VLOOKUP(Cover!$C$8,Cover!$Y$1:$AA$233,3,FALSE)</f>
        <v>#N/A</v>
      </c>
      <c r="AR37" s="294" t="str">
        <f>Cover!$C$8</f>
        <v>Veuillez sélectionnez votre pays!</v>
      </c>
      <c r="AS37" s="299" t="e">
        <f>INDEX('Survey Information'!$E$25:$J$25,1,AU37)</f>
        <v>#VALUE!</v>
      </c>
      <c r="AT37" s="299">
        <f>Cover!$C$9</f>
        <v>2021</v>
      </c>
      <c r="AU37" s="300">
        <f t="shared" si="1"/>
        <v>0</v>
      </c>
      <c r="AV37" s="314" t="s">
        <v>1194</v>
      </c>
    </row>
    <row r="38" ht="12" thickTop="1"/>
    <row r="54" ht="10.5" customHeight="1"/>
  </sheetData>
  <sheetProtection password="FB2B" sheet="1" formatColumns="0" formatRows="0" selectLockedCells="1"/>
  <mergeCells count="26">
    <mergeCell ref="Y9:Y10"/>
    <mergeCell ref="L9:L10"/>
    <mergeCell ref="AA9:AE9"/>
    <mergeCell ref="S9:S10"/>
    <mergeCell ref="M9:M10"/>
    <mergeCell ref="N9:N10"/>
    <mergeCell ref="I9:I10"/>
    <mergeCell ref="J9:J10"/>
    <mergeCell ref="K9:K10"/>
    <mergeCell ref="I8:AI8"/>
    <mergeCell ref="B2:D2"/>
    <mergeCell ref="T9:X9"/>
    <mergeCell ref="AI9:AI10"/>
    <mergeCell ref="AG9:AG10"/>
    <mergeCell ref="Z9:Z10"/>
    <mergeCell ref="AH9:AH10"/>
    <mergeCell ref="B1:H1"/>
    <mergeCell ref="D4:W4"/>
    <mergeCell ref="B26:B37"/>
    <mergeCell ref="O9:Q9"/>
    <mergeCell ref="AF9:AF10"/>
    <mergeCell ref="B21:B23"/>
    <mergeCell ref="C22:C23"/>
    <mergeCell ref="R9:R10"/>
    <mergeCell ref="E8:G9"/>
    <mergeCell ref="H8:H9"/>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4" max="36" man="1"/>
  </colBreaks>
  <ignoredErrors>
    <ignoredError sqref="AS11:AS37 AQ11:AQ37" evalError="1"/>
    <ignoredError sqref="AN13:AN37"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BR37"/>
  <sheetViews>
    <sheetView zoomScalePageLayoutView="0" workbookViewId="0" topLeftCell="A1">
      <pane xSplit="4" ySplit="10" topLeftCell="E11" activePane="bottomRight" state="frozen"/>
      <selection pane="topLeft" activeCell="A1" sqref="A1"/>
      <selection pane="topRight" activeCell="D1" sqref="D1"/>
      <selection pane="bottomLeft" activeCell="A9" sqref="A9"/>
      <selection pane="bottomRight" activeCell="I11" sqref="I11"/>
    </sheetView>
  </sheetViews>
  <sheetFormatPr defaultColWidth="9.140625" defaultRowHeight="12.75"/>
  <cols>
    <col min="1" max="1" width="1.7109375" style="73" customWidth="1"/>
    <col min="2" max="2" width="5.140625" style="98" customWidth="1"/>
    <col min="3" max="3" width="5.57421875" style="98" customWidth="1"/>
    <col min="4" max="4" width="35.8515625" style="103" customWidth="1"/>
    <col min="5" max="5" width="5.57421875" style="103" customWidth="1"/>
    <col min="6" max="6" width="4.57421875" style="103" customWidth="1"/>
    <col min="7" max="7" width="6.7109375" style="103" customWidth="1"/>
    <col min="8" max="8" width="13.421875" style="145" customWidth="1"/>
    <col min="9" max="26" width="9.7109375" style="98" customWidth="1"/>
    <col min="27" max="29" width="9.140625" style="73" hidden="1" customWidth="1"/>
    <col min="30" max="16384" width="9.140625" style="73" customWidth="1"/>
  </cols>
  <sheetData>
    <row r="1" spans="2:29" s="74" customFormat="1" ht="37.5" customHeight="1">
      <c r="B1" s="673" t="s">
        <v>1426</v>
      </c>
      <c r="C1" s="673"/>
      <c r="D1" s="698"/>
      <c r="E1" s="698"/>
      <c r="F1" s="698"/>
      <c r="G1" s="698"/>
      <c r="H1" s="698"/>
      <c r="I1" s="698"/>
      <c r="J1" s="12"/>
      <c r="K1" s="12"/>
      <c r="L1" s="12"/>
      <c r="M1" s="12"/>
      <c r="N1" s="12"/>
      <c r="O1" s="12"/>
      <c r="P1" s="12"/>
      <c r="Q1" s="12"/>
      <c r="R1" s="107"/>
      <c r="S1" s="107"/>
      <c r="T1" s="107"/>
      <c r="U1" s="107"/>
      <c r="V1" s="107"/>
      <c r="W1" s="107"/>
      <c r="X1" s="107"/>
      <c r="Y1" s="107"/>
      <c r="Z1" s="107"/>
      <c r="AB1" s="73" t="s">
        <v>561</v>
      </c>
      <c r="AC1" s="73">
        <v>1</v>
      </c>
    </row>
    <row r="2" spans="2:29" s="112" customFormat="1" ht="18.75" customHeight="1">
      <c r="B2" s="705" t="s">
        <v>1427</v>
      </c>
      <c r="C2" s="698"/>
      <c r="D2" s="698"/>
      <c r="E2" s="698"/>
      <c r="F2" s="698"/>
      <c r="G2" s="698"/>
      <c r="H2" s="698"/>
      <c r="I2" s="698"/>
      <c r="J2" s="698"/>
      <c r="K2" s="698"/>
      <c r="L2" s="542"/>
      <c r="M2" s="542"/>
      <c r="N2" s="542"/>
      <c r="O2" s="542"/>
      <c r="P2" s="542"/>
      <c r="Q2" s="542"/>
      <c r="R2" s="111"/>
      <c r="S2" s="111"/>
      <c r="T2" s="111"/>
      <c r="U2" s="111"/>
      <c r="V2" s="111"/>
      <c r="W2" s="111"/>
      <c r="X2" s="111"/>
      <c r="Y2" s="111"/>
      <c r="Z2" s="111"/>
      <c r="AB2" s="74" t="s">
        <v>562</v>
      </c>
      <c r="AC2" s="74">
        <v>2</v>
      </c>
    </row>
    <row r="3" spans="2:29" s="79" customFormat="1" ht="5.25" customHeight="1">
      <c r="B3" s="543"/>
      <c r="C3" s="543"/>
      <c r="D3" s="544"/>
      <c r="E3" s="544"/>
      <c r="F3" s="544"/>
      <c r="G3" s="544"/>
      <c r="H3" s="544"/>
      <c r="I3" s="406"/>
      <c r="J3" s="406"/>
      <c r="K3" s="406"/>
      <c r="L3" s="406"/>
      <c r="M3" s="406"/>
      <c r="N3" s="406"/>
      <c r="O3" s="406"/>
      <c r="P3" s="406"/>
      <c r="Q3" s="406"/>
      <c r="R3" s="74"/>
      <c r="S3" s="74"/>
      <c r="T3" s="74"/>
      <c r="U3" s="74"/>
      <c r="V3" s="74"/>
      <c r="W3" s="74"/>
      <c r="X3" s="74"/>
      <c r="Y3" s="74"/>
      <c r="Z3" s="74"/>
      <c r="AB3" s="79" t="s">
        <v>563</v>
      </c>
      <c r="AC3" s="79">
        <v>3</v>
      </c>
    </row>
    <row r="4" spans="2:29" s="118" customFormat="1" ht="36" customHeight="1">
      <c r="B4" s="538"/>
      <c r="C4" s="545"/>
      <c r="D4" s="674" t="s">
        <v>1428</v>
      </c>
      <c r="E4" s="674"/>
      <c r="F4" s="674"/>
      <c r="G4" s="674"/>
      <c r="H4" s="706"/>
      <c r="I4" s="706"/>
      <c r="J4" s="706"/>
      <c r="K4" s="706"/>
      <c r="L4" s="706"/>
      <c r="M4" s="706"/>
      <c r="N4" s="706"/>
      <c r="O4" s="706"/>
      <c r="P4" s="706"/>
      <c r="Q4" s="706"/>
      <c r="R4" s="116"/>
      <c r="S4" s="116"/>
      <c r="T4" s="116"/>
      <c r="U4" s="116"/>
      <c r="V4" s="116"/>
      <c r="W4" s="116"/>
      <c r="X4" s="116"/>
      <c r="Y4" s="116"/>
      <c r="Z4" s="117"/>
      <c r="AB4" s="79" t="s">
        <v>564</v>
      </c>
      <c r="AC4" s="79">
        <v>4</v>
      </c>
    </row>
    <row r="5" spans="2:29" s="118" customFormat="1" ht="6" customHeight="1" thickBot="1">
      <c r="B5" s="90"/>
      <c r="C5" s="90"/>
      <c r="D5" s="120"/>
      <c r="E5" s="120"/>
      <c r="F5" s="120"/>
      <c r="G5" s="120"/>
      <c r="H5" s="121"/>
      <c r="I5" s="121"/>
      <c r="J5" s="121"/>
      <c r="K5" s="121"/>
      <c r="L5" s="121"/>
      <c r="M5" s="121"/>
      <c r="N5" s="121"/>
      <c r="O5" s="121"/>
      <c r="P5" s="121"/>
      <c r="Q5" s="121"/>
      <c r="R5" s="122"/>
      <c r="S5" s="122"/>
      <c r="T5" s="122"/>
      <c r="U5" s="122"/>
      <c r="V5" s="122"/>
      <c r="W5" s="122"/>
      <c r="X5" s="122"/>
      <c r="Y5" s="122"/>
      <c r="Z5" s="122"/>
      <c r="AB5" s="79" t="s">
        <v>565</v>
      </c>
      <c r="AC5" s="79">
        <v>5</v>
      </c>
    </row>
    <row r="6" spans="2:29" s="79" customFormat="1" ht="37.5" customHeight="1" thickBot="1" thickTop="1">
      <c r="B6" s="123" t="s">
        <v>1092</v>
      </c>
      <c r="C6" s="148"/>
      <c r="D6" s="702" t="s">
        <v>1388</v>
      </c>
      <c r="E6" s="703"/>
      <c r="F6" s="703"/>
      <c r="G6" s="703"/>
      <c r="H6" s="704"/>
      <c r="AB6" s="79" t="s">
        <v>565</v>
      </c>
      <c r="AC6" s="79">
        <v>6</v>
      </c>
    </row>
    <row r="7" spans="2:70" s="79" customFormat="1" ht="6" customHeight="1" thickBot="1" thickTop="1">
      <c r="B7" s="93"/>
      <c r="C7" s="93"/>
      <c r="D7" s="85"/>
      <c r="E7" s="316" t="s">
        <v>1227</v>
      </c>
      <c r="F7" s="316" t="s">
        <v>1228</v>
      </c>
      <c r="G7" s="316" t="s">
        <v>1229</v>
      </c>
      <c r="H7" s="312" t="s">
        <v>1230</v>
      </c>
      <c r="I7" s="306" t="s">
        <v>1209</v>
      </c>
      <c r="J7" s="306" t="s">
        <v>1210</v>
      </c>
      <c r="K7" s="306" t="s">
        <v>1211</v>
      </c>
      <c r="L7" s="306" t="s">
        <v>1212</v>
      </c>
      <c r="M7" s="306" t="s">
        <v>1213</v>
      </c>
      <c r="N7" s="306" t="s">
        <v>1214</v>
      </c>
      <c r="O7" s="306" t="s">
        <v>1215</v>
      </c>
      <c r="P7" s="306" t="s">
        <v>1216</v>
      </c>
      <c r="Q7" s="306" t="s">
        <v>1217</v>
      </c>
      <c r="R7" s="306" t="s">
        <v>1218</v>
      </c>
      <c r="S7" s="306" t="s">
        <v>1219</v>
      </c>
      <c r="T7" s="306" t="s">
        <v>1220</v>
      </c>
      <c r="U7" s="306" t="s">
        <v>1221</v>
      </c>
      <c r="V7" s="306" t="s">
        <v>1222</v>
      </c>
      <c r="W7" s="306" t="s">
        <v>1223</v>
      </c>
      <c r="X7" s="306" t="s">
        <v>1224</v>
      </c>
      <c r="Y7" s="306" t="s">
        <v>1225</v>
      </c>
      <c r="Z7" s="306" t="s">
        <v>1226</v>
      </c>
      <c r="AA7" s="306" t="s">
        <v>1235</v>
      </c>
      <c r="AB7" s="79" t="s">
        <v>566</v>
      </c>
      <c r="AC7" s="292" t="s">
        <v>1119</v>
      </c>
      <c r="AD7" s="292" t="s">
        <v>1120</v>
      </c>
      <c r="AE7" s="297" t="s">
        <v>1156</v>
      </c>
      <c r="AF7" s="297" t="s">
        <v>1157</v>
      </c>
      <c r="AG7" s="298" t="s">
        <v>1158</v>
      </c>
      <c r="AH7" s="316" t="s">
        <v>1231</v>
      </c>
      <c r="AI7" s="316" t="s">
        <v>1232</v>
      </c>
      <c r="AJ7" s="316" t="s">
        <v>1233</v>
      </c>
      <c r="AK7" s="317" t="s">
        <v>1234</v>
      </c>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row>
    <row r="8" spans="2:37" s="79" customFormat="1" ht="24.75" customHeight="1" thickTop="1">
      <c r="B8" s="124"/>
      <c r="C8" s="135"/>
      <c r="D8" s="546"/>
      <c r="E8" s="186"/>
      <c r="F8" s="136"/>
      <c r="G8" s="187"/>
      <c r="H8" s="94"/>
      <c r="I8" s="699" t="s">
        <v>1422</v>
      </c>
      <c r="J8" s="699"/>
      <c r="K8" s="699"/>
      <c r="L8" s="699"/>
      <c r="M8" s="699"/>
      <c r="N8" s="699"/>
      <c r="O8" s="699"/>
      <c r="P8" s="699"/>
      <c r="Q8" s="699"/>
      <c r="R8" s="699"/>
      <c r="S8" s="699"/>
      <c r="T8" s="699"/>
      <c r="U8" s="699"/>
      <c r="V8" s="699"/>
      <c r="W8" s="699"/>
      <c r="X8" s="699"/>
      <c r="Y8" s="699"/>
      <c r="Z8" s="700"/>
      <c r="AB8" s="87" t="s">
        <v>585</v>
      </c>
      <c r="AC8" s="313"/>
      <c r="AD8" s="313"/>
      <c r="AE8" s="313"/>
      <c r="AF8" s="313"/>
      <c r="AG8" s="313"/>
      <c r="AH8" s="306"/>
      <c r="AI8" s="306"/>
      <c r="AJ8" s="306"/>
      <c r="AK8" s="306"/>
    </row>
    <row r="9" spans="2:37" s="87" customFormat="1" ht="18.75" customHeight="1">
      <c r="B9" s="126"/>
      <c r="C9" s="127"/>
      <c r="D9" s="547"/>
      <c r="E9" s="188"/>
      <c r="F9" s="137"/>
      <c r="G9" s="189"/>
      <c r="H9" s="138"/>
      <c r="I9" s="696" t="s">
        <v>551</v>
      </c>
      <c r="J9" s="696"/>
      <c r="K9" s="696"/>
      <c r="L9" s="696"/>
      <c r="M9" s="696"/>
      <c r="N9" s="676"/>
      <c r="O9" s="677"/>
      <c r="P9" s="675" t="s">
        <v>568</v>
      </c>
      <c r="Q9" s="676"/>
      <c r="R9" s="139" t="s">
        <v>569</v>
      </c>
      <c r="S9" s="692" t="s">
        <v>570</v>
      </c>
      <c r="T9" s="693"/>
      <c r="U9" s="693"/>
      <c r="V9" s="693"/>
      <c r="W9" s="693"/>
      <c r="X9" s="693"/>
      <c r="Y9" s="693"/>
      <c r="Z9" s="701"/>
      <c r="AB9" s="90" t="s">
        <v>567</v>
      </c>
      <c r="AC9" s="315"/>
      <c r="AD9" s="315"/>
      <c r="AE9" s="315"/>
      <c r="AF9" s="315"/>
      <c r="AG9" s="315"/>
      <c r="AH9" s="315"/>
      <c r="AI9" s="315"/>
      <c r="AJ9" s="315"/>
      <c r="AK9" s="315"/>
    </row>
    <row r="10" spans="2:37" s="90" customFormat="1" ht="17.25" customHeight="1" thickBot="1">
      <c r="B10" s="128" t="s">
        <v>559</v>
      </c>
      <c r="C10" s="140"/>
      <c r="D10" s="548" t="s">
        <v>1429</v>
      </c>
      <c r="E10" s="707" t="s">
        <v>560</v>
      </c>
      <c r="F10" s="708"/>
      <c r="G10" s="709"/>
      <c r="H10" s="138" t="s">
        <v>652</v>
      </c>
      <c r="I10" s="141">
        <v>3000</v>
      </c>
      <c r="J10" s="142">
        <v>3130</v>
      </c>
      <c r="K10" s="142">
        <v>3210</v>
      </c>
      <c r="L10" s="142">
        <v>3220</v>
      </c>
      <c r="M10" s="142">
        <v>3230</v>
      </c>
      <c r="N10" s="142">
        <v>3312</v>
      </c>
      <c r="O10" s="142">
        <v>3313</v>
      </c>
      <c r="P10" s="142">
        <v>5151</v>
      </c>
      <c r="Q10" s="142">
        <v>5152</v>
      </c>
      <c r="R10" s="142">
        <v>6420</v>
      </c>
      <c r="S10" s="142">
        <v>7123</v>
      </c>
      <c r="T10" s="142">
        <v>7210</v>
      </c>
      <c r="U10" s="142">
        <v>7221</v>
      </c>
      <c r="V10" s="142">
        <v>7229</v>
      </c>
      <c r="W10" s="142">
        <v>7230</v>
      </c>
      <c r="X10" s="142">
        <v>7240</v>
      </c>
      <c r="Y10" s="142">
        <v>7250</v>
      </c>
      <c r="Z10" s="143">
        <v>7290</v>
      </c>
      <c r="AB10" s="74" t="s">
        <v>586</v>
      </c>
      <c r="AC10" s="298"/>
      <c r="AD10" s="298"/>
      <c r="AE10" s="298"/>
      <c r="AF10" s="298"/>
      <c r="AG10" s="298"/>
      <c r="AH10" s="298"/>
      <c r="AI10" s="298"/>
      <c r="AJ10" s="298"/>
      <c r="AK10" s="298"/>
    </row>
    <row r="11" spans="2:37" s="74" customFormat="1" ht="33" customHeight="1" thickBot="1" thickTop="1">
      <c r="B11" s="130" t="s">
        <v>605</v>
      </c>
      <c r="C11" s="144"/>
      <c r="D11" s="549" t="s">
        <v>1430</v>
      </c>
      <c r="E11" s="233"/>
      <c r="F11" s="234"/>
      <c r="G11" s="235"/>
      <c r="H11" s="330">
        <f>SUM(I11:Z11)</f>
        <v>0</v>
      </c>
      <c r="I11" s="149"/>
      <c r="J11" s="131"/>
      <c r="K11" s="131"/>
      <c r="L11" s="131"/>
      <c r="M11" s="131"/>
      <c r="N11" s="131"/>
      <c r="O11" s="131"/>
      <c r="P11" s="131"/>
      <c r="Q11" s="131"/>
      <c r="R11" s="131"/>
      <c r="S11" s="132"/>
      <c r="T11" s="131"/>
      <c r="U11" s="131"/>
      <c r="V11" s="131"/>
      <c r="W11" s="131"/>
      <c r="X11" s="131"/>
      <c r="Y11" s="131"/>
      <c r="Z11" s="133"/>
      <c r="AB11" s="74" t="s">
        <v>587</v>
      </c>
      <c r="AC11" s="293" t="e">
        <f>VLOOKUP(Cover!$C$8,Cover!$Y$1:$AA$233,3,FALSE)</f>
        <v>#N/A</v>
      </c>
      <c r="AD11" s="294" t="str">
        <f>Cover!$C$8</f>
        <v>Veuillez sélectionnez votre pays!</v>
      </c>
      <c r="AE11" s="299" t="e">
        <f>INDEX('Survey Information'!$E$25:$J$25,1,AG11)</f>
        <v>#VALUE!</v>
      </c>
      <c r="AF11" s="299">
        <f>Cover!$C$9</f>
        <v>2021</v>
      </c>
      <c r="AG11" s="300">
        <f>$C$6</f>
        <v>0</v>
      </c>
      <c r="AH11" s="318">
        <f>E13</f>
        <v>0</v>
      </c>
      <c r="AI11" s="318">
        <f>F13</f>
        <v>0</v>
      </c>
      <c r="AJ11" s="318">
        <f>G13</f>
        <v>0</v>
      </c>
      <c r="AK11" s="319">
        <f>H13</f>
        <v>0</v>
      </c>
    </row>
    <row r="12" spans="4:29" ht="7.5" customHeight="1" thickBot="1" thickTop="1">
      <c r="D12" s="10"/>
      <c r="G12" s="175"/>
      <c r="AB12" s="74" t="s">
        <v>588</v>
      </c>
      <c r="AC12" s="74"/>
    </row>
    <row r="13" spans="2:29" s="79" customFormat="1" ht="43.5" customHeight="1" thickBot="1" thickTop="1">
      <c r="B13" s="91"/>
      <c r="C13" s="146"/>
      <c r="D13" s="550" t="s">
        <v>1431</v>
      </c>
      <c r="E13" s="248"/>
      <c r="F13" s="249"/>
      <c r="G13" s="250"/>
      <c r="H13" s="251"/>
      <c r="I13" s="147"/>
      <c r="J13" s="84"/>
      <c r="K13" s="84"/>
      <c r="L13" s="84"/>
      <c r="M13" s="84"/>
      <c r="AB13" s="74" t="s">
        <v>1093</v>
      </c>
      <c r="AC13" s="74"/>
    </row>
    <row r="14" spans="2:29" s="79" customFormat="1" ht="6" customHeight="1" thickTop="1">
      <c r="B14" s="84"/>
      <c r="C14" s="84"/>
      <c r="D14" s="85"/>
      <c r="E14" s="85"/>
      <c r="F14" s="85"/>
      <c r="G14" s="85"/>
      <c r="H14" s="76"/>
      <c r="AB14" s="83" t="s">
        <v>1094</v>
      </c>
      <c r="AC14" s="74"/>
    </row>
    <row r="15" spans="2:29" ht="162.75" customHeight="1">
      <c r="B15" s="697" t="s">
        <v>1432</v>
      </c>
      <c r="C15" s="697"/>
      <c r="D15" s="697"/>
      <c r="E15" s="697"/>
      <c r="F15" s="697"/>
      <c r="G15" s="697"/>
      <c r="H15" s="697"/>
      <c r="K15" s="695"/>
      <c r="L15" s="695"/>
      <c r="M15" s="695"/>
      <c r="N15" s="695"/>
      <c r="O15" s="695"/>
      <c r="P15" s="695"/>
      <c r="Q15" s="695"/>
      <c r="AB15" s="83" t="s">
        <v>1095</v>
      </c>
      <c r="AC15" s="74"/>
    </row>
    <row r="16" spans="28:29" ht="11.25">
      <c r="AB16" s="83" t="s">
        <v>1096</v>
      </c>
      <c r="AC16" s="83"/>
    </row>
    <row r="17" spans="28:29" ht="11.25">
      <c r="AB17" s="83" t="s">
        <v>1097</v>
      </c>
      <c r="AC17" s="83"/>
    </row>
    <row r="18" spans="28:29" ht="11.25">
      <c r="AB18" s="83" t="s">
        <v>1098</v>
      </c>
      <c r="AC18" s="83"/>
    </row>
    <row r="19" spans="28:29" ht="11.25">
      <c r="AB19" s="83" t="s">
        <v>1099</v>
      </c>
      <c r="AC19" s="83"/>
    </row>
    <row r="20" spans="28:29" ht="11.25">
      <c r="AB20" s="83" t="s">
        <v>1100</v>
      </c>
      <c r="AC20" s="83"/>
    </row>
    <row r="21" spans="28:29" ht="11.25">
      <c r="AB21" s="83" t="s">
        <v>1101</v>
      </c>
      <c r="AC21" s="83"/>
    </row>
    <row r="22" spans="28:29" ht="11.25">
      <c r="AB22" s="83" t="s">
        <v>1102</v>
      </c>
      <c r="AC22" s="83"/>
    </row>
    <row r="23" spans="28:29" ht="11.25">
      <c r="AB23" s="83" t="s">
        <v>1103</v>
      </c>
      <c r="AC23" s="83"/>
    </row>
    <row r="24" spans="28:29" ht="11.25">
      <c r="AB24" s="83" t="s">
        <v>1104</v>
      </c>
      <c r="AC24" s="83"/>
    </row>
    <row r="25" spans="28:29" ht="11.25">
      <c r="AB25" s="83" t="s">
        <v>1105</v>
      </c>
      <c r="AC25" s="83"/>
    </row>
    <row r="26" spans="28:29" ht="11.25">
      <c r="AB26" s="74" t="s">
        <v>1106</v>
      </c>
      <c r="AC26" s="83"/>
    </row>
    <row r="27" spans="28:29" ht="11.25">
      <c r="AB27" s="83" t="s">
        <v>1107</v>
      </c>
      <c r="AC27" s="83"/>
    </row>
    <row r="28" ht="11.25">
      <c r="AC28" s="74"/>
    </row>
    <row r="29" ht="11.25">
      <c r="AC29" s="83"/>
    </row>
    <row r="30" ht="11.25">
      <c r="AC30" s="83"/>
    </row>
    <row r="31" ht="11.25">
      <c r="AC31" s="83"/>
    </row>
    <row r="32" ht="11.25">
      <c r="AC32" s="83"/>
    </row>
    <row r="33" ht="11.25">
      <c r="AC33" s="83"/>
    </row>
    <row r="34" ht="11.25">
      <c r="AC34" s="83"/>
    </row>
    <row r="35" ht="11.25">
      <c r="AC35" s="83"/>
    </row>
    <row r="36" ht="11.25">
      <c r="AC36" s="83"/>
    </row>
    <row r="37" ht="11.25">
      <c r="AC37" s="83"/>
    </row>
  </sheetData>
  <sheetProtection password="FB2B" sheet="1" formatColumns="0" formatRows="0" selectLockedCells="1"/>
  <mergeCells count="11">
    <mergeCell ref="E10:G10"/>
    <mergeCell ref="K15:Q15"/>
    <mergeCell ref="I9:O9"/>
    <mergeCell ref="B15:H15"/>
    <mergeCell ref="B1:I1"/>
    <mergeCell ref="I8:Z8"/>
    <mergeCell ref="P9:Q9"/>
    <mergeCell ref="S9:Z9"/>
    <mergeCell ref="D6:H6"/>
    <mergeCell ref="B2:K2"/>
    <mergeCell ref="D4:Q4"/>
  </mergeCells>
  <dataValidations count="3">
    <dataValidation type="list" allowBlank="1" showInputMessage="1" showErrorMessage="1" sqref="G13">
      <formula1>abc_2a</formula1>
    </dataValidation>
    <dataValidation type="list" allowBlank="1" showInputMessage="1" showErrorMessage="1" sqref="E11:G11 E13:F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AE11 AC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W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J11" sqref="J11"/>
    </sheetView>
  </sheetViews>
  <sheetFormatPr defaultColWidth="9.140625" defaultRowHeight="12.75"/>
  <cols>
    <col min="1" max="1" width="1.7109375" style="73" customWidth="1"/>
    <col min="2" max="2" width="5.140625" style="98" customWidth="1"/>
    <col min="3" max="3" width="6.7109375" style="98" customWidth="1"/>
    <col min="4" max="4" width="29.00390625" style="103" customWidth="1"/>
    <col min="5" max="5" width="6.00390625" style="103" customWidth="1"/>
    <col min="6" max="6" width="5.8515625" style="103" customWidth="1"/>
    <col min="7" max="7" width="7.7109375" style="103" customWidth="1"/>
    <col min="8" max="8" width="21.57421875" style="103" customWidth="1"/>
    <col min="9" max="9" width="14.140625" style="145" customWidth="1"/>
    <col min="10" max="27" width="12.7109375" style="98" customWidth="1"/>
    <col min="28" max="28" width="14.7109375" style="73" hidden="1" customWidth="1"/>
    <col min="29" max="29" width="10.421875" style="73" hidden="1" customWidth="1"/>
    <col min="30" max="30" width="8.140625" style="73" hidden="1" customWidth="1"/>
    <col min="31" max="31" width="9.140625" style="73" hidden="1" customWidth="1"/>
    <col min="32" max="32" width="9.140625" style="180" hidden="1" customWidth="1"/>
    <col min="33" max="33" width="28.7109375" style="180" hidden="1" customWidth="1"/>
    <col min="34" max="35" width="9.140625" style="73" hidden="1" customWidth="1"/>
    <col min="36" max="16384" width="9.140625" style="73" customWidth="1"/>
  </cols>
  <sheetData>
    <row r="1" spans="2:33" s="74" customFormat="1" ht="37.5" customHeight="1">
      <c r="B1" s="673" t="s">
        <v>1439</v>
      </c>
      <c r="C1" s="673"/>
      <c r="D1" s="698"/>
      <c r="E1" s="698"/>
      <c r="F1" s="698"/>
      <c r="G1" s="698"/>
      <c r="H1" s="698"/>
      <c r="I1" s="698"/>
      <c r="J1" s="109"/>
      <c r="K1" s="109"/>
      <c r="L1" s="109"/>
      <c r="M1" s="109"/>
      <c r="N1" s="109"/>
      <c r="O1" s="109"/>
      <c r="P1" s="109"/>
      <c r="Q1" s="109"/>
      <c r="R1" s="109"/>
      <c r="S1" s="107"/>
      <c r="T1" s="107"/>
      <c r="U1" s="107"/>
      <c r="V1" s="107"/>
      <c r="W1" s="107"/>
      <c r="X1" s="107"/>
      <c r="Y1" s="107"/>
      <c r="Z1" s="107"/>
      <c r="AA1" s="107"/>
      <c r="AC1" s="73" t="s">
        <v>561</v>
      </c>
      <c r="AD1" s="73">
        <v>1</v>
      </c>
      <c r="AF1" s="177" t="s">
        <v>174</v>
      </c>
      <c r="AG1" s="177" t="s">
        <v>175</v>
      </c>
    </row>
    <row r="2" spans="2:33" s="112" customFormat="1" ht="15.75" customHeight="1">
      <c r="B2" s="43" t="s">
        <v>1440</v>
      </c>
      <c r="C2" s="43"/>
      <c r="D2" s="536"/>
      <c r="E2" s="536"/>
      <c r="F2" s="536"/>
      <c r="G2" s="536"/>
      <c r="H2" s="536"/>
      <c r="I2" s="553"/>
      <c r="J2" s="150"/>
      <c r="K2" s="111"/>
      <c r="L2" s="111"/>
      <c r="M2" s="111"/>
      <c r="N2" s="111"/>
      <c r="O2" s="111"/>
      <c r="P2" s="111"/>
      <c r="Q2" s="111"/>
      <c r="R2" s="111"/>
      <c r="S2" s="111"/>
      <c r="T2" s="111"/>
      <c r="U2" s="111"/>
      <c r="V2" s="111"/>
      <c r="W2" s="111"/>
      <c r="X2" s="111"/>
      <c r="Y2" s="111"/>
      <c r="Z2" s="111"/>
      <c r="AA2" s="111"/>
      <c r="AC2" s="74" t="s">
        <v>562</v>
      </c>
      <c r="AD2" s="74">
        <v>2</v>
      </c>
      <c r="AF2" s="177" t="s">
        <v>176</v>
      </c>
      <c r="AG2" s="177" t="s">
        <v>177</v>
      </c>
    </row>
    <row r="3" spans="2:33" s="79" customFormat="1" ht="5.25" customHeight="1">
      <c r="B3" s="87"/>
      <c r="C3" s="87"/>
      <c r="D3" s="113"/>
      <c r="E3" s="113"/>
      <c r="F3" s="113"/>
      <c r="G3" s="113"/>
      <c r="H3" s="113"/>
      <c r="I3" s="113"/>
      <c r="J3" s="74"/>
      <c r="K3" s="74"/>
      <c r="L3" s="74"/>
      <c r="M3" s="74"/>
      <c r="N3" s="74"/>
      <c r="O3" s="74"/>
      <c r="P3" s="74"/>
      <c r="Q3" s="74"/>
      <c r="R3" s="74"/>
      <c r="S3" s="74"/>
      <c r="T3" s="74"/>
      <c r="U3" s="74"/>
      <c r="V3" s="74"/>
      <c r="W3" s="74"/>
      <c r="X3" s="74"/>
      <c r="Y3" s="74"/>
      <c r="Z3" s="74"/>
      <c r="AA3" s="74"/>
      <c r="AC3" s="79" t="s">
        <v>563</v>
      </c>
      <c r="AD3" s="79">
        <v>3</v>
      </c>
      <c r="AF3" s="177" t="s">
        <v>248</v>
      </c>
      <c r="AG3" s="177" t="s">
        <v>249</v>
      </c>
    </row>
    <row r="4" spans="2:33" s="118" customFormat="1" ht="39" customHeight="1">
      <c r="B4" s="115"/>
      <c r="C4" s="134"/>
      <c r="D4" s="716" t="s">
        <v>1441</v>
      </c>
      <c r="E4" s="716"/>
      <c r="F4" s="716"/>
      <c r="G4" s="716"/>
      <c r="H4" s="716"/>
      <c r="I4" s="717"/>
      <c r="J4" s="717"/>
      <c r="K4" s="717"/>
      <c r="L4" s="717"/>
      <c r="M4" s="717"/>
      <c r="N4" s="717"/>
      <c r="O4" s="717"/>
      <c r="P4" s="717"/>
      <c r="Q4" s="717"/>
      <c r="R4" s="717"/>
      <c r="S4" s="116"/>
      <c r="T4" s="116"/>
      <c r="U4" s="116"/>
      <c r="V4" s="116"/>
      <c r="W4" s="116"/>
      <c r="X4" s="116"/>
      <c r="Y4" s="116"/>
      <c r="Z4" s="116"/>
      <c r="AA4" s="117"/>
      <c r="AC4" s="79" t="s">
        <v>564</v>
      </c>
      <c r="AD4" s="79">
        <v>4</v>
      </c>
      <c r="AF4" s="177" t="s">
        <v>181</v>
      </c>
      <c r="AG4" s="177" t="s">
        <v>182</v>
      </c>
    </row>
    <row r="5" spans="2:33" s="118" customFormat="1" ht="6" customHeight="1" thickBot="1">
      <c r="B5" s="90"/>
      <c r="C5" s="90"/>
      <c r="D5" s="120"/>
      <c r="E5" s="120"/>
      <c r="F5" s="120"/>
      <c r="G5" s="120"/>
      <c r="H5" s="121"/>
      <c r="I5" s="121"/>
      <c r="J5" s="121"/>
      <c r="K5" s="121"/>
      <c r="L5" s="121"/>
      <c r="M5" s="121"/>
      <c r="N5" s="121"/>
      <c r="O5" s="121"/>
      <c r="P5" s="121"/>
      <c r="Q5" s="121"/>
      <c r="R5" s="122"/>
      <c r="S5" s="122"/>
      <c r="T5" s="122"/>
      <c r="U5" s="122"/>
      <c r="V5" s="122"/>
      <c r="W5" s="122"/>
      <c r="X5" s="122"/>
      <c r="Y5" s="122"/>
      <c r="Z5" s="122"/>
      <c r="AC5" s="79" t="s">
        <v>565</v>
      </c>
      <c r="AD5" s="79">
        <v>5</v>
      </c>
      <c r="AF5" s="177" t="s">
        <v>178</v>
      </c>
      <c r="AG5" s="177" t="s">
        <v>179</v>
      </c>
    </row>
    <row r="6" spans="2:33" s="79" customFormat="1" ht="37.5" customHeight="1" thickBot="1" thickTop="1">
      <c r="B6" s="123" t="s">
        <v>1092</v>
      </c>
      <c r="C6" s="148"/>
      <c r="D6" s="702" t="s">
        <v>1388</v>
      </c>
      <c r="E6" s="703"/>
      <c r="F6" s="703"/>
      <c r="G6" s="703"/>
      <c r="H6" s="704"/>
      <c r="AC6" s="79" t="s">
        <v>565</v>
      </c>
      <c r="AD6" s="79">
        <v>6</v>
      </c>
      <c r="AF6" s="177" t="s">
        <v>185</v>
      </c>
      <c r="AG6" s="177" t="s">
        <v>536</v>
      </c>
    </row>
    <row r="7" spans="2:75" s="79" customFormat="1" ht="6" customHeight="1" thickBot="1" thickTop="1">
      <c r="B7" s="93"/>
      <c r="C7" s="93"/>
      <c r="D7" s="85"/>
      <c r="E7" s="316" t="s">
        <v>1236</v>
      </c>
      <c r="F7" s="316" t="s">
        <v>1237</v>
      </c>
      <c r="G7" s="316" t="s">
        <v>1238</v>
      </c>
      <c r="H7" s="316" t="s">
        <v>1239</v>
      </c>
      <c r="I7" s="312" t="s">
        <v>1240</v>
      </c>
      <c r="J7" s="306" t="s">
        <v>1209</v>
      </c>
      <c r="K7" s="306" t="s">
        <v>1210</v>
      </c>
      <c r="L7" s="306" t="s">
        <v>1211</v>
      </c>
      <c r="M7" s="306" t="s">
        <v>1212</v>
      </c>
      <c r="N7" s="306" t="s">
        <v>1213</v>
      </c>
      <c r="O7" s="306" t="s">
        <v>1214</v>
      </c>
      <c r="P7" s="306" t="s">
        <v>1215</v>
      </c>
      <c r="Q7" s="306" t="s">
        <v>1216</v>
      </c>
      <c r="R7" s="306" t="s">
        <v>1217</v>
      </c>
      <c r="S7" s="306" t="s">
        <v>1218</v>
      </c>
      <c r="T7" s="306" t="s">
        <v>1219</v>
      </c>
      <c r="U7" s="306" t="s">
        <v>1220</v>
      </c>
      <c r="V7" s="306" t="s">
        <v>1221</v>
      </c>
      <c r="W7" s="306" t="s">
        <v>1222</v>
      </c>
      <c r="X7" s="306" t="s">
        <v>1223</v>
      </c>
      <c r="Y7" s="306" t="s">
        <v>1224</v>
      </c>
      <c r="Z7" s="306" t="s">
        <v>1225</v>
      </c>
      <c r="AA7" s="306" t="s">
        <v>1226</v>
      </c>
      <c r="AB7" s="306" t="s">
        <v>1235</v>
      </c>
      <c r="AC7" s="79" t="s">
        <v>566</v>
      </c>
      <c r="AD7" s="306" t="s">
        <v>1246</v>
      </c>
      <c r="AE7" s="306" t="s">
        <v>1247</v>
      </c>
      <c r="AF7" s="177" t="s">
        <v>183</v>
      </c>
      <c r="AG7" s="177" t="s">
        <v>184</v>
      </c>
      <c r="AH7" s="292" t="s">
        <v>1119</v>
      </c>
      <c r="AI7" s="292" t="s">
        <v>1120</v>
      </c>
      <c r="AJ7" s="297" t="s">
        <v>1156</v>
      </c>
      <c r="AK7" s="297" t="s">
        <v>1157</v>
      </c>
      <c r="AL7" s="298" t="s">
        <v>1158</v>
      </c>
      <c r="AM7" s="320" t="s">
        <v>1241</v>
      </c>
      <c r="AN7" s="320" t="s">
        <v>1242</v>
      </c>
      <c r="AO7" s="320" t="s">
        <v>1243</v>
      </c>
      <c r="AP7" s="320" t="s">
        <v>1244</v>
      </c>
      <c r="AQ7" s="321" t="s">
        <v>1245</v>
      </c>
      <c r="AR7" s="282"/>
      <c r="AS7" s="282"/>
      <c r="AT7" s="282"/>
      <c r="AU7" s="282"/>
      <c r="AV7" s="282"/>
      <c r="AW7" s="282"/>
      <c r="AX7" s="282"/>
      <c r="AY7" s="282"/>
      <c r="AZ7" s="282"/>
      <c r="BA7" s="282"/>
      <c r="BB7" s="282"/>
      <c r="BC7" s="282"/>
      <c r="BD7" s="282"/>
      <c r="BE7" s="282"/>
      <c r="BF7" s="281"/>
      <c r="BG7" s="281"/>
      <c r="BH7" s="281"/>
      <c r="BI7" s="281"/>
      <c r="BJ7" s="281"/>
      <c r="BK7" s="281"/>
      <c r="BL7" s="281"/>
      <c r="BM7" s="281"/>
      <c r="BN7" s="281"/>
      <c r="BO7" s="281"/>
      <c r="BP7" s="281"/>
      <c r="BQ7" s="281"/>
      <c r="BR7" s="281"/>
      <c r="BS7" s="281"/>
      <c r="BT7" s="281"/>
      <c r="BU7" s="281"/>
      <c r="BV7" s="281"/>
      <c r="BW7" s="280"/>
    </row>
    <row r="8" spans="2:43" s="79" customFormat="1" ht="24.75" customHeight="1" thickTop="1">
      <c r="B8" s="124"/>
      <c r="C8" s="135"/>
      <c r="D8" s="136"/>
      <c r="E8" s="186"/>
      <c r="F8" s="136"/>
      <c r="G8" s="187"/>
      <c r="H8" s="167"/>
      <c r="I8" s="125"/>
      <c r="J8" s="718" t="s">
        <v>1438</v>
      </c>
      <c r="K8" s="719"/>
      <c r="L8" s="719"/>
      <c r="M8" s="719"/>
      <c r="N8" s="719"/>
      <c r="O8" s="719"/>
      <c r="P8" s="719"/>
      <c r="Q8" s="719"/>
      <c r="R8" s="719"/>
      <c r="S8" s="719"/>
      <c r="T8" s="719"/>
      <c r="U8" s="719"/>
      <c r="V8" s="719"/>
      <c r="W8" s="719"/>
      <c r="X8" s="719"/>
      <c r="Y8" s="719"/>
      <c r="Z8" s="719"/>
      <c r="AA8" s="720"/>
      <c r="AC8" s="87" t="s">
        <v>585</v>
      </c>
      <c r="AF8" s="177" t="s">
        <v>186</v>
      </c>
      <c r="AG8" s="177" t="s">
        <v>187</v>
      </c>
      <c r="AH8" s="313"/>
      <c r="AI8" s="313"/>
      <c r="AJ8" s="313"/>
      <c r="AK8" s="313"/>
      <c r="AL8" s="313"/>
      <c r="AM8" s="306"/>
      <c r="AN8" s="306"/>
      <c r="AO8" s="306"/>
      <c r="AP8" s="306"/>
      <c r="AQ8" s="306"/>
    </row>
    <row r="9" spans="2:43" s="87" customFormat="1" ht="18.75" customHeight="1">
      <c r="B9" s="126"/>
      <c r="C9" s="127"/>
      <c r="D9" s="137"/>
      <c r="E9" s="710" t="s">
        <v>515</v>
      </c>
      <c r="F9" s="711"/>
      <c r="G9" s="712"/>
      <c r="H9" s="721" t="s">
        <v>1437</v>
      </c>
      <c r="I9" s="151"/>
      <c r="J9" s="696" t="s">
        <v>551</v>
      </c>
      <c r="K9" s="696"/>
      <c r="L9" s="696"/>
      <c r="M9" s="696"/>
      <c r="N9" s="696"/>
      <c r="O9" s="676"/>
      <c r="P9" s="677"/>
      <c r="Q9" s="675" t="s">
        <v>568</v>
      </c>
      <c r="R9" s="676"/>
      <c r="S9" s="139" t="s">
        <v>569</v>
      </c>
      <c r="T9" s="692" t="s">
        <v>570</v>
      </c>
      <c r="U9" s="693"/>
      <c r="V9" s="693"/>
      <c r="W9" s="693"/>
      <c r="X9" s="693"/>
      <c r="Y9" s="693"/>
      <c r="Z9" s="693"/>
      <c r="AA9" s="701"/>
      <c r="AC9" s="90" t="s">
        <v>567</v>
      </c>
      <c r="AD9" s="79"/>
      <c r="AF9" s="177" t="s">
        <v>209</v>
      </c>
      <c r="AG9" s="177" t="s">
        <v>210</v>
      </c>
      <c r="AH9" s="315"/>
      <c r="AI9" s="315"/>
      <c r="AJ9" s="315"/>
      <c r="AK9" s="315"/>
      <c r="AL9" s="315"/>
      <c r="AM9" s="315"/>
      <c r="AN9" s="315"/>
      <c r="AO9" s="315"/>
      <c r="AP9" s="315"/>
      <c r="AQ9" s="315"/>
    </row>
    <row r="10" spans="2:43" s="90" customFormat="1" ht="24" customHeight="1" thickBot="1">
      <c r="B10" s="152" t="s">
        <v>559</v>
      </c>
      <c r="C10" s="153"/>
      <c r="D10" s="534" t="s">
        <v>1434</v>
      </c>
      <c r="E10" s="713"/>
      <c r="F10" s="714"/>
      <c r="G10" s="715"/>
      <c r="H10" s="722"/>
      <c r="I10" s="95" t="s">
        <v>652</v>
      </c>
      <c r="J10" s="154">
        <v>3000</v>
      </c>
      <c r="K10" s="155">
        <v>3130</v>
      </c>
      <c r="L10" s="155">
        <v>3210</v>
      </c>
      <c r="M10" s="155">
        <v>3220</v>
      </c>
      <c r="N10" s="155">
        <v>3230</v>
      </c>
      <c r="O10" s="155">
        <v>3312</v>
      </c>
      <c r="P10" s="155">
        <v>3313</v>
      </c>
      <c r="Q10" s="155">
        <v>5151</v>
      </c>
      <c r="R10" s="155">
        <v>5152</v>
      </c>
      <c r="S10" s="155">
        <v>6420</v>
      </c>
      <c r="T10" s="155">
        <v>7123</v>
      </c>
      <c r="U10" s="155">
        <v>7210</v>
      </c>
      <c r="V10" s="155">
        <v>7221</v>
      </c>
      <c r="W10" s="155">
        <v>7229</v>
      </c>
      <c r="X10" s="155">
        <v>7230</v>
      </c>
      <c r="Y10" s="155">
        <v>7240</v>
      </c>
      <c r="Z10" s="155">
        <v>7250</v>
      </c>
      <c r="AA10" s="156">
        <v>7290</v>
      </c>
      <c r="AC10" s="74" t="s">
        <v>586</v>
      </c>
      <c r="AD10" s="87"/>
      <c r="AF10" s="177" t="s">
        <v>197</v>
      </c>
      <c r="AG10" s="177" t="s">
        <v>198</v>
      </c>
      <c r="AH10" s="298"/>
      <c r="AI10" s="298"/>
      <c r="AJ10" s="298"/>
      <c r="AK10" s="298"/>
      <c r="AL10" s="298"/>
      <c r="AM10" s="298"/>
      <c r="AN10" s="298"/>
      <c r="AO10" s="298"/>
      <c r="AP10" s="298"/>
      <c r="AQ10" s="298"/>
    </row>
    <row r="11" spans="2:43" s="74" customFormat="1" ht="46.5" customHeight="1" thickBot="1" thickTop="1">
      <c r="B11" s="92" t="s">
        <v>1108</v>
      </c>
      <c r="C11" s="157"/>
      <c r="D11" s="551" t="s">
        <v>1435</v>
      </c>
      <c r="E11" s="233"/>
      <c r="F11" s="234"/>
      <c r="G11" s="235"/>
      <c r="H11" s="181" t="s">
        <v>521</v>
      </c>
      <c r="I11" s="328">
        <f>SUM(J11:AA11)</f>
        <v>0</v>
      </c>
      <c r="J11" s="182"/>
      <c r="K11" s="183"/>
      <c r="L11" s="183"/>
      <c r="M11" s="183"/>
      <c r="N11" s="183"/>
      <c r="O11" s="183"/>
      <c r="P11" s="183"/>
      <c r="Q11" s="183"/>
      <c r="R11" s="183"/>
      <c r="S11" s="183"/>
      <c r="T11" s="184"/>
      <c r="U11" s="183"/>
      <c r="V11" s="183"/>
      <c r="W11" s="183"/>
      <c r="X11" s="183"/>
      <c r="Y11" s="183"/>
      <c r="Z11" s="183"/>
      <c r="AA11" s="185"/>
      <c r="AC11" s="74" t="s">
        <v>587</v>
      </c>
      <c r="AD11" s="90"/>
      <c r="AF11" s="177" t="s">
        <v>193</v>
      </c>
      <c r="AG11" s="177" t="s">
        <v>194</v>
      </c>
      <c r="AH11" s="293" t="e">
        <f>VLOOKUP(Cover!$C$8,Cover!$Y$1:$AA$233,3,FALSE)</f>
        <v>#N/A</v>
      </c>
      <c r="AI11" s="294" t="str">
        <f>Cover!$C$8</f>
        <v>Veuillez sélectionnez votre pays!</v>
      </c>
      <c r="AJ11" s="299" t="e">
        <f>INDEX('Survey Information'!$E$25:$J$25,1,AL11)</f>
        <v>#VALUE!</v>
      </c>
      <c r="AK11" s="299">
        <f>Cover!$C$9</f>
        <v>2021</v>
      </c>
      <c r="AL11" s="300">
        <f>$C$6</f>
        <v>0</v>
      </c>
      <c r="AM11" s="318">
        <f>$E$13</f>
        <v>0</v>
      </c>
      <c r="AN11" s="318">
        <f>$F$13</f>
        <v>0</v>
      </c>
      <c r="AO11" s="318">
        <f>$G$13</f>
        <v>0</v>
      </c>
      <c r="AP11" s="318" t="str">
        <f>$H$13</f>
        <v>Please select!</v>
      </c>
      <c r="AQ11" s="319">
        <f>$I$13</f>
        <v>0</v>
      </c>
    </row>
    <row r="12" spans="2:33" s="74" customFormat="1" ht="5.25" customHeight="1" thickBot="1" thickTop="1">
      <c r="B12" s="158"/>
      <c r="C12" s="158"/>
      <c r="D12" s="552"/>
      <c r="E12" s="159"/>
      <c r="F12" s="159"/>
      <c r="G12" s="176"/>
      <c r="H12" s="176"/>
      <c r="I12" s="160"/>
      <c r="J12" s="161"/>
      <c r="K12" s="79"/>
      <c r="L12" s="79"/>
      <c r="M12" s="79"/>
      <c r="N12" s="79"/>
      <c r="O12" s="79"/>
      <c r="P12" s="79"/>
      <c r="Q12" s="79"/>
      <c r="R12" s="79"/>
      <c r="S12" s="79"/>
      <c r="T12" s="162"/>
      <c r="U12" s="79"/>
      <c r="V12" s="79"/>
      <c r="W12" s="79"/>
      <c r="X12" s="79"/>
      <c r="Y12" s="79"/>
      <c r="Z12" s="79"/>
      <c r="AA12" s="79"/>
      <c r="AC12" s="74" t="s">
        <v>588</v>
      </c>
      <c r="AF12" s="177" t="s">
        <v>191</v>
      </c>
      <c r="AG12" s="177" t="s">
        <v>192</v>
      </c>
    </row>
    <row r="13" spans="2:33" s="79" customFormat="1" ht="49.5" customHeight="1" thickBot="1" thickTop="1">
      <c r="B13" s="91" t="s">
        <v>599</v>
      </c>
      <c r="C13" s="146"/>
      <c r="D13" s="550" t="s">
        <v>1436</v>
      </c>
      <c r="E13" s="248"/>
      <c r="F13" s="249"/>
      <c r="G13" s="250"/>
      <c r="H13" s="181" t="s">
        <v>521</v>
      </c>
      <c r="I13" s="252"/>
      <c r="J13" s="147"/>
      <c r="K13" s="84"/>
      <c r="L13" s="84"/>
      <c r="M13" s="84"/>
      <c r="N13" s="84"/>
      <c r="AC13" s="74" t="s">
        <v>1093</v>
      </c>
      <c r="AD13" s="74"/>
      <c r="AF13" s="177" t="s">
        <v>215</v>
      </c>
      <c r="AG13" s="177" t="s">
        <v>216</v>
      </c>
    </row>
    <row r="14" spans="2:33" s="79" customFormat="1" ht="6" customHeight="1" thickTop="1">
      <c r="B14" s="163"/>
      <c r="C14" s="164"/>
      <c r="D14" s="164"/>
      <c r="E14" s="164"/>
      <c r="F14" s="164"/>
      <c r="G14" s="165"/>
      <c r="H14" s="165"/>
      <c r="I14" s="166"/>
      <c r="J14" s="84"/>
      <c r="K14" s="84"/>
      <c r="L14" s="84"/>
      <c r="M14" s="84"/>
      <c r="N14" s="84"/>
      <c r="AC14" s="83" t="s">
        <v>1094</v>
      </c>
      <c r="AD14" s="74"/>
      <c r="AF14" s="177" t="s">
        <v>217</v>
      </c>
      <c r="AG14" s="177" t="s">
        <v>218</v>
      </c>
    </row>
    <row r="15" spans="2:33" ht="128.25" customHeight="1">
      <c r="B15" s="697" t="s">
        <v>1433</v>
      </c>
      <c r="C15" s="697"/>
      <c r="D15" s="697"/>
      <c r="E15" s="697"/>
      <c r="F15" s="697"/>
      <c r="G15" s="697"/>
      <c r="H15" s="697"/>
      <c r="I15" s="697"/>
      <c r="J15" s="73"/>
      <c r="K15" s="73"/>
      <c r="L15" s="73"/>
      <c r="M15" s="73"/>
      <c r="N15" s="73"/>
      <c r="O15" s="73"/>
      <c r="P15" s="73"/>
      <c r="Q15" s="73"/>
      <c r="R15" s="73"/>
      <c r="S15" s="73"/>
      <c r="T15" s="73"/>
      <c r="U15" s="73"/>
      <c r="V15" s="73"/>
      <c r="W15" s="73"/>
      <c r="X15" s="73"/>
      <c r="Y15" s="73"/>
      <c r="Z15" s="73"/>
      <c r="AA15" s="73"/>
      <c r="AC15" s="83" t="s">
        <v>1095</v>
      </c>
      <c r="AD15" s="74"/>
      <c r="AF15" s="177" t="s">
        <v>201</v>
      </c>
      <c r="AG15" s="177" t="s">
        <v>202</v>
      </c>
    </row>
    <row r="16" spans="2:33" ht="11.25">
      <c r="B16" s="73"/>
      <c r="C16" s="73"/>
      <c r="D16" s="145"/>
      <c r="E16" s="145"/>
      <c r="F16" s="145"/>
      <c r="G16" s="145"/>
      <c r="H16" s="145"/>
      <c r="J16" s="73"/>
      <c r="AC16" s="83" t="s">
        <v>1096</v>
      </c>
      <c r="AD16" s="83"/>
      <c r="AF16" s="177" t="s">
        <v>211</v>
      </c>
      <c r="AG16" s="177" t="s">
        <v>212</v>
      </c>
    </row>
    <row r="17" spans="2:33" ht="11.25">
      <c r="B17" s="73"/>
      <c r="C17" s="73"/>
      <c r="D17" s="145"/>
      <c r="E17" s="145"/>
      <c r="F17" s="145"/>
      <c r="G17" s="145"/>
      <c r="H17" s="145"/>
      <c r="J17" s="73"/>
      <c r="AC17" s="83" t="s">
        <v>1097</v>
      </c>
      <c r="AD17" s="83"/>
      <c r="AF17" s="177" t="s">
        <v>205</v>
      </c>
      <c r="AG17" s="177" t="s">
        <v>206</v>
      </c>
    </row>
    <row r="18" spans="29:33" ht="20.25">
      <c r="AC18" s="83" t="s">
        <v>1098</v>
      </c>
      <c r="AD18" s="83"/>
      <c r="AF18" s="177" t="s">
        <v>188</v>
      </c>
      <c r="AG18" s="177" t="s">
        <v>190</v>
      </c>
    </row>
    <row r="19" spans="29:33" ht="11.25">
      <c r="AC19" s="83" t="s">
        <v>1099</v>
      </c>
      <c r="AD19" s="83"/>
      <c r="AF19" s="177" t="s">
        <v>213</v>
      </c>
      <c r="AG19" s="177" t="s">
        <v>214</v>
      </c>
    </row>
    <row r="20" spans="29:33" ht="11.25">
      <c r="AC20" s="83" t="s">
        <v>1100</v>
      </c>
      <c r="AD20" s="83"/>
      <c r="AF20" s="177" t="s">
        <v>207</v>
      </c>
      <c r="AG20" s="177" t="s">
        <v>208</v>
      </c>
    </row>
    <row r="21" spans="29:33" ht="11.25">
      <c r="AC21" s="83" t="s">
        <v>1101</v>
      </c>
      <c r="AD21" s="83"/>
      <c r="AF21" s="177" t="s">
        <v>203</v>
      </c>
      <c r="AG21" s="177" t="s">
        <v>204</v>
      </c>
    </row>
    <row r="22" spans="29:33" ht="11.25">
      <c r="AC22" s="83" t="s">
        <v>1102</v>
      </c>
      <c r="AD22" s="83"/>
      <c r="AF22" s="177" t="s">
        <v>195</v>
      </c>
      <c r="AG22" s="177" t="s">
        <v>196</v>
      </c>
    </row>
    <row r="23" spans="29:33" ht="11.25">
      <c r="AC23" s="83" t="s">
        <v>1103</v>
      </c>
      <c r="AD23" s="83"/>
      <c r="AF23" s="177" t="s">
        <v>199</v>
      </c>
      <c r="AG23" s="177" t="s">
        <v>200</v>
      </c>
    </row>
    <row r="24" spans="29:33" ht="11.25">
      <c r="AC24" s="83" t="s">
        <v>1104</v>
      </c>
      <c r="AD24" s="83"/>
      <c r="AF24" s="177" t="s">
        <v>317</v>
      </c>
      <c r="AG24" s="177" t="s">
        <v>318</v>
      </c>
    </row>
    <row r="25" spans="29:33" ht="11.25">
      <c r="AC25" s="83" t="s">
        <v>1105</v>
      </c>
      <c r="AD25" s="83"/>
      <c r="AF25" s="177" t="s">
        <v>219</v>
      </c>
      <c r="AG25" s="177" t="s">
        <v>220</v>
      </c>
    </row>
    <row r="26" spans="29:33" ht="11.25">
      <c r="AC26" s="74" t="s">
        <v>1106</v>
      </c>
      <c r="AD26" s="83"/>
      <c r="AF26" s="177" t="s">
        <v>236</v>
      </c>
      <c r="AG26" s="177" t="s">
        <v>237</v>
      </c>
    </row>
    <row r="27" spans="29:33" ht="11.25">
      <c r="AC27" s="83" t="s">
        <v>1107</v>
      </c>
      <c r="AD27" s="83"/>
      <c r="AF27" s="177" t="s">
        <v>327</v>
      </c>
      <c r="AG27" s="177" t="s">
        <v>328</v>
      </c>
    </row>
    <row r="28" spans="30:33" ht="11.25">
      <c r="AD28" s="74"/>
      <c r="AF28" s="177" t="s">
        <v>225</v>
      </c>
      <c r="AG28" s="177" t="s">
        <v>226</v>
      </c>
    </row>
    <row r="29" spans="30:33" ht="11.25">
      <c r="AD29" s="83"/>
      <c r="AF29" s="177" t="s">
        <v>227</v>
      </c>
      <c r="AG29" s="177" t="s">
        <v>228</v>
      </c>
    </row>
    <row r="30" spans="30:33" ht="11.25">
      <c r="AD30" s="83"/>
      <c r="AF30" s="177" t="s">
        <v>229</v>
      </c>
      <c r="AG30" s="177" t="s">
        <v>230</v>
      </c>
    </row>
    <row r="31" spans="30:33" ht="20.25">
      <c r="AD31" s="83"/>
      <c r="AF31" s="177" t="s">
        <v>496</v>
      </c>
      <c r="AG31" s="177" t="s">
        <v>497</v>
      </c>
    </row>
    <row r="32" spans="30:33" ht="20.25">
      <c r="AD32" s="83"/>
      <c r="AF32" s="177" t="s">
        <v>488</v>
      </c>
      <c r="AG32" s="177" t="s">
        <v>489</v>
      </c>
    </row>
    <row r="33" spans="30:33" ht="11.25">
      <c r="AD33" s="83"/>
      <c r="AF33" s="177" t="s">
        <v>319</v>
      </c>
      <c r="AG33" s="177" t="s">
        <v>320</v>
      </c>
    </row>
    <row r="34" spans="30:33" ht="20.25">
      <c r="AD34" s="83"/>
      <c r="AF34" s="177" t="s">
        <v>500</v>
      </c>
      <c r="AG34" s="177" t="s">
        <v>501</v>
      </c>
    </row>
    <row r="35" spans="30:33" ht="11.25">
      <c r="AD35" s="83"/>
      <c r="AF35" s="177" t="s">
        <v>221</v>
      </c>
      <c r="AG35" s="177" t="s">
        <v>222</v>
      </c>
    </row>
    <row r="36" spans="30:33" ht="11.25">
      <c r="AD36" s="83"/>
      <c r="AF36" s="177" t="s">
        <v>231</v>
      </c>
      <c r="AG36" s="177" t="s">
        <v>232</v>
      </c>
    </row>
    <row r="37" spans="30:33" ht="11.25">
      <c r="AD37" s="83"/>
      <c r="AF37" s="177" t="s">
        <v>285</v>
      </c>
      <c r="AG37" s="177" t="s">
        <v>286</v>
      </c>
    </row>
    <row r="38" spans="32:33" ht="11.25">
      <c r="AF38" s="177" t="s">
        <v>234</v>
      </c>
      <c r="AG38" s="177" t="s">
        <v>235</v>
      </c>
    </row>
    <row r="39" spans="32:33" ht="11.25">
      <c r="AF39" s="177" t="s">
        <v>238</v>
      </c>
      <c r="AG39" s="177" t="s">
        <v>239</v>
      </c>
    </row>
    <row r="40" spans="32:33" ht="11.25">
      <c r="AF40" s="177" t="s">
        <v>240</v>
      </c>
      <c r="AG40" s="177" t="s">
        <v>241</v>
      </c>
    </row>
    <row r="41" spans="32:33" ht="11.25">
      <c r="AF41" s="177" t="s">
        <v>244</v>
      </c>
      <c r="AG41" s="177" t="s">
        <v>245</v>
      </c>
    </row>
    <row r="42" spans="32:33" ht="11.25">
      <c r="AF42" s="177" t="s">
        <v>242</v>
      </c>
      <c r="AG42" s="177" t="s">
        <v>243</v>
      </c>
    </row>
    <row r="43" spans="32:33" ht="11.25">
      <c r="AF43" s="177" t="s">
        <v>246</v>
      </c>
      <c r="AG43" s="177" t="s">
        <v>247</v>
      </c>
    </row>
    <row r="44" spans="32:33" ht="11.25">
      <c r="AF44" s="177" t="s">
        <v>494</v>
      </c>
      <c r="AG44" s="177" t="s">
        <v>495</v>
      </c>
    </row>
    <row r="45" spans="32:33" ht="11.25">
      <c r="AF45" s="177" t="s">
        <v>252</v>
      </c>
      <c r="AG45" s="177" t="s">
        <v>253</v>
      </c>
    </row>
    <row r="46" spans="32:33" ht="11.25">
      <c r="AF46" s="177" t="s">
        <v>444</v>
      </c>
      <c r="AG46" s="177" t="s">
        <v>445</v>
      </c>
    </row>
    <row r="47" spans="32:33" ht="11.25">
      <c r="AF47" s="177" t="s">
        <v>254</v>
      </c>
      <c r="AG47" s="177" t="s">
        <v>255</v>
      </c>
    </row>
    <row r="48" spans="32:33" ht="11.25">
      <c r="AF48" s="177" t="s">
        <v>250</v>
      </c>
      <c r="AG48" s="177" t="s">
        <v>251</v>
      </c>
    </row>
    <row r="49" spans="32:33" ht="11.25">
      <c r="AF49" s="177" t="s">
        <v>256</v>
      </c>
      <c r="AG49" s="177" t="s">
        <v>257</v>
      </c>
    </row>
    <row r="50" spans="32:33" ht="11.25">
      <c r="AF50" s="177" t="s">
        <v>258</v>
      </c>
      <c r="AG50" s="177" t="s">
        <v>259</v>
      </c>
    </row>
    <row r="51" spans="32:33" ht="11.25">
      <c r="AF51" s="177" t="s">
        <v>262</v>
      </c>
      <c r="AG51" s="177" t="s">
        <v>537</v>
      </c>
    </row>
    <row r="52" spans="32:33" ht="11.25">
      <c r="AF52" s="177" t="s">
        <v>260</v>
      </c>
      <c r="AG52" s="177" t="s">
        <v>261</v>
      </c>
    </row>
    <row r="53" spans="32:33" ht="11.25">
      <c r="AF53" s="177" t="s">
        <v>273</v>
      </c>
      <c r="AG53" s="177" t="s">
        <v>274</v>
      </c>
    </row>
    <row r="54" spans="32:33" ht="11.25">
      <c r="AF54" s="177" t="s">
        <v>265</v>
      </c>
      <c r="AG54" s="177" t="s">
        <v>266</v>
      </c>
    </row>
    <row r="55" spans="32:33" ht="11.25">
      <c r="AF55" s="177" t="s">
        <v>269</v>
      </c>
      <c r="AG55" s="177" t="s">
        <v>270</v>
      </c>
    </row>
    <row r="56" spans="32:33" ht="11.25">
      <c r="AF56" s="177" t="s">
        <v>271</v>
      </c>
      <c r="AG56" s="177" t="s">
        <v>272</v>
      </c>
    </row>
    <row r="57" spans="32:33" ht="11.25">
      <c r="AF57" s="177" t="s">
        <v>492</v>
      </c>
      <c r="AG57" s="177" t="s">
        <v>493</v>
      </c>
    </row>
    <row r="58" spans="32:33" ht="11.25">
      <c r="AF58" s="177" t="s">
        <v>277</v>
      </c>
      <c r="AG58" s="177" t="s">
        <v>278</v>
      </c>
    </row>
    <row r="59" spans="32:33" ht="11.25">
      <c r="AF59" s="177" t="s">
        <v>267</v>
      </c>
      <c r="AG59" s="177" t="s">
        <v>268</v>
      </c>
    </row>
    <row r="60" spans="32:33" ht="11.25">
      <c r="AF60" s="177" t="s">
        <v>275</v>
      </c>
      <c r="AG60" s="177" t="s">
        <v>276</v>
      </c>
    </row>
    <row r="61" spans="32:33" ht="11.25">
      <c r="AF61" s="177" t="s">
        <v>279</v>
      </c>
      <c r="AG61" s="177" t="s">
        <v>280</v>
      </c>
    </row>
    <row r="62" spans="32:33" ht="11.25">
      <c r="AF62" s="177" t="s">
        <v>287</v>
      </c>
      <c r="AG62" s="177" t="s">
        <v>288</v>
      </c>
    </row>
    <row r="63" spans="32:33" ht="11.25">
      <c r="AF63" s="177" t="s">
        <v>283</v>
      </c>
      <c r="AG63" s="177" t="s">
        <v>284</v>
      </c>
    </row>
    <row r="64" spans="32:33" ht="11.25">
      <c r="AF64" s="177" t="s">
        <v>281</v>
      </c>
      <c r="AG64" s="177" t="s">
        <v>282</v>
      </c>
    </row>
    <row r="65" spans="32:33" ht="11.25">
      <c r="AF65" s="177" t="s">
        <v>289</v>
      </c>
      <c r="AG65" s="177" t="s">
        <v>290</v>
      </c>
    </row>
    <row r="66" spans="32:33" ht="11.25">
      <c r="AF66" s="177" t="s">
        <v>303</v>
      </c>
      <c r="AG66" s="177" t="s">
        <v>304</v>
      </c>
    </row>
    <row r="67" spans="32:33" ht="11.25">
      <c r="AF67" s="177" t="s">
        <v>297</v>
      </c>
      <c r="AG67" s="177" t="s">
        <v>298</v>
      </c>
    </row>
    <row r="68" spans="32:33" ht="11.25">
      <c r="AF68" s="177" t="s">
        <v>291</v>
      </c>
      <c r="AG68" s="177" t="s">
        <v>292</v>
      </c>
    </row>
    <row r="69" spans="32:33" ht="11.25">
      <c r="AF69" s="177" t="s">
        <v>301</v>
      </c>
      <c r="AG69" s="177" t="s">
        <v>302</v>
      </c>
    </row>
    <row r="70" spans="32:33" ht="11.25">
      <c r="AF70" s="177" t="s">
        <v>299</v>
      </c>
      <c r="AG70" s="177" t="s">
        <v>300</v>
      </c>
    </row>
    <row r="71" spans="32:33" ht="11.25">
      <c r="AF71" s="177" t="s">
        <v>295</v>
      </c>
      <c r="AG71" s="177" t="s">
        <v>296</v>
      </c>
    </row>
    <row r="72" spans="32:33" ht="11.25">
      <c r="AF72" s="177" t="s">
        <v>293</v>
      </c>
      <c r="AG72" s="177" t="s">
        <v>294</v>
      </c>
    </row>
    <row r="73" spans="32:33" ht="11.25">
      <c r="AF73" s="177" t="s">
        <v>307</v>
      </c>
      <c r="AG73" s="177" t="s">
        <v>308</v>
      </c>
    </row>
    <row r="74" spans="32:33" ht="11.25">
      <c r="AF74" s="177" t="s">
        <v>311</v>
      </c>
      <c r="AG74" s="177" t="s">
        <v>312</v>
      </c>
    </row>
    <row r="75" spans="32:33" ht="11.25">
      <c r="AF75" s="177" t="s">
        <v>305</v>
      </c>
      <c r="AG75" s="177" t="s">
        <v>306</v>
      </c>
    </row>
    <row r="76" spans="32:33" ht="11.25">
      <c r="AF76" s="177" t="s">
        <v>309</v>
      </c>
      <c r="AG76" s="177" t="s">
        <v>310</v>
      </c>
    </row>
    <row r="77" spans="32:33" ht="11.25">
      <c r="AF77" s="177" t="s">
        <v>329</v>
      </c>
      <c r="AG77" s="177" t="s">
        <v>330</v>
      </c>
    </row>
    <row r="78" spans="32:33" ht="11.25">
      <c r="AF78" s="177" t="s">
        <v>313</v>
      </c>
      <c r="AG78" s="177" t="s">
        <v>314</v>
      </c>
    </row>
    <row r="79" spans="32:33" ht="11.25">
      <c r="AF79" s="177" t="s">
        <v>321</v>
      </c>
      <c r="AG79" s="177" t="s">
        <v>322</v>
      </c>
    </row>
    <row r="80" spans="32:33" ht="11.25">
      <c r="AF80" s="177" t="s">
        <v>323</v>
      </c>
      <c r="AG80" s="177" t="s">
        <v>324</v>
      </c>
    </row>
    <row r="81" spans="32:33" ht="11.25">
      <c r="AF81" s="177" t="s">
        <v>325</v>
      </c>
      <c r="AG81" s="177" t="s">
        <v>326</v>
      </c>
    </row>
    <row r="82" spans="32:33" ht="11.25">
      <c r="AF82" s="177" t="s">
        <v>315</v>
      </c>
      <c r="AG82" s="177" t="s">
        <v>316</v>
      </c>
    </row>
    <row r="83" spans="32:33" ht="11.25">
      <c r="AF83" s="177" t="s">
        <v>331</v>
      </c>
      <c r="AG83" s="177" t="s">
        <v>332</v>
      </c>
    </row>
    <row r="84" spans="32:33" ht="11.25">
      <c r="AF84" s="177" t="s">
        <v>343</v>
      </c>
      <c r="AG84" s="177" t="s">
        <v>344</v>
      </c>
    </row>
    <row r="85" spans="32:33" ht="11.25">
      <c r="AF85" s="177" t="s">
        <v>333</v>
      </c>
      <c r="AG85" s="177" t="s">
        <v>334</v>
      </c>
    </row>
    <row r="86" spans="32:33" ht="11.25">
      <c r="AF86" s="177" t="s">
        <v>339</v>
      </c>
      <c r="AG86" s="177" t="s">
        <v>340</v>
      </c>
    </row>
    <row r="87" spans="32:33" ht="11.25">
      <c r="AF87" s="177" t="s">
        <v>337</v>
      </c>
      <c r="AG87" s="177" t="s">
        <v>338</v>
      </c>
    </row>
    <row r="88" spans="32:33" ht="11.25">
      <c r="AF88" s="177" t="s">
        <v>345</v>
      </c>
      <c r="AG88" s="177" t="s">
        <v>346</v>
      </c>
    </row>
    <row r="89" spans="32:33" ht="11.25">
      <c r="AF89" s="177" t="s">
        <v>341</v>
      </c>
      <c r="AG89" s="177" t="s">
        <v>342</v>
      </c>
    </row>
    <row r="90" spans="32:33" ht="11.25">
      <c r="AF90" s="177" t="s">
        <v>359</v>
      </c>
      <c r="AG90" s="177" t="s">
        <v>360</v>
      </c>
    </row>
    <row r="91" spans="32:33" ht="11.25">
      <c r="AF91" s="177" t="s">
        <v>353</v>
      </c>
      <c r="AG91" s="177" t="s">
        <v>354</v>
      </c>
    </row>
    <row r="92" spans="32:33" ht="11.25">
      <c r="AF92" s="177" t="s">
        <v>351</v>
      </c>
      <c r="AG92" s="177" t="s">
        <v>352</v>
      </c>
    </row>
    <row r="93" spans="32:33" ht="11.25">
      <c r="AF93" s="177" t="s">
        <v>368</v>
      </c>
      <c r="AG93" s="177" t="s">
        <v>369</v>
      </c>
    </row>
    <row r="94" spans="32:33" ht="11.25">
      <c r="AF94" s="177" t="s">
        <v>372</v>
      </c>
      <c r="AG94" s="177" t="s">
        <v>373</v>
      </c>
    </row>
    <row r="95" spans="32:33" ht="11.25">
      <c r="AF95" s="177" t="s">
        <v>367</v>
      </c>
      <c r="AG95" s="177" t="s">
        <v>538</v>
      </c>
    </row>
    <row r="96" spans="32:33" ht="11.25">
      <c r="AF96" s="177" t="s">
        <v>363</v>
      </c>
      <c r="AG96" s="177" t="s">
        <v>364</v>
      </c>
    </row>
    <row r="97" spans="32:33" ht="11.25">
      <c r="AF97" s="177" t="s">
        <v>361</v>
      </c>
      <c r="AG97" s="177" t="s">
        <v>362</v>
      </c>
    </row>
    <row r="98" spans="32:33" ht="11.25">
      <c r="AF98" s="177" t="s">
        <v>365</v>
      </c>
      <c r="AG98" s="177" t="s">
        <v>366</v>
      </c>
    </row>
    <row r="99" spans="32:33" ht="11.25">
      <c r="AF99" s="177" t="s">
        <v>370</v>
      </c>
      <c r="AG99" s="177" t="s">
        <v>371</v>
      </c>
    </row>
    <row r="100" spans="32:33" ht="11.25">
      <c r="AF100" s="177" t="s">
        <v>349</v>
      </c>
      <c r="AG100" s="177" t="s">
        <v>350</v>
      </c>
    </row>
    <row r="101" spans="32:33" ht="11.25">
      <c r="AF101" s="177" t="s">
        <v>357</v>
      </c>
      <c r="AG101" s="177" t="s">
        <v>358</v>
      </c>
    </row>
    <row r="102" spans="32:33" ht="11.25">
      <c r="AF102" s="177" t="s">
        <v>347</v>
      </c>
      <c r="AG102" s="177" t="s">
        <v>348</v>
      </c>
    </row>
    <row r="103" spans="32:33" ht="11.25">
      <c r="AF103" s="177" t="s">
        <v>374</v>
      </c>
      <c r="AG103" s="177" t="s">
        <v>375</v>
      </c>
    </row>
    <row r="104" spans="32:33" ht="11.25">
      <c r="AF104" s="177" t="s">
        <v>355</v>
      </c>
      <c r="AG104" s="177" t="s">
        <v>356</v>
      </c>
    </row>
    <row r="105" spans="32:33" ht="11.25">
      <c r="AF105" s="177" t="s">
        <v>376</v>
      </c>
      <c r="AG105" s="177" t="s">
        <v>377</v>
      </c>
    </row>
    <row r="106" spans="32:33" ht="11.25">
      <c r="AF106" s="177" t="s">
        <v>384</v>
      </c>
      <c r="AG106" s="177" t="s">
        <v>385</v>
      </c>
    </row>
    <row r="107" spans="32:33" ht="11.25">
      <c r="AF107" s="177" t="s">
        <v>180</v>
      </c>
      <c r="AG107" s="177" t="s">
        <v>539</v>
      </c>
    </row>
    <row r="108" spans="32:33" ht="11.25">
      <c r="AF108" s="177" t="s">
        <v>386</v>
      </c>
      <c r="AG108" s="177" t="s">
        <v>387</v>
      </c>
    </row>
    <row r="109" spans="32:33" ht="11.25">
      <c r="AF109" s="177" t="s">
        <v>380</v>
      </c>
      <c r="AG109" s="177" t="s">
        <v>381</v>
      </c>
    </row>
    <row r="110" spans="32:33" ht="11.25">
      <c r="AF110" s="177" t="s">
        <v>378</v>
      </c>
      <c r="AG110" s="177" t="s">
        <v>379</v>
      </c>
    </row>
    <row r="111" spans="32:33" ht="11.25">
      <c r="AF111" s="177" t="s">
        <v>382</v>
      </c>
      <c r="AG111" s="177" t="s">
        <v>383</v>
      </c>
    </row>
    <row r="112" spans="32:33" ht="11.25">
      <c r="AF112" s="177" t="s">
        <v>388</v>
      </c>
      <c r="AG112" s="177" t="s">
        <v>389</v>
      </c>
    </row>
    <row r="113" spans="32:33" ht="11.25">
      <c r="AF113" s="177" t="s">
        <v>398</v>
      </c>
      <c r="AG113" s="177" t="s">
        <v>399</v>
      </c>
    </row>
    <row r="114" spans="32:33" ht="11.25">
      <c r="AF114" s="177" t="s">
        <v>498</v>
      </c>
      <c r="AG114" s="177" t="s">
        <v>499</v>
      </c>
    </row>
    <row r="115" spans="32:33" ht="11.25">
      <c r="AF115" s="177" t="s">
        <v>390</v>
      </c>
      <c r="AG115" s="177" t="s">
        <v>391</v>
      </c>
    </row>
    <row r="116" spans="32:33" ht="11.25">
      <c r="AF116" s="177" t="s">
        <v>394</v>
      </c>
      <c r="AG116" s="177" t="s">
        <v>395</v>
      </c>
    </row>
    <row r="117" spans="32:33" ht="11.25">
      <c r="AF117" s="177" t="s">
        <v>402</v>
      </c>
      <c r="AG117" s="177" t="s">
        <v>403</v>
      </c>
    </row>
    <row r="118" spans="32:33" ht="11.25">
      <c r="AF118" s="177" t="s">
        <v>392</v>
      </c>
      <c r="AG118" s="177" t="s">
        <v>393</v>
      </c>
    </row>
    <row r="119" spans="32:33" ht="11.25">
      <c r="AF119" s="177" t="s">
        <v>396</v>
      </c>
      <c r="AG119" s="177" t="s">
        <v>397</v>
      </c>
    </row>
    <row r="120" spans="32:33" ht="11.25">
      <c r="AF120" s="177" t="s">
        <v>502</v>
      </c>
      <c r="AG120" s="177" t="s">
        <v>503</v>
      </c>
    </row>
    <row r="121" spans="32:33" ht="11.25">
      <c r="AF121" s="177" t="s">
        <v>400</v>
      </c>
      <c r="AG121" s="177" t="s">
        <v>401</v>
      </c>
    </row>
    <row r="122" spans="32:33" ht="11.25">
      <c r="AF122" s="177" t="s">
        <v>404</v>
      </c>
      <c r="AG122" s="177" t="s">
        <v>405</v>
      </c>
    </row>
    <row r="123" spans="32:33" ht="11.25">
      <c r="AF123" s="177" t="s">
        <v>406</v>
      </c>
      <c r="AG123" s="177" t="s">
        <v>407</v>
      </c>
    </row>
    <row r="124" spans="32:33" ht="11.25">
      <c r="AF124" s="177" t="s">
        <v>408</v>
      </c>
      <c r="AG124" s="177" t="s">
        <v>409</v>
      </c>
    </row>
    <row r="125" spans="32:33" ht="11.25">
      <c r="AF125" s="177" t="s">
        <v>410</v>
      </c>
      <c r="AG125" s="177" t="s">
        <v>411</v>
      </c>
    </row>
    <row r="126" spans="32:33" ht="11.25">
      <c r="AF126" s="177" t="s">
        <v>424</v>
      </c>
      <c r="AG126" s="177" t="s">
        <v>429</v>
      </c>
    </row>
    <row r="127" spans="32:33" ht="11.25">
      <c r="AF127" s="177" t="s">
        <v>486</v>
      </c>
      <c r="AG127" s="177" t="s">
        <v>487</v>
      </c>
    </row>
    <row r="128" spans="32:33" ht="11.25">
      <c r="AF128" s="177" t="s">
        <v>442</v>
      </c>
      <c r="AG128" s="177" t="s">
        <v>443</v>
      </c>
    </row>
    <row r="129" spans="32:33" ht="11.25">
      <c r="AF129" s="177" t="s">
        <v>412</v>
      </c>
      <c r="AG129" s="177" t="s">
        <v>413</v>
      </c>
    </row>
    <row r="130" spans="32:33" ht="11.25">
      <c r="AF130" s="177" t="s">
        <v>438</v>
      </c>
      <c r="AG130" s="177" t="s">
        <v>439</v>
      </c>
    </row>
    <row r="131" spans="32:33" ht="11.25">
      <c r="AF131" s="177" t="s">
        <v>189</v>
      </c>
      <c r="AG131" s="177" t="s">
        <v>233</v>
      </c>
    </row>
    <row r="132" spans="32:33" ht="11.25">
      <c r="AF132" s="177" t="s">
        <v>416</v>
      </c>
      <c r="AG132" s="177" t="s">
        <v>417</v>
      </c>
    </row>
    <row r="133" spans="32:33" ht="11.25">
      <c r="AF133" s="177" t="s">
        <v>434</v>
      </c>
      <c r="AG133" s="177" t="s">
        <v>435</v>
      </c>
    </row>
    <row r="134" spans="32:33" ht="11.25">
      <c r="AF134" s="177" t="s">
        <v>490</v>
      </c>
      <c r="AG134" s="177" t="s">
        <v>491</v>
      </c>
    </row>
    <row r="135" spans="32:33" ht="11.25">
      <c r="AF135" s="177" t="s">
        <v>422</v>
      </c>
      <c r="AG135" s="177" t="s">
        <v>423</v>
      </c>
    </row>
    <row r="136" spans="32:33" ht="11.25">
      <c r="AF136" s="177" t="s">
        <v>432</v>
      </c>
      <c r="AG136" s="177" t="s">
        <v>433</v>
      </c>
    </row>
    <row r="137" spans="32:33" ht="11.25">
      <c r="AF137" s="177" t="s">
        <v>430</v>
      </c>
      <c r="AG137" s="177" t="s">
        <v>431</v>
      </c>
    </row>
    <row r="138" spans="32:33" ht="11.25">
      <c r="AF138" s="177" t="s">
        <v>414</v>
      </c>
      <c r="AG138" s="177" t="s">
        <v>415</v>
      </c>
    </row>
    <row r="139" spans="32:33" ht="11.25">
      <c r="AF139" s="177" t="s">
        <v>436</v>
      </c>
      <c r="AG139" s="177" t="s">
        <v>437</v>
      </c>
    </row>
    <row r="140" spans="32:33" ht="11.25">
      <c r="AF140" s="177" t="s">
        <v>506</v>
      </c>
      <c r="AG140" s="177" t="s">
        <v>507</v>
      </c>
    </row>
    <row r="141" spans="32:33" ht="11.25">
      <c r="AF141" s="177" t="s">
        <v>335</v>
      </c>
      <c r="AG141" s="177" t="s">
        <v>336</v>
      </c>
    </row>
    <row r="142" spans="32:33" ht="11.25">
      <c r="AF142" s="177" t="s">
        <v>418</v>
      </c>
      <c r="AG142" s="177" t="s">
        <v>419</v>
      </c>
    </row>
    <row r="143" spans="32:33" ht="11.25">
      <c r="AF143" s="177" t="s">
        <v>440</v>
      </c>
      <c r="AG143" s="177" t="s">
        <v>441</v>
      </c>
    </row>
    <row r="144" spans="32:33" ht="11.25">
      <c r="AF144" s="177" t="s">
        <v>448</v>
      </c>
      <c r="AG144" s="177" t="s">
        <v>449</v>
      </c>
    </row>
    <row r="145" spans="32:33" ht="11.25">
      <c r="AF145" s="177" t="s">
        <v>420</v>
      </c>
      <c r="AG145" s="177" t="s">
        <v>421</v>
      </c>
    </row>
    <row r="146" spans="32:33" ht="11.25">
      <c r="AF146" s="177" t="s">
        <v>223</v>
      </c>
      <c r="AG146" s="177" t="s">
        <v>224</v>
      </c>
    </row>
    <row r="147" spans="32:33" ht="11.25">
      <c r="AF147" s="177" t="s">
        <v>446</v>
      </c>
      <c r="AG147" s="177" t="s">
        <v>447</v>
      </c>
    </row>
    <row r="148" spans="32:33" ht="11.25">
      <c r="AF148" s="177" t="s">
        <v>467</v>
      </c>
      <c r="AG148" s="177" t="s">
        <v>468</v>
      </c>
    </row>
    <row r="149" spans="32:33" ht="11.25">
      <c r="AF149" s="177" t="s">
        <v>452</v>
      </c>
      <c r="AG149" s="177" t="s">
        <v>453</v>
      </c>
    </row>
    <row r="150" spans="32:33" ht="11.25">
      <c r="AF150" s="177" t="s">
        <v>469</v>
      </c>
      <c r="AG150" s="177" t="s">
        <v>470</v>
      </c>
    </row>
    <row r="151" spans="32:33" ht="11.25">
      <c r="AF151" s="177" t="s">
        <v>450</v>
      </c>
      <c r="AG151" s="177" t="s">
        <v>451</v>
      </c>
    </row>
    <row r="152" spans="32:33" ht="11.25">
      <c r="AF152" s="177" t="s">
        <v>458</v>
      </c>
      <c r="AG152" s="177" t="s">
        <v>459</v>
      </c>
    </row>
    <row r="153" spans="32:33" ht="11.25">
      <c r="AF153" s="177" t="s">
        <v>463</v>
      </c>
      <c r="AG153" s="177" t="s">
        <v>464</v>
      </c>
    </row>
    <row r="154" spans="32:33" ht="11.25">
      <c r="AF154" s="177" t="s">
        <v>456</v>
      </c>
      <c r="AG154" s="177" t="s">
        <v>457</v>
      </c>
    </row>
    <row r="155" spans="32:33" ht="11.25">
      <c r="AF155" s="177" t="s">
        <v>460</v>
      </c>
      <c r="AG155" s="177" t="s">
        <v>540</v>
      </c>
    </row>
    <row r="156" spans="32:33" ht="11.25">
      <c r="AF156" s="177" t="s">
        <v>461</v>
      </c>
      <c r="AG156" s="177" t="s">
        <v>462</v>
      </c>
    </row>
    <row r="157" spans="32:33" ht="11.25">
      <c r="AF157" s="177" t="s">
        <v>454</v>
      </c>
      <c r="AG157" s="177" t="s">
        <v>455</v>
      </c>
    </row>
    <row r="158" spans="32:33" ht="11.25">
      <c r="AF158" s="177" t="s">
        <v>465</v>
      </c>
      <c r="AG158" s="177" t="s">
        <v>466</v>
      </c>
    </row>
    <row r="159" spans="32:33" ht="11.25">
      <c r="AF159" s="177" t="s">
        <v>473</v>
      </c>
      <c r="AG159" s="177" t="s">
        <v>474</v>
      </c>
    </row>
    <row r="160" spans="32:33" ht="11.25">
      <c r="AF160" s="177" t="s">
        <v>471</v>
      </c>
      <c r="AG160" s="177" t="s">
        <v>472</v>
      </c>
    </row>
    <row r="161" spans="32:33" ht="11.25">
      <c r="AF161" s="177" t="s">
        <v>172</v>
      </c>
      <c r="AG161" s="177" t="s">
        <v>173</v>
      </c>
    </row>
    <row r="162" spans="32:33" ht="11.25">
      <c r="AF162" s="177" t="s">
        <v>263</v>
      </c>
      <c r="AG162" s="177" t="s">
        <v>264</v>
      </c>
    </row>
    <row r="163" spans="32:33" ht="11.25">
      <c r="AF163" s="177" t="s">
        <v>475</v>
      </c>
      <c r="AG163" s="177" t="s">
        <v>541</v>
      </c>
    </row>
    <row r="164" spans="32:33" ht="11.25">
      <c r="AF164" s="177" t="s">
        <v>476</v>
      </c>
      <c r="AG164" s="177" t="s">
        <v>477</v>
      </c>
    </row>
    <row r="165" spans="32:33" ht="11.25">
      <c r="AF165" s="177" t="s">
        <v>478</v>
      </c>
      <c r="AG165" s="177" t="s">
        <v>479</v>
      </c>
    </row>
    <row r="166" spans="32:33" ht="11.25">
      <c r="AF166" s="177" t="s">
        <v>484</v>
      </c>
      <c r="AG166" s="177" t="s">
        <v>485</v>
      </c>
    </row>
    <row r="167" spans="32:33" ht="11.25">
      <c r="AF167" s="177" t="s">
        <v>480</v>
      </c>
      <c r="AG167" s="177" t="s">
        <v>481</v>
      </c>
    </row>
    <row r="168" spans="32:33" ht="11.25">
      <c r="AF168" s="177" t="s">
        <v>482</v>
      </c>
      <c r="AG168" s="177" t="s">
        <v>483</v>
      </c>
    </row>
    <row r="169" spans="32:33" ht="11.25">
      <c r="AF169" s="177" t="s">
        <v>504</v>
      </c>
      <c r="AG169" s="177" t="s">
        <v>505</v>
      </c>
    </row>
    <row r="170" spans="32:33" ht="11.25">
      <c r="AF170" s="177" t="s">
        <v>508</v>
      </c>
      <c r="AG170" s="177" t="s">
        <v>509</v>
      </c>
    </row>
    <row r="171" spans="32:33" ht="11.25">
      <c r="AF171" s="177" t="s">
        <v>510</v>
      </c>
      <c r="AG171" s="177" t="s">
        <v>511</v>
      </c>
    </row>
  </sheetData>
  <sheetProtection password="FB2B" sheet="1" formatColumns="0" formatRows="0" selectLockedCells="1"/>
  <mergeCells count="10">
    <mergeCell ref="B1:I1"/>
    <mergeCell ref="J9:P9"/>
    <mergeCell ref="Q9:R9"/>
    <mergeCell ref="B15:I15"/>
    <mergeCell ref="D6:H6"/>
    <mergeCell ref="E9:G10"/>
    <mergeCell ref="T9:AA9"/>
    <mergeCell ref="D4:R4"/>
    <mergeCell ref="J8:AA8"/>
    <mergeCell ref="H9:H10"/>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G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J11 AH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PageLayoutView="0" workbookViewId="0" topLeftCell="A1">
      <selection activeCell="C15" sqref="C15:E15"/>
    </sheetView>
  </sheetViews>
  <sheetFormatPr defaultColWidth="9.140625" defaultRowHeight="12.75"/>
  <cols>
    <col min="1" max="1" width="1.7109375" style="9" customWidth="1"/>
    <col min="2" max="2" width="5.140625" style="3" customWidth="1"/>
    <col min="3" max="3" width="33.57421875" style="5" customWidth="1"/>
    <col min="4" max="4" width="5.00390625" style="9" customWidth="1"/>
    <col min="5" max="5" width="46.00390625" style="9" customWidth="1"/>
    <col min="6" max="16384" width="9.140625" style="9" customWidth="1"/>
  </cols>
  <sheetData>
    <row r="1" spans="2:3" ht="31.5" customHeight="1">
      <c r="B1" s="734" t="s">
        <v>1442</v>
      </c>
      <c r="C1" s="734"/>
    </row>
    <row r="2" spans="2:5" ht="62.25" customHeight="1">
      <c r="B2" s="738" t="s">
        <v>1443</v>
      </c>
      <c r="C2" s="739"/>
      <c r="D2" s="739"/>
      <c r="E2" s="740"/>
    </row>
    <row r="3" spans="2:3" s="406" customFormat="1" ht="5.25" customHeight="1">
      <c r="B3" s="735"/>
      <c r="C3" s="735"/>
    </row>
    <row r="4" spans="2:3" s="392" customFormat="1" ht="10.5" customHeight="1" thickBot="1">
      <c r="B4" s="322" t="s">
        <v>1163</v>
      </c>
      <c r="C4" s="554" t="s">
        <v>1164</v>
      </c>
    </row>
    <row r="5" spans="2:5" s="543" customFormat="1" ht="17.25" customHeight="1" thickTop="1">
      <c r="B5" s="6"/>
      <c r="C5" s="51"/>
      <c r="D5" s="7"/>
      <c r="E5" s="52"/>
    </row>
    <row r="6" spans="2:5" s="393" customFormat="1" ht="17.25" customHeight="1">
      <c r="B6" s="743" t="s">
        <v>1444</v>
      </c>
      <c r="C6" s="744"/>
      <c r="D6" s="745"/>
      <c r="E6" s="746"/>
    </row>
    <row r="7" spans="2:5" s="406" customFormat="1" ht="14.25" customHeight="1">
      <c r="B7" s="8" t="s">
        <v>561</v>
      </c>
      <c r="C7" s="732" t="s">
        <v>1445</v>
      </c>
      <c r="D7" s="732"/>
      <c r="E7" s="733"/>
    </row>
    <row r="8" spans="2:5" s="406" customFormat="1" ht="14.25" customHeight="1">
      <c r="B8" s="8" t="s">
        <v>562</v>
      </c>
      <c r="C8" s="732" t="s">
        <v>1446</v>
      </c>
      <c r="D8" s="732"/>
      <c r="E8" s="733"/>
    </row>
    <row r="9" spans="2:5" s="406" customFormat="1" ht="14.25" customHeight="1">
      <c r="B9" s="8" t="s">
        <v>563</v>
      </c>
      <c r="C9" s="732" t="s">
        <v>1447</v>
      </c>
      <c r="D9" s="732"/>
      <c r="E9" s="733"/>
    </row>
    <row r="10" spans="2:5" ht="14.25" customHeight="1">
      <c r="B10" s="8" t="s">
        <v>564</v>
      </c>
      <c r="C10" s="732" t="s">
        <v>1448</v>
      </c>
      <c r="D10" s="736"/>
      <c r="E10" s="737"/>
    </row>
    <row r="11" spans="2:5" ht="12.75">
      <c r="B11" s="8" t="s">
        <v>565</v>
      </c>
      <c r="C11" s="732" t="s">
        <v>1449</v>
      </c>
      <c r="D11" s="732"/>
      <c r="E11" s="733"/>
    </row>
    <row r="12" spans="2:5" ht="14.25" customHeight="1">
      <c r="B12" s="8" t="s">
        <v>566</v>
      </c>
      <c r="C12" s="732" t="s">
        <v>1450</v>
      </c>
      <c r="D12" s="732"/>
      <c r="E12" s="733"/>
    </row>
    <row r="13" spans="2:5" ht="12.75">
      <c r="B13" s="8" t="s">
        <v>585</v>
      </c>
      <c r="C13" s="732" t="s">
        <v>1451</v>
      </c>
      <c r="D13" s="732"/>
      <c r="E13" s="733"/>
    </row>
    <row r="14" spans="2:5" ht="13.5" thickBot="1">
      <c r="B14" s="13" t="s">
        <v>567</v>
      </c>
      <c r="C14" s="741" t="s">
        <v>1452</v>
      </c>
      <c r="D14" s="741"/>
      <c r="E14" s="742"/>
    </row>
    <row r="15" spans="2:5" ht="34.5" customHeight="1" thickTop="1">
      <c r="B15" s="28" t="s">
        <v>586</v>
      </c>
      <c r="C15" s="729"/>
      <c r="D15" s="730"/>
      <c r="E15" s="731"/>
    </row>
    <row r="16" spans="2:5" ht="36" customHeight="1">
      <c r="B16" s="28" t="s">
        <v>587</v>
      </c>
      <c r="C16" s="723"/>
      <c r="D16" s="724"/>
      <c r="E16" s="725"/>
    </row>
    <row r="17" spans="2:5" ht="38.25" customHeight="1">
      <c r="B17" s="28" t="s">
        <v>588</v>
      </c>
      <c r="C17" s="723"/>
      <c r="D17" s="724"/>
      <c r="E17" s="725"/>
    </row>
    <row r="18" spans="2:5" ht="39" customHeight="1">
      <c r="B18" s="28" t="s">
        <v>1093</v>
      </c>
      <c r="C18" s="723"/>
      <c r="D18" s="724"/>
      <c r="E18" s="725"/>
    </row>
    <row r="19" spans="2:5" ht="26.25" customHeight="1">
      <c r="B19" s="28" t="s">
        <v>1094</v>
      </c>
      <c r="C19" s="723"/>
      <c r="D19" s="724"/>
      <c r="E19" s="725"/>
    </row>
    <row r="20" spans="2:5" ht="26.25" customHeight="1">
      <c r="B20" s="28" t="s">
        <v>1095</v>
      </c>
      <c r="C20" s="723"/>
      <c r="D20" s="724"/>
      <c r="E20" s="725"/>
    </row>
    <row r="21" spans="2:5" ht="26.25" customHeight="1">
      <c r="B21" s="28" t="s">
        <v>1096</v>
      </c>
      <c r="C21" s="723"/>
      <c r="D21" s="724"/>
      <c r="E21" s="725"/>
    </row>
    <row r="22" spans="2:5" ht="26.25" customHeight="1">
      <c r="B22" s="28" t="s">
        <v>1097</v>
      </c>
      <c r="C22" s="723"/>
      <c r="D22" s="724"/>
      <c r="E22" s="725"/>
    </row>
    <row r="23" spans="2:5" ht="14.25" customHeight="1">
      <c r="B23" s="28" t="s">
        <v>1098</v>
      </c>
      <c r="C23" s="723"/>
      <c r="D23" s="724"/>
      <c r="E23" s="725"/>
    </row>
    <row r="24" spans="2:5" ht="14.25" customHeight="1">
      <c r="B24" s="28" t="s">
        <v>1099</v>
      </c>
      <c r="C24" s="723"/>
      <c r="D24" s="724"/>
      <c r="E24" s="725"/>
    </row>
    <row r="25" spans="2:5" ht="14.25" customHeight="1">
      <c r="B25" s="28" t="s">
        <v>1100</v>
      </c>
      <c r="C25" s="723"/>
      <c r="D25" s="724"/>
      <c r="E25" s="725"/>
    </row>
    <row r="26" spans="2:5" ht="14.25" customHeight="1">
      <c r="B26" s="28" t="s">
        <v>1101</v>
      </c>
      <c r="C26" s="723"/>
      <c r="D26" s="724"/>
      <c r="E26" s="725"/>
    </row>
    <row r="27" spans="2:5" ht="14.25" customHeight="1">
      <c r="B27" s="28" t="s">
        <v>1102</v>
      </c>
      <c r="C27" s="723"/>
      <c r="D27" s="724"/>
      <c r="E27" s="725"/>
    </row>
    <row r="28" spans="2:5" ht="14.25" customHeight="1">
      <c r="B28" s="28" t="s">
        <v>1103</v>
      </c>
      <c r="C28" s="723"/>
      <c r="D28" s="724"/>
      <c r="E28" s="725"/>
    </row>
    <row r="29" spans="2:5" ht="14.25" customHeight="1">
      <c r="B29" s="28" t="s">
        <v>1104</v>
      </c>
      <c r="C29" s="723"/>
      <c r="D29" s="724"/>
      <c r="E29" s="725"/>
    </row>
    <row r="30" spans="2:5" ht="14.25" customHeight="1">
      <c r="B30" s="28" t="s">
        <v>1105</v>
      </c>
      <c r="C30" s="723"/>
      <c r="D30" s="724"/>
      <c r="E30" s="725"/>
    </row>
    <row r="31" spans="2:5" ht="14.25" customHeight="1">
      <c r="B31" s="28" t="s">
        <v>1106</v>
      </c>
      <c r="C31" s="723"/>
      <c r="D31" s="724"/>
      <c r="E31" s="725"/>
    </row>
    <row r="32" spans="2:5" ht="14.25" customHeight="1" thickBot="1">
      <c r="B32" s="29" t="s">
        <v>1107</v>
      </c>
      <c r="C32" s="726"/>
      <c r="D32" s="727"/>
      <c r="E32" s="728"/>
    </row>
    <row r="33" s="9" customFormat="1" ht="12" thickTop="1">
      <c r="C33" s="10"/>
    </row>
    <row r="34" s="9" customFormat="1" ht="11.25">
      <c r="C34" s="10"/>
    </row>
    <row r="35" s="9" customFormat="1" ht="11.25">
      <c r="C35" s="10"/>
    </row>
    <row r="36" s="9" customFormat="1" ht="11.25">
      <c r="C36" s="10"/>
    </row>
    <row r="37" s="9" customFormat="1" ht="11.25">
      <c r="C37" s="10"/>
    </row>
    <row r="38" s="9" customFormat="1" ht="11.25">
      <c r="C38" s="10"/>
    </row>
    <row r="39" s="9" customFormat="1" ht="11.25">
      <c r="C39" s="10"/>
    </row>
    <row r="40" s="9" customFormat="1" ht="11.25">
      <c r="C40" s="10"/>
    </row>
    <row r="41" s="9" customFormat="1" ht="11.25">
      <c r="C41" s="10"/>
    </row>
    <row r="42" s="9" customFormat="1" ht="11.25">
      <c r="C42" s="10"/>
    </row>
    <row r="43" s="9" customFormat="1" ht="11.25">
      <c r="C43" s="10"/>
    </row>
    <row r="44" s="9" customFormat="1" ht="11.25">
      <c r="C44" s="10"/>
    </row>
    <row r="45" s="9" customFormat="1" ht="11.25">
      <c r="C45" s="10"/>
    </row>
    <row r="46" s="9" customFormat="1" ht="11.25">
      <c r="C46" s="10"/>
    </row>
    <row r="47" s="9" customFormat="1" ht="11.25">
      <c r="C47" s="10"/>
    </row>
    <row r="48" s="9" customFormat="1" ht="11.25">
      <c r="C48" s="10"/>
    </row>
    <row r="49" s="9" customFormat="1" ht="11.25">
      <c r="C49" s="10"/>
    </row>
    <row r="50" s="9" customFormat="1" ht="11.25">
      <c r="C50" s="10"/>
    </row>
    <row r="51" s="9" customFormat="1" ht="11.25">
      <c r="C51" s="10"/>
    </row>
    <row r="52" s="9" customFormat="1" ht="11.25">
      <c r="C52" s="10"/>
    </row>
    <row r="53" s="9" customFormat="1" ht="11.25">
      <c r="C53" s="10"/>
    </row>
    <row r="54" s="9" customFormat="1" ht="11.25">
      <c r="C54" s="10"/>
    </row>
    <row r="55" s="9" customFormat="1" ht="11.25">
      <c r="C55" s="10"/>
    </row>
    <row r="56" s="9" customFormat="1" ht="11.25">
      <c r="C56" s="10"/>
    </row>
    <row r="57" s="9" customFormat="1" ht="11.25">
      <c r="C57" s="10"/>
    </row>
    <row r="58" s="9" customFormat="1" ht="11.25">
      <c r="C58" s="10"/>
    </row>
    <row r="59" s="9" customFormat="1" ht="11.25">
      <c r="C59" s="10"/>
    </row>
    <row r="60" s="9" customFormat="1" ht="11.25">
      <c r="C60" s="10"/>
    </row>
    <row r="61" s="9" customFormat="1" ht="11.25">
      <c r="C61" s="10"/>
    </row>
    <row r="62" s="9" customFormat="1" ht="11.25">
      <c r="C62" s="10"/>
    </row>
    <row r="63" s="9" customFormat="1" ht="11.25">
      <c r="C63" s="10"/>
    </row>
    <row r="64" s="9" customFormat="1" ht="11.25">
      <c r="C64" s="10"/>
    </row>
    <row r="65" s="9" customFormat="1" ht="11.25">
      <c r="C65" s="10"/>
    </row>
    <row r="66" s="9" customFormat="1" ht="11.25">
      <c r="C66" s="10"/>
    </row>
    <row r="67" s="9" customFormat="1" ht="11.25">
      <c r="C67" s="10"/>
    </row>
    <row r="68" s="9" customFormat="1" ht="11.25">
      <c r="C68" s="10"/>
    </row>
    <row r="69" s="9" customFormat="1" ht="11.25">
      <c r="C69" s="10"/>
    </row>
    <row r="70" s="9" customFormat="1" ht="11.25">
      <c r="C70" s="10"/>
    </row>
    <row r="71" s="9" customFormat="1" ht="11.25">
      <c r="C71" s="10"/>
    </row>
    <row r="72" s="9" customFormat="1" ht="11.25">
      <c r="C72" s="10"/>
    </row>
    <row r="73" s="9" customFormat="1" ht="11.25">
      <c r="C73" s="10"/>
    </row>
    <row r="74" s="9" customFormat="1" ht="11.25">
      <c r="C74" s="10"/>
    </row>
    <row r="75" s="9" customFormat="1" ht="11.25">
      <c r="C75" s="10"/>
    </row>
    <row r="76" s="9" customFormat="1" ht="11.25">
      <c r="C76" s="10"/>
    </row>
    <row r="77" s="9" customFormat="1" ht="11.25">
      <c r="C77" s="10"/>
    </row>
    <row r="78" s="9" customFormat="1" ht="11.25">
      <c r="C78" s="10"/>
    </row>
    <row r="79" s="9" customFormat="1" ht="11.25">
      <c r="C79" s="10"/>
    </row>
    <row r="80" s="9" customFormat="1" ht="11.25">
      <c r="C80" s="10"/>
    </row>
    <row r="81" s="9" customFormat="1" ht="11.25">
      <c r="C81" s="10"/>
    </row>
    <row r="82" s="9" customFormat="1" ht="11.25">
      <c r="C82" s="10"/>
    </row>
    <row r="83" s="9" customFormat="1" ht="11.25">
      <c r="C83" s="10"/>
    </row>
    <row r="84" s="9" customFormat="1" ht="11.25">
      <c r="C84" s="10"/>
    </row>
    <row r="85" s="9" customFormat="1" ht="11.25">
      <c r="C85" s="10"/>
    </row>
    <row r="86" s="9" customFormat="1" ht="11.25">
      <c r="C86" s="10"/>
    </row>
    <row r="87" s="9" customFormat="1" ht="11.25">
      <c r="C87" s="10"/>
    </row>
    <row r="88" s="9" customFormat="1" ht="11.25">
      <c r="C88" s="10"/>
    </row>
    <row r="89" s="9" customFormat="1" ht="11.25">
      <c r="C89" s="10"/>
    </row>
    <row r="90" s="9" customFormat="1" ht="11.25">
      <c r="C90" s="10"/>
    </row>
    <row r="91" s="9" customFormat="1" ht="11.25">
      <c r="C91" s="10"/>
    </row>
    <row r="92" s="9" customFormat="1" ht="11.25">
      <c r="C92" s="10"/>
    </row>
    <row r="93" s="9" customFormat="1" ht="11.25">
      <c r="C93" s="10"/>
    </row>
    <row r="94" s="9" customFormat="1" ht="11.25">
      <c r="C94" s="10"/>
    </row>
    <row r="95" s="9" customFormat="1" ht="11.25">
      <c r="C95" s="10"/>
    </row>
    <row r="96" s="9" customFormat="1" ht="11.25">
      <c r="C96" s="10"/>
    </row>
    <row r="97" s="9" customFormat="1" ht="11.25">
      <c r="C97" s="10"/>
    </row>
    <row r="98" s="9" customFormat="1" ht="11.25">
      <c r="C98" s="10"/>
    </row>
    <row r="99" s="9" customFormat="1" ht="11.25">
      <c r="C99" s="10"/>
    </row>
    <row r="100" s="9" customFormat="1" ht="11.25">
      <c r="C100" s="10"/>
    </row>
    <row r="101" s="9" customFormat="1" ht="11.25">
      <c r="C101" s="10"/>
    </row>
    <row r="102" s="9" customFormat="1" ht="11.25">
      <c r="C102" s="10"/>
    </row>
    <row r="103" s="9" customFormat="1" ht="11.25">
      <c r="C103" s="10"/>
    </row>
    <row r="104" s="9" customFormat="1" ht="11.25">
      <c r="C104" s="10"/>
    </row>
    <row r="105" s="9" customFormat="1" ht="11.25">
      <c r="C105" s="10"/>
    </row>
    <row r="106" s="9" customFormat="1" ht="11.25">
      <c r="C106" s="10"/>
    </row>
    <row r="107" s="9" customFormat="1" ht="11.25">
      <c r="C107" s="10"/>
    </row>
    <row r="108" s="9" customFormat="1" ht="11.25">
      <c r="C108" s="10"/>
    </row>
    <row r="109" s="9" customFormat="1" ht="11.25">
      <c r="C109" s="10"/>
    </row>
    <row r="110" s="9" customFormat="1" ht="11.25">
      <c r="C110" s="10"/>
    </row>
    <row r="111" s="9" customFormat="1" ht="11.25">
      <c r="C111" s="10"/>
    </row>
    <row r="112" s="9" customFormat="1" ht="11.25">
      <c r="C112" s="10"/>
    </row>
    <row r="113" s="9" customFormat="1" ht="11.25">
      <c r="C113" s="10"/>
    </row>
    <row r="114" s="9" customFormat="1" ht="11.25">
      <c r="C114" s="10"/>
    </row>
    <row r="115" s="9" customFormat="1" ht="11.25">
      <c r="C115" s="10"/>
    </row>
    <row r="116" s="9" customFormat="1" ht="11.25">
      <c r="C116" s="10"/>
    </row>
    <row r="117" s="9" customFormat="1" ht="11.25">
      <c r="C117" s="10"/>
    </row>
    <row r="118" s="9" customFormat="1" ht="11.25">
      <c r="C118" s="10"/>
    </row>
    <row r="119" s="9" customFormat="1" ht="11.25">
      <c r="C119" s="10"/>
    </row>
    <row r="120" s="9" customFormat="1" ht="11.25">
      <c r="C120" s="10"/>
    </row>
    <row r="121" s="9" customFormat="1" ht="11.25">
      <c r="C121" s="10"/>
    </row>
    <row r="122" s="9" customFormat="1" ht="11.25">
      <c r="C122" s="10"/>
    </row>
    <row r="123" s="9" customFormat="1" ht="11.25">
      <c r="C123" s="10"/>
    </row>
    <row r="124" s="9" customFormat="1" ht="11.25">
      <c r="C124" s="10"/>
    </row>
    <row r="125" s="9" customFormat="1" ht="11.25">
      <c r="C125" s="10"/>
    </row>
    <row r="126" s="9" customFormat="1" ht="11.25">
      <c r="C126" s="10"/>
    </row>
    <row r="127" s="9" customFormat="1" ht="11.25">
      <c r="C127" s="10"/>
    </row>
    <row r="128" s="9" customFormat="1" ht="11.25">
      <c r="C128" s="10"/>
    </row>
    <row r="129" s="9" customFormat="1" ht="11.25">
      <c r="C129" s="10"/>
    </row>
    <row r="130" s="9" customFormat="1" ht="11.25">
      <c r="C130" s="10"/>
    </row>
    <row r="131" s="9" customFormat="1" ht="11.25">
      <c r="C131" s="10"/>
    </row>
    <row r="132" s="9" customFormat="1" ht="11.25">
      <c r="C132" s="10"/>
    </row>
    <row r="133" s="9" customFormat="1" ht="11.25">
      <c r="C133" s="10"/>
    </row>
    <row r="134" s="9" customFormat="1" ht="11.25">
      <c r="C134" s="10"/>
    </row>
    <row r="135" s="9" customFormat="1" ht="11.25">
      <c r="C135" s="10"/>
    </row>
    <row r="136" s="9" customFormat="1" ht="11.25">
      <c r="C136" s="10"/>
    </row>
    <row r="137" s="9" customFormat="1" ht="11.25">
      <c r="C137" s="10"/>
    </row>
    <row r="138" s="9" customFormat="1" ht="11.25">
      <c r="C138" s="10"/>
    </row>
    <row r="139" s="9" customFormat="1" ht="11.25">
      <c r="C139" s="10"/>
    </row>
    <row r="140" s="9" customFormat="1" ht="11.25">
      <c r="C140" s="10"/>
    </row>
    <row r="141" s="9" customFormat="1" ht="11.25">
      <c r="C141" s="10"/>
    </row>
    <row r="142" s="9" customFormat="1" ht="11.25">
      <c r="C142" s="10"/>
    </row>
    <row r="143" s="9" customFormat="1" ht="11.25">
      <c r="C143" s="10"/>
    </row>
    <row r="144" s="9" customFormat="1" ht="11.25">
      <c r="C144" s="10"/>
    </row>
    <row r="145" s="9" customFormat="1" ht="11.25">
      <c r="C145" s="10"/>
    </row>
    <row r="146" s="9" customFormat="1" ht="11.25">
      <c r="C146" s="10"/>
    </row>
    <row r="147" s="9" customFormat="1" ht="11.25">
      <c r="C147" s="10"/>
    </row>
    <row r="148" s="9" customFormat="1" ht="11.25">
      <c r="C148" s="10"/>
    </row>
    <row r="149" s="9" customFormat="1" ht="11.25">
      <c r="C149" s="10"/>
    </row>
    <row r="150" s="9" customFormat="1" ht="11.25">
      <c r="C150" s="10"/>
    </row>
    <row r="151" s="9" customFormat="1" ht="11.25">
      <c r="C151" s="10"/>
    </row>
    <row r="152" s="9" customFormat="1" ht="11.25">
      <c r="C152" s="10"/>
    </row>
    <row r="153" s="9" customFormat="1" ht="11.25">
      <c r="C153" s="10"/>
    </row>
    <row r="154" s="9" customFormat="1" ht="11.25">
      <c r="C154" s="10"/>
    </row>
    <row r="155" s="9" customFormat="1" ht="11.25">
      <c r="C155" s="10"/>
    </row>
    <row r="156" s="9" customFormat="1" ht="11.25">
      <c r="C156" s="10"/>
    </row>
    <row r="157" s="9" customFormat="1" ht="11.25">
      <c r="C157" s="10"/>
    </row>
    <row r="158" s="9" customFormat="1" ht="11.25">
      <c r="C158" s="10"/>
    </row>
    <row r="159" s="9" customFormat="1" ht="11.25">
      <c r="C159" s="10"/>
    </row>
    <row r="160" s="9" customFormat="1" ht="11.25">
      <c r="C160" s="10"/>
    </row>
    <row r="161" s="9" customFormat="1" ht="11.25">
      <c r="C161" s="10"/>
    </row>
    <row r="162" s="9" customFormat="1" ht="11.25">
      <c r="C162" s="10"/>
    </row>
    <row r="163" s="9" customFormat="1" ht="11.25">
      <c r="C163" s="10"/>
    </row>
    <row r="164" s="9" customFormat="1" ht="11.25">
      <c r="C164" s="10"/>
    </row>
    <row r="165" s="9" customFormat="1" ht="11.25">
      <c r="C165" s="10"/>
    </row>
    <row r="166" s="9" customFormat="1" ht="11.25">
      <c r="C166" s="10"/>
    </row>
    <row r="167" s="9" customFormat="1" ht="11.25">
      <c r="C167" s="10"/>
    </row>
    <row r="168" s="9" customFormat="1" ht="11.25">
      <c r="C168" s="10"/>
    </row>
    <row r="169" s="9" customFormat="1" ht="11.25">
      <c r="C169" s="10"/>
    </row>
    <row r="170" s="9" customFormat="1" ht="11.25">
      <c r="C170" s="10"/>
    </row>
    <row r="171" s="9" customFormat="1" ht="11.25">
      <c r="C171" s="10"/>
    </row>
    <row r="172" s="9" customFormat="1" ht="11.25">
      <c r="C172" s="10"/>
    </row>
    <row r="173" s="9" customFormat="1" ht="11.25">
      <c r="C173" s="10"/>
    </row>
    <row r="174" s="9" customFormat="1" ht="11.25">
      <c r="C174" s="10"/>
    </row>
    <row r="175" s="9" customFormat="1" ht="11.25">
      <c r="C175" s="10"/>
    </row>
    <row r="176" s="9" customFormat="1" ht="11.25">
      <c r="C176" s="10"/>
    </row>
    <row r="177" s="9" customFormat="1" ht="11.25">
      <c r="C177" s="10"/>
    </row>
    <row r="178" s="9" customFormat="1" ht="11.25">
      <c r="C178" s="10"/>
    </row>
    <row r="179" s="9" customFormat="1" ht="11.25">
      <c r="C179" s="10"/>
    </row>
    <row r="180" s="9" customFormat="1" ht="11.25">
      <c r="C180" s="10"/>
    </row>
    <row r="181" s="9" customFormat="1" ht="11.25">
      <c r="C181" s="10"/>
    </row>
    <row r="182" s="9" customFormat="1" ht="11.25">
      <c r="C182" s="10"/>
    </row>
    <row r="183" s="9" customFormat="1" ht="11.25">
      <c r="C183" s="10"/>
    </row>
    <row r="184" s="9" customFormat="1" ht="11.25">
      <c r="C184" s="10"/>
    </row>
    <row r="185" s="9" customFormat="1" ht="11.25">
      <c r="C185" s="10"/>
    </row>
    <row r="186" s="9" customFormat="1" ht="11.25">
      <c r="C186" s="10"/>
    </row>
    <row r="187" s="9" customFormat="1" ht="11.25">
      <c r="C187" s="10"/>
    </row>
    <row r="188" s="9" customFormat="1" ht="11.25">
      <c r="C188" s="10"/>
    </row>
    <row r="189" s="9" customFormat="1" ht="11.25">
      <c r="C189" s="10"/>
    </row>
    <row r="190" s="9" customFormat="1" ht="11.25">
      <c r="C190" s="10"/>
    </row>
    <row r="191" s="9" customFormat="1" ht="11.25">
      <c r="C191" s="10"/>
    </row>
    <row r="192" s="9" customFormat="1" ht="11.25">
      <c r="C192" s="10"/>
    </row>
    <row r="193" s="9" customFormat="1" ht="11.25">
      <c r="C193" s="10"/>
    </row>
    <row r="194" s="9" customFormat="1" ht="11.25">
      <c r="C194" s="10"/>
    </row>
    <row r="195" s="9" customFormat="1" ht="11.25">
      <c r="C195" s="10"/>
    </row>
    <row r="196" s="9" customFormat="1" ht="11.25">
      <c r="C196" s="10"/>
    </row>
    <row r="197" s="9" customFormat="1" ht="11.25">
      <c r="C197" s="10"/>
    </row>
    <row r="198" s="9" customFormat="1" ht="11.25">
      <c r="C198" s="10"/>
    </row>
    <row r="199" s="9" customFormat="1" ht="11.25">
      <c r="C199" s="10"/>
    </row>
    <row r="200" s="9" customFormat="1" ht="11.25">
      <c r="C200" s="10"/>
    </row>
    <row r="201" s="9" customFormat="1" ht="11.25">
      <c r="C201" s="10"/>
    </row>
    <row r="202" s="9" customFormat="1" ht="11.25">
      <c r="C202" s="10"/>
    </row>
    <row r="203" s="9" customFormat="1" ht="11.25">
      <c r="C203" s="10"/>
    </row>
    <row r="204" s="9" customFormat="1" ht="11.25">
      <c r="C204" s="10"/>
    </row>
    <row r="205" s="9" customFormat="1" ht="11.25">
      <c r="C205" s="10"/>
    </row>
    <row r="206" s="9" customFormat="1" ht="11.25">
      <c r="C206" s="10"/>
    </row>
    <row r="207" s="9" customFormat="1" ht="11.25">
      <c r="C207" s="10"/>
    </row>
    <row r="208" s="9" customFormat="1" ht="11.25">
      <c r="C208" s="10"/>
    </row>
    <row r="209" s="9" customFormat="1" ht="11.25">
      <c r="C209" s="10"/>
    </row>
    <row r="210" s="9" customFormat="1" ht="11.25">
      <c r="C210" s="10"/>
    </row>
    <row r="211" s="9" customFormat="1" ht="11.25">
      <c r="C211" s="10"/>
    </row>
    <row r="212" s="9" customFormat="1" ht="11.25">
      <c r="C212" s="10"/>
    </row>
    <row r="213" s="9" customFormat="1" ht="11.25">
      <c r="C213" s="10"/>
    </row>
    <row r="214" s="9" customFormat="1" ht="11.25">
      <c r="C214" s="10"/>
    </row>
    <row r="215" s="9" customFormat="1" ht="11.25">
      <c r="C215" s="10"/>
    </row>
    <row r="216" s="9" customFormat="1" ht="11.25">
      <c r="C216" s="10"/>
    </row>
    <row r="217" s="9" customFormat="1" ht="11.25">
      <c r="C217" s="10"/>
    </row>
    <row r="218" s="9" customFormat="1" ht="11.25">
      <c r="C218" s="10"/>
    </row>
    <row r="219" s="9" customFormat="1" ht="11.25">
      <c r="C219" s="10"/>
    </row>
    <row r="220" s="9" customFormat="1" ht="11.25">
      <c r="C220" s="10"/>
    </row>
    <row r="221" s="9" customFormat="1" ht="11.25">
      <c r="C221" s="10"/>
    </row>
    <row r="222" s="9" customFormat="1" ht="11.25">
      <c r="C222" s="10"/>
    </row>
    <row r="223" s="9" customFormat="1" ht="11.25">
      <c r="C223" s="10"/>
    </row>
    <row r="224" s="9" customFormat="1" ht="11.25">
      <c r="C224" s="10"/>
    </row>
    <row r="225" s="9" customFormat="1" ht="11.25">
      <c r="C225" s="10"/>
    </row>
    <row r="226" s="9" customFormat="1" ht="11.25">
      <c r="C226" s="10"/>
    </row>
    <row r="227" s="9" customFormat="1" ht="11.25">
      <c r="C227" s="10"/>
    </row>
    <row r="228" s="9" customFormat="1" ht="11.25">
      <c r="C228" s="10"/>
    </row>
    <row r="229" s="9" customFormat="1" ht="11.25">
      <c r="C229" s="10"/>
    </row>
    <row r="230" s="9" customFormat="1" ht="11.25">
      <c r="C230" s="10"/>
    </row>
    <row r="231" s="9" customFormat="1" ht="11.25">
      <c r="C231" s="10"/>
    </row>
    <row r="232" s="9" customFormat="1" ht="11.25">
      <c r="C232" s="10"/>
    </row>
    <row r="233" s="9" customFormat="1" ht="11.25">
      <c r="C233" s="10"/>
    </row>
    <row r="234" s="9" customFormat="1" ht="11.25">
      <c r="C234" s="10"/>
    </row>
    <row r="235" s="9" customFormat="1" ht="11.25">
      <c r="C235" s="10"/>
    </row>
    <row r="236" s="9" customFormat="1" ht="11.25">
      <c r="C236" s="10"/>
    </row>
    <row r="237" s="9" customFormat="1" ht="11.25">
      <c r="C237" s="10"/>
    </row>
    <row r="238" s="9" customFormat="1" ht="11.25">
      <c r="C238" s="10"/>
    </row>
    <row r="239" s="9" customFormat="1" ht="11.25">
      <c r="C239" s="10"/>
    </row>
    <row r="240" s="9" customFormat="1" ht="11.25">
      <c r="C240" s="10"/>
    </row>
    <row r="241" s="9" customFormat="1" ht="11.25">
      <c r="C241" s="10"/>
    </row>
    <row r="242" s="9" customFormat="1" ht="11.25">
      <c r="C242" s="10"/>
    </row>
    <row r="243" s="9" customFormat="1" ht="11.25">
      <c r="C243" s="10"/>
    </row>
    <row r="244" s="9" customFormat="1" ht="11.25">
      <c r="C244" s="10"/>
    </row>
    <row r="245" s="9" customFormat="1" ht="11.25">
      <c r="C245" s="10"/>
    </row>
    <row r="246" s="9" customFormat="1" ht="11.25">
      <c r="C246" s="10"/>
    </row>
    <row r="247" s="9" customFormat="1" ht="11.25">
      <c r="C247" s="10"/>
    </row>
    <row r="248" s="9" customFormat="1" ht="11.25">
      <c r="C248" s="10"/>
    </row>
    <row r="249" s="9" customFormat="1" ht="11.25">
      <c r="C249" s="10"/>
    </row>
    <row r="250" s="9" customFormat="1" ht="11.25">
      <c r="C250" s="10"/>
    </row>
    <row r="251" s="9" customFormat="1" ht="11.25">
      <c r="C251" s="10"/>
    </row>
    <row r="252" s="9" customFormat="1" ht="11.25">
      <c r="C252" s="10"/>
    </row>
    <row r="253" s="9" customFormat="1" ht="11.25">
      <c r="C253" s="10"/>
    </row>
    <row r="254" s="9" customFormat="1" ht="11.25">
      <c r="C254" s="10"/>
    </row>
    <row r="255" s="9" customFormat="1" ht="11.25">
      <c r="C255" s="10"/>
    </row>
    <row r="256" s="9" customFormat="1" ht="11.25">
      <c r="C256" s="10"/>
    </row>
    <row r="257" s="9" customFormat="1" ht="11.25">
      <c r="C257" s="10"/>
    </row>
    <row r="258" s="9" customFormat="1" ht="11.25">
      <c r="C258" s="10"/>
    </row>
    <row r="259" s="9" customFormat="1" ht="11.25">
      <c r="C259" s="10"/>
    </row>
    <row r="260" s="9" customFormat="1" ht="11.25">
      <c r="C260" s="10"/>
    </row>
    <row r="261" s="9" customFormat="1" ht="11.25">
      <c r="C261" s="10"/>
    </row>
    <row r="262" s="9" customFormat="1" ht="11.25">
      <c r="C262" s="10"/>
    </row>
    <row r="263" s="9" customFormat="1" ht="11.25">
      <c r="C263" s="10"/>
    </row>
    <row r="264" s="9" customFormat="1" ht="11.25">
      <c r="C264" s="10"/>
    </row>
    <row r="265" s="9" customFormat="1" ht="11.25">
      <c r="C265" s="10"/>
    </row>
    <row r="266" s="9" customFormat="1" ht="11.25">
      <c r="C266" s="10"/>
    </row>
    <row r="267" s="9" customFormat="1" ht="11.25">
      <c r="C267" s="10"/>
    </row>
    <row r="268" s="9" customFormat="1" ht="11.25">
      <c r="C268" s="10"/>
    </row>
    <row r="269" s="9" customFormat="1" ht="11.25">
      <c r="C269" s="10"/>
    </row>
    <row r="270" s="9" customFormat="1" ht="11.25">
      <c r="C270" s="10"/>
    </row>
    <row r="271" s="9" customFormat="1" ht="11.25">
      <c r="C271" s="10"/>
    </row>
    <row r="272" s="9" customFormat="1" ht="11.25">
      <c r="C272" s="10"/>
    </row>
    <row r="273" s="9" customFormat="1" ht="11.25">
      <c r="C273" s="10"/>
    </row>
    <row r="274" s="9" customFormat="1" ht="11.25">
      <c r="C274" s="10"/>
    </row>
    <row r="275" s="9" customFormat="1" ht="11.25">
      <c r="C275" s="5"/>
    </row>
  </sheetData>
  <sheetProtection password="FB2B" sheet="1" formatColumns="0" selectLockedCells="1"/>
  <mergeCells count="31">
    <mergeCell ref="C12:E12"/>
    <mergeCell ref="B6:C6"/>
    <mergeCell ref="D6:E6"/>
    <mergeCell ref="C8:E8"/>
    <mergeCell ref="C7:E7"/>
    <mergeCell ref="C9:E9"/>
    <mergeCell ref="C15:E15"/>
    <mergeCell ref="C17:E17"/>
    <mergeCell ref="C11:E11"/>
    <mergeCell ref="C27:E27"/>
    <mergeCell ref="B1:C1"/>
    <mergeCell ref="B3:C3"/>
    <mergeCell ref="C10:E10"/>
    <mergeCell ref="B2:E2"/>
    <mergeCell ref="C13:E13"/>
    <mergeCell ref="C14:E14"/>
    <mergeCell ref="C32:E32"/>
    <mergeCell ref="C30:E30"/>
    <mergeCell ref="C31:E31"/>
    <mergeCell ref="C25:E25"/>
    <mergeCell ref="C26:E26"/>
    <mergeCell ref="C29:E29"/>
    <mergeCell ref="C28:E28"/>
    <mergeCell ref="C22:E22"/>
    <mergeCell ref="C23:E23"/>
    <mergeCell ref="C16:E16"/>
    <mergeCell ref="C24:E24"/>
    <mergeCell ref="C18:E18"/>
    <mergeCell ref="C19:E19"/>
    <mergeCell ref="C20:E20"/>
    <mergeCell ref="C21:E21"/>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Smita Lakhe</cp:lastModifiedBy>
  <cp:lastPrinted>2012-10-25T08:34:16Z</cp:lastPrinted>
  <dcterms:created xsi:type="dcterms:W3CDTF">2005-03-09T11:15:59Z</dcterms:created>
  <dcterms:modified xsi:type="dcterms:W3CDTF">2021-09-15T13:56:57Z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Smita Lakhe</vt:lpwstr>
  </property>
  <property fmtid="{D5CDD505-2E9C-101B-9397-08002B2CF9AE}" pid="3" name="SharedWithUsers">
    <vt:lpwstr>50;#Smita Lakhe</vt:lpwstr>
  </property>
</Properties>
</file>