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12" tabRatio="887" activeTab="0"/>
  </bookViews>
  <sheets>
    <sheet name="Cover" sheetId="1" r:id="rId1"/>
    <sheet name="Instructions" sheetId="2" r:id="rId2"/>
    <sheet name="Survey Information" sheetId="3" r:id="rId3"/>
    <sheet name="1a) ICT Usage Indicators " sheetId="4" r:id="rId4"/>
    <sheet name="1b) ICT Usage Indicators" sheetId="5" r:id="rId5"/>
    <sheet name="1c) ICT Usage Indicators" sheetId="6" r:id="rId6"/>
    <sheet name="2a) ICT Sector Indicators" sheetId="7" r:id="rId7"/>
    <sheet name="2b) ICT Sector Indicators" sheetId="8" r:id="rId8"/>
    <sheet name="Notes" sheetId="9" r:id="rId9"/>
    <sheet name="Industry Concordance" sheetId="10" r:id="rId10"/>
    <sheet name="ICT Sector Concordance" sheetId="11" r:id="rId11"/>
    <sheet name="Annex" sheetId="12" r:id="rId12"/>
    <sheet name="Messages" sheetId="13" state="hidden" r:id="rId13"/>
    <sheet name="Datasheet" sheetId="14" state="hidden" r:id="rId14"/>
  </sheets>
  <definedNames>
    <definedName name="_ftn1" localSheetId="11">'Annex'!#REF!</definedName>
    <definedName name="_ftn2" localSheetId="11">'Annex'!#REF!</definedName>
    <definedName name="_ftnref1" localSheetId="11">'Annex'!#REF!</definedName>
    <definedName name="_ftnref2" localSheetId="11">'Annex'!#REF!</definedName>
    <definedName name="_xlfn.SINGLE" hidden="1">#NAME?</definedName>
    <definedName name="abc">'1a) ICT Usage Indicators '!$S$1:$S$27</definedName>
    <definedName name="abc_1b">'1b) ICT Usage Indicators'!$T$1:$T$25</definedName>
    <definedName name="abc_1c">'1c) ICT Usage Indicators'!$AP$1:$AP$27</definedName>
    <definedName name="abc_2a">'2a) ICT Sector Indicators'!$AB$1:$AB$27</definedName>
    <definedName name="abc_2b">'2b) ICT Sector Indicators'!$W$1:$W$27</definedName>
    <definedName name="chriscover">'Cover'!$B$8:$C$19</definedName>
    <definedName name="chrisentsize">'1a) ICT Usage Indicators '!$D$9:$W$36</definedName>
    <definedName name="chrisictva4">'2b) ICT Sector Indicators'!$E$7:$AK$11</definedName>
    <definedName name="chrisictwf4">'2a) ICT Sector Indicators'!$E$7:$AF$11</definedName>
    <definedName name="chrisindconc4">'Industry Concordance'!$D$10:$J$39</definedName>
    <definedName name="chrisinfo">'Survey Information'!$A$19:$J$33</definedName>
    <definedName name="chrisisic4">'1c) ICT Usage Indicators'!$D$7:$AZ$37</definedName>
    <definedName name="chrisnotes">'Notes'!$B$4:$E$32</definedName>
    <definedName name="chrisruralurb">'1b) ICT Usage Indicators'!$D$9:$U$38</definedName>
    <definedName name="chrissectconc4">'ICT Sector Concordance'!$E$11:$J$23</definedName>
    <definedName name="Countries_english">'Cover'!$Y$2:$Y$233</definedName>
    <definedName name="CountryList">'Cover'!$X:$Z</definedName>
    <definedName name="CurrencyList">'2b) ICT Sector Indicators'!$AA$1:$AA$171</definedName>
    <definedName name="OLE_LINK1" localSheetId="2">'Survey Information'!$E$22</definedName>
    <definedName name="_xlnm.Print_Area" localSheetId="3">'1a) ICT Usage Indicators '!$B$1:$L$36</definedName>
    <definedName name="_xlnm.Print_Area" localSheetId="4">'1b) ICT Usage Indicators'!$B$1:$J$38</definedName>
    <definedName name="_xlnm.Print_Area" localSheetId="5">'1c) ICT Usage Indicators'!$B$1:$AM$37</definedName>
    <definedName name="_xlnm.Print_Area" localSheetId="7">'2b) ICT Sector Indicators'!$A$1:$U$15</definedName>
    <definedName name="_xlnm.Print_Area" localSheetId="11">'Annex'!$B$2:$E$41</definedName>
    <definedName name="_xlnm.Print_Area" localSheetId="0">'Cover'!$B$1:$F$28</definedName>
    <definedName name="_xlnm.Print_Area" localSheetId="10">'ICT Sector Concordance'!$B$1:$I$23</definedName>
    <definedName name="_xlnm.Print_Area" localSheetId="9">'Industry Concordance'!$B$1:$I$39</definedName>
    <definedName name="_xlnm.Print_Area" localSheetId="1">'Instructions'!$B$1:$C$27</definedName>
    <definedName name="_xlnm.Print_Area" localSheetId="8">'Notes'!$B$1:$E$32</definedName>
    <definedName name="_xlnm.Print_Area" localSheetId="2">'Survey Information'!$B$1:$J$33</definedName>
    <definedName name="_xlnm.Print_Titles" localSheetId="3">'1a) ICT Usage Indicators '!$C:$D,'1a) ICT Usage Indicators '!$3:$9</definedName>
    <definedName name="_xlnm.Print_Titles" localSheetId="5">'1c) ICT Usage Indicators'!$B:$G,'1c) ICT Usage Indicators'!$1:$10</definedName>
    <definedName name="Ref1a">'1a) ICT Usage Indicators '!$T$1:$T$6</definedName>
    <definedName name="Ref1b">'1b) ICT Usage Indicators'!$U$1:$U$6</definedName>
    <definedName name="Ref1c">'1c) ICT Usage Indicators'!$AQ$1:$AQ$6</definedName>
    <definedName name="Ref2a">'2a) ICT Sector Indicators'!$AC$1:$AC$6</definedName>
    <definedName name="Ref2b">'2b) ICT Sector Indicators'!$X$1:$X$6</definedName>
    <definedName name="Year">'Cover'!$V$1:$V$9</definedName>
    <definedName name="z">'1c) ICT Usage Indicators'!$AP$1:$AP$27</definedName>
    <definedName name="Z_922818FC_2BD9_4B32_B38B_818F3476F5C7_.wvu.Cols" localSheetId="0" hidden="1">'Cover'!$D:$E,'Cover'!$H:$I,'Cover'!$X:$Z</definedName>
    <definedName name="Z_922818FC_2BD9_4B32_B38B_818F3476F5C7_.wvu.PrintArea" localSheetId="3" hidden="1">'1a) ICT Usage Indicators '!$B$1:$L$35</definedName>
    <definedName name="Z_922818FC_2BD9_4B32_B38B_818F3476F5C7_.wvu.PrintArea" localSheetId="4" hidden="1">'1b) ICT Usage Indicators'!$B$1:$J$38</definedName>
    <definedName name="Z_922818FC_2BD9_4B32_B38B_818F3476F5C7_.wvu.PrintArea" localSheetId="5" hidden="1">'1c) ICT Usage Indicators'!$B$1:$AM$36</definedName>
    <definedName name="Z_922818FC_2BD9_4B32_B38B_818F3476F5C7_.wvu.PrintArea" localSheetId="0" hidden="1">'Cover'!$B$1:$F$26</definedName>
    <definedName name="Z_922818FC_2BD9_4B32_B38B_818F3476F5C7_.wvu.PrintArea" localSheetId="10" hidden="1">'ICT Sector Concordance'!$B$1:$I$23</definedName>
    <definedName name="Z_922818FC_2BD9_4B32_B38B_818F3476F5C7_.wvu.PrintArea" localSheetId="9" hidden="1">'Industry Concordance'!$B$1:$I$39</definedName>
    <definedName name="Z_922818FC_2BD9_4B32_B38B_818F3476F5C7_.wvu.PrintArea" localSheetId="1" hidden="1">'Instructions'!$A$1:$C$27</definedName>
    <definedName name="Z_922818FC_2BD9_4B32_B38B_818F3476F5C7_.wvu.PrintArea" localSheetId="8" hidden="1">'Notes'!$B$1:$E$32</definedName>
    <definedName name="Z_922818FC_2BD9_4B32_B38B_818F3476F5C7_.wvu.PrintArea" localSheetId="2" hidden="1">'Survey Information'!$B$1:$J$33</definedName>
    <definedName name="Z_922818FC_2BD9_4B32_B38B_818F3476F5C7_.wvu.PrintTitles" localSheetId="3" hidden="1">'1a) ICT Usage Indicators '!$C:$D,'1a) ICT Usage Indicators '!$3:$9</definedName>
    <definedName name="Z_B2C55C3A_44D5_4B0B_8E25_937848F718F7_.wvu.PrintArea" localSheetId="3" hidden="1">'1a) ICT Usage Indicators '!$C$2:$M$39</definedName>
    <definedName name="Z_B2C55C3A_44D5_4B0B_8E25_937848F718F7_.wvu.PrintTitles" localSheetId="3" hidden="1">'1a) ICT Usage Indicators '!$C:$D,'1a) ICT Usage Indicators '!$3:$9</definedName>
  </definedNames>
  <calcPr fullCalcOnLoad="1"/>
</workbook>
</file>

<file path=xl/comments10.xml><?xml version="1.0" encoding="utf-8"?>
<comments xmlns="http://schemas.openxmlformats.org/spreadsheetml/2006/main">
  <authors>
    <author>Unctad User</author>
  </authors>
  <commentList>
    <comment ref="B17" authorId="0">
      <text>
        <r>
          <rPr>
            <b/>
            <sz val="9"/>
            <rFont val="Tahoma"/>
            <family val="2"/>
          </rPr>
          <t>G - Comercio al por mayor y al por menor; reparación de vehículos automotores y motocicletas</t>
        </r>
      </text>
    </comment>
    <comment ref="B20" authorId="0">
      <text>
        <r>
          <rPr>
            <b/>
            <sz val="9"/>
            <rFont val="Tahoma"/>
            <family val="2"/>
          </rPr>
          <t>H - Transporte y almacenamiento</t>
        </r>
      </text>
    </comment>
    <comment ref="B29" authorId="0">
      <text>
        <r>
          <rPr>
            <b/>
            <sz val="9"/>
            <rFont val="Tahoma"/>
            <family val="2"/>
          </rPr>
          <t>M- Actividades profesionales, científicas y técnicas</t>
        </r>
      </text>
    </comment>
  </commentList>
</comments>
</file>

<file path=xl/comments11.xml><?xml version="1.0" encoding="utf-8"?>
<comments xmlns="http://schemas.openxmlformats.org/spreadsheetml/2006/main">
  <authors>
    <author>Unctad User</author>
  </authors>
  <commentList>
    <comment ref="B12" authorId="0">
      <text>
        <r>
          <rPr>
            <b/>
            <sz val="9"/>
            <rFont val="Tahoma"/>
            <family val="2"/>
          </rPr>
          <t>C- Industrias manufactureras</t>
        </r>
      </text>
    </comment>
    <comment ref="B17" authorId="0">
      <text>
        <r>
          <rPr>
            <b/>
            <sz val="9"/>
            <rFont val="Tahoma"/>
            <family val="2"/>
          </rPr>
          <t>G- Comercio al por mayor y al por menor; reparación de vehículos automotores y motocicletas</t>
        </r>
      </text>
    </comment>
    <comment ref="B19" authorId="0">
      <text>
        <r>
          <rPr>
            <b/>
            <sz val="9"/>
            <rFont val="Tahoma"/>
            <family val="2"/>
          </rPr>
          <t>J- Información y comunicaciones</t>
        </r>
      </text>
    </comment>
    <comment ref="B23" authorId="0">
      <text>
        <r>
          <rPr>
            <b/>
            <sz val="9"/>
            <rFont val="Tahoma"/>
            <family val="2"/>
          </rPr>
          <t>S- Otras actividades de servicios</t>
        </r>
      </text>
    </comment>
  </commentList>
</comments>
</file>

<file path=xl/comments13.xml><?xml version="1.0" encoding="utf-8"?>
<comments xmlns="http://schemas.openxmlformats.org/spreadsheetml/2006/main">
  <authors>
    <author>Unctad User</author>
  </authors>
  <commentList>
    <comment ref="Z3" authorId="0">
      <text>
        <r>
          <rPr>
            <sz val="10"/>
            <rFont val="Tahoma"/>
            <family val="2"/>
          </rPr>
          <t xml:space="preserve">This figure is greater than the total number of persons employed using computer in this sector as provided above. Please check your data or provide a note.
 </t>
        </r>
      </text>
    </comment>
    <comment ref="Z4" authorId="0">
      <text>
        <r>
          <rPr>
            <sz val="10"/>
            <rFont val="Tahoma"/>
            <family val="2"/>
          </rPr>
          <t xml:space="preserve">This figure is greater than the total number of entreprises using internet in this sector as provided above. Please check your data or provide a note.
 </t>
        </r>
      </text>
    </comment>
  </commentList>
</comments>
</file>

<file path=xl/comments4.xml><?xml version="1.0" encoding="utf-8"?>
<comments xmlns="http://schemas.openxmlformats.org/spreadsheetml/2006/main">
  <authors>
    <author>Unctad User</author>
  </authors>
  <commentList>
    <comment ref="D10" authorId="0">
      <text>
        <r>
          <rPr>
            <b/>
            <sz val="8"/>
            <rFont val="Tahoma"/>
            <family val="2"/>
          </rPr>
          <t>Indique en esta fila el número total y desglosado de empresas en la población objetivo</t>
        </r>
        <r>
          <rPr>
            <sz val="8"/>
            <rFont val="Tahoma"/>
            <family val="2"/>
          </rPr>
          <t xml:space="preserve">
</t>
        </r>
      </text>
    </comment>
    <comment ref="D11" authorId="0">
      <text>
        <r>
          <rPr>
            <b/>
            <sz val="8"/>
            <rFont val="Tahoma"/>
            <family val="2"/>
          </rPr>
          <t>Indique en esta fila el número total y desglosado de empleados de las empresas en la población objetivo</t>
        </r>
      </text>
    </comment>
    <comment ref="D22" authorId="0">
      <text>
        <r>
          <rPr>
            <b/>
            <sz val="8"/>
            <rFont val="Tahoma"/>
            <family val="2"/>
          </rPr>
          <t>Si aplica, favor detallar los otros modos de acceso en la hoja "Notas".</t>
        </r>
      </text>
    </comment>
    <comment ref="D33" authorId="0">
      <text>
        <r>
          <rPr>
            <b/>
            <sz val="8"/>
            <rFont val="Tahoma"/>
            <family val="2"/>
          </rPr>
          <t>Si aplica, favor detallar cuales otras categorías de respuesta se incluyen en sus resultados.</t>
        </r>
      </text>
    </comment>
    <comment ref="D36" authorId="0">
      <text>
        <r>
          <rPr>
            <b/>
            <sz val="8"/>
            <rFont val="Tahoma"/>
            <family val="2"/>
          </rPr>
          <t>Si aplica, favor detallar cuales otras categorías de respuesta se incluyen en sus resultados.</t>
        </r>
      </text>
    </comment>
  </commentList>
</comments>
</file>

<file path=xl/comments5.xml><?xml version="1.0" encoding="utf-8"?>
<comments xmlns="http://schemas.openxmlformats.org/spreadsheetml/2006/main">
  <authors>
    <author>Diana Korka</author>
    <author>Unctad User</author>
  </authors>
  <commentList>
    <comment ref="H10" authorId="0">
      <text>
        <r>
          <rPr>
            <b/>
            <sz val="10"/>
            <rFont val="Tahoma"/>
            <family val="2"/>
          </rPr>
          <t>A formula calculates automatically the total.</t>
        </r>
      </text>
    </comment>
    <comment ref="D12" authorId="1">
      <text>
        <r>
          <rPr>
            <b/>
            <sz val="8"/>
            <rFont val="Tahoma"/>
            <family val="2"/>
          </rPr>
          <t>Indique en esta fila el número total y desglosado de empresas en la población objetivo</t>
        </r>
        <r>
          <rPr>
            <sz val="8"/>
            <rFont val="Tahoma"/>
            <family val="2"/>
          </rPr>
          <t xml:space="preserve">
</t>
        </r>
      </text>
    </comment>
    <comment ref="D13" authorId="1">
      <text>
        <r>
          <rPr>
            <b/>
            <sz val="8"/>
            <rFont val="Tahoma"/>
            <family val="2"/>
          </rPr>
          <t>Indique en esta fila el número total y desglosado de empleados de las empresas en la población objetivo</t>
        </r>
      </text>
    </comment>
    <comment ref="D24" authorId="1">
      <text>
        <r>
          <rPr>
            <b/>
            <sz val="8"/>
            <rFont val="Tahoma"/>
            <family val="2"/>
          </rPr>
          <t>Si aplica, favor detallar los otros modos de acceso en la hoja "Notas".</t>
        </r>
      </text>
    </comment>
    <comment ref="D35" authorId="1">
      <text>
        <r>
          <rPr>
            <b/>
            <sz val="8"/>
            <rFont val="Tahoma"/>
            <family val="2"/>
          </rPr>
          <t>Si aplica, favor detallar cuales otras categorías de respuesta se incluyen en sus resultados.</t>
        </r>
      </text>
    </comment>
    <comment ref="D38" authorId="1">
      <text>
        <r>
          <rPr>
            <b/>
            <sz val="8"/>
            <rFont val="Tahoma"/>
            <family val="2"/>
          </rPr>
          <t>Si aplica, favor detallar cuales otras categorías de respuesta se incluyen en sus resultados.</t>
        </r>
      </text>
    </comment>
  </commentList>
</comments>
</file>

<file path=xl/comments6.xml><?xml version="1.0" encoding="utf-8"?>
<comments xmlns="http://schemas.openxmlformats.org/spreadsheetml/2006/main">
  <authors>
    <author>Diana Korka</author>
    <author>Unctad User</author>
  </authors>
  <commentList>
    <comment ref="H8" authorId="0">
      <text>
        <r>
          <rPr>
            <b/>
            <sz val="10"/>
            <rFont val="Tahoma"/>
            <family val="2"/>
          </rPr>
          <t>A formula calculates automatically the total.</t>
        </r>
      </text>
    </comment>
    <comment ref="O9" authorId="1">
      <text>
        <r>
          <rPr>
            <b/>
            <sz val="8"/>
            <rFont val="Tahoma"/>
            <family val="2"/>
          </rPr>
          <t>G -</t>
        </r>
        <r>
          <rPr>
            <b/>
            <sz val="8"/>
            <rFont val="Tahoma"/>
            <family val="2"/>
          </rPr>
          <t xml:space="preserve"> Wholesale and retail trade; 
repair of motor vehicles and 
motorcycles</t>
        </r>
      </text>
    </comment>
    <comment ref="S9" authorId="1">
      <text>
        <r>
          <rPr>
            <b/>
            <sz val="8"/>
            <rFont val="Tahoma"/>
            <family val="2"/>
          </rPr>
          <t>H - Transportation and storage</t>
        </r>
      </text>
    </comment>
    <comment ref="AC9" authorId="1">
      <text>
        <r>
          <rPr>
            <b/>
            <sz val="9"/>
            <rFont val="Tahoma"/>
            <family val="2"/>
          </rPr>
          <t>M: Professional, Scientific and technical activities.</t>
        </r>
      </text>
    </comment>
    <comment ref="I9" authorId="1">
      <text>
        <r>
          <rPr>
            <b/>
            <sz val="9"/>
            <rFont val="Tahoma"/>
            <family val="2"/>
          </rPr>
          <t>A - Agriculture, forestry and fishing.</t>
        </r>
        <r>
          <rPr>
            <sz val="9"/>
            <rFont val="Tahoma"/>
            <family val="2"/>
          </rPr>
          <t xml:space="preserve">
</t>
        </r>
      </text>
    </comment>
    <comment ref="J9" authorId="1">
      <text>
        <r>
          <rPr>
            <b/>
            <sz val="9"/>
            <rFont val="Tahoma"/>
            <family val="2"/>
          </rPr>
          <t>B - Mining and quarrying.</t>
        </r>
        <r>
          <rPr>
            <sz val="9"/>
            <rFont val="Tahoma"/>
            <family val="2"/>
          </rPr>
          <t xml:space="preserve">
</t>
        </r>
      </text>
    </comment>
    <comment ref="K9" authorId="1">
      <text>
        <r>
          <rPr>
            <b/>
            <sz val="9"/>
            <rFont val="Tahoma"/>
            <family val="2"/>
          </rPr>
          <t>C - Manufacturing</t>
        </r>
      </text>
    </comment>
    <comment ref="L9" authorId="1">
      <text>
        <r>
          <rPr>
            <b/>
            <sz val="9"/>
            <rFont val="Tahoma"/>
            <family val="2"/>
          </rPr>
          <t>D - Electricity, gas, steam and air conditioning supply.</t>
        </r>
        <r>
          <rPr>
            <sz val="9"/>
            <rFont val="Tahoma"/>
            <family val="2"/>
          </rPr>
          <t xml:space="preserve">
</t>
        </r>
      </text>
    </comment>
    <comment ref="M9" authorId="1">
      <text>
        <r>
          <rPr>
            <b/>
            <sz val="9"/>
            <rFont val="Tahoma"/>
            <family val="2"/>
          </rPr>
          <t>E- Water supply, sewerage, waste management and remediation activities.</t>
        </r>
        <r>
          <rPr>
            <sz val="9"/>
            <rFont val="Tahoma"/>
            <family val="2"/>
          </rPr>
          <t xml:space="preserve"> </t>
        </r>
      </text>
    </comment>
    <comment ref="N9" authorId="1">
      <text>
        <r>
          <rPr>
            <b/>
            <sz val="9"/>
            <rFont val="Tahoma"/>
            <family val="2"/>
          </rPr>
          <t>F - Construction.</t>
        </r>
        <r>
          <rPr>
            <sz val="9"/>
            <rFont val="Tahoma"/>
            <family val="2"/>
          </rPr>
          <t xml:space="preserve">
</t>
        </r>
      </text>
    </comment>
    <comment ref="Y9" authorId="1">
      <text>
        <r>
          <rPr>
            <b/>
            <sz val="9"/>
            <rFont val="Tahoma"/>
            <family val="2"/>
          </rPr>
          <t>I- Accommodation and food service activities.</t>
        </r>
        <r>
          <rPr>
            <sz val="9"/>
            <rFont val="Tahoma"/>
            <family val="2"/>
          </rPr>
          <t xml:space="preserve">
</t>
        </r>
      </text>
    </comment>
    <comment ref="Z9" authorId="1">
      <text>
        <r>
          <rPr>
            <b/>
            <sz val="9"/>
            <rFont val="Tahoma"/>
            <family val="2"/>
          </rPr>
          <t>J - Information and communication.</t>
        </r>
        <r>
          <rPr>
            <sz val="9"/>
            <rFont val="Tahoma"/>
            <family val="2"/>
          </rPr>
          <t xml:space="preserve">
</t>
        </r>
      </text>
    </comment>
    <comment ref="AA9" authorId="1">
      <text>
        <r>
          <rPr>
            <b/>
            <sz val="9"/>
            <rFont val="Tahoma"/>
            <family val="2"/>
          </rPr>
          <t>K - Financial and insurance activities.</t>
        </r>
        <r>
          <rPr>
            <sz val="9"/>
            <rFont val="Tahoma"/>
            <family val="2"/>
          </rPr>
          <t xml:space="preserve">
</t>
        </r>
      </text>
    </comment>
    <comment ref="AB9" authorId="1">
      <text>
        <r>
          <rPr>
            <b/>
            <sz val="9"/>
            <rFont val="Tahoma"/>
            <family val="2"/>
          </rPr>
          <t>L - Real estate activities.</t>
        </r>
        <r>
          <rPr>
            <sz val="9"/>
            <rFont val="Tahoma"/>
            <family val="2"/>
          </rPr>
          <t xml:space="preserve">
</t>
        </r>
      </text>
    </comment>
    <comment ref="AK9" authorId="1">
      <text>
        <r>
          <rPr>
            <b/>
            <sz val="9"/>
            <rFont val="Tahoma"/>
            <family val="2"/>
          </rPr>
          <t>N - Administrative and support service activities.</t>
        </r>
        <r>
          <rPr>
            <sz val="9"/>
            <rFont val="Tahoma"/>
            <family val="2"/>
          </rPr>
          <t xml:space="preserve">
</t>
        </r>
      </text>
    </comment>
    <comment ref="AL9" authorId="1">
      <text>
        <r>
          <rPr>
            <b/>
            <sz val="9"/>
            <rFont val="Tahoma"/>
            <family val="2"/>
          </rPr>
          <t>P - Education.</t>
        </r>
        <r>
          <rPr>
            <sz val="9"/>
            <rFont val="Tahoma"/>
            <family val="2"/>
          </rPr>
          <t xml:space="preserve">
</t>
        </r>
      </text>
    </comment>
    <comment ref="AM9" authorId="1">
      <text>
        <r>
          <rPr>
            <b/>
            <sz val="9"/>
            <rFont val="Tahoma"/>
            <family val="2"/>
          </rPr>
          <t>Q - Human health and social work activities.</t>
        </r>
        <r>
          <rPr>
            <sz val="9"/>
            <rFont val="Tahoma"/>
            <family val="2"/>
          </rPr>
          <t xml:space="preserve">
</t>
        </r>
      </text>
    </comment>
    <comment ref="AN9" authorId="1">
      <text>
        <r>
          <rPr>
            <b/>
            <sz val="9"/>
            <rFont val="Tahoma"/>
            <family val="2"/>
          </rPr>
          <t>S - Other service activities.</t>
        </r>
        <r>
          <rPr>
            <sz val="9"/>
            <rFont val="Tahoma"/>
            <family val="2"/>
          </rPr>
          <t xml:space="preserve">
</t>
        </r>
      </text>
    </comment>
    <comment ref="O10" authorId="1">
      <text>
        <r>
          <rPr>
            <b/>
            <sz val="9"/>
            <rFont val="Tahoma"/>
            <family val="2"/>
          </rPr>
          <t>G45 - Wholesale and retail trade and repair of motor vehicles and motorcycles</t>
        </r>
        <r>
          <rPr>
            <sz val="9"/>
            <rFont val="Tahoma"/>
            <family val="2"/>
          </rPr>
          <t xml:space="preserve">
</t>
        </r>
      </text>
    </comment>
    <comment ref="P10" authorId="1">
      <text>
        <r>
          <rPr>
            <b/>
            <sz val="9"/>
            <rFont val="Tahoma"/>
            <family val="2"/>
          </rPr>
          <t>G46 - Wholesale trade, except of motor vehicles and motorcycles</t>
        </r>
        <r>
          <rPr>
            <sz val="9"/>
            <rFont val="Tahoma"/>
            <family val="2"/>
          </rPr>
          <t xml:space="preserve">
</t>
        </r>
      </text>
    </comment>
    <comment ref="Q10" authorId="1">
      <text>
        <r>
          <rPr>
            <b/>
            <sz val="9"/>
            <rFont val="Tahoma"/>
            <family val="2"/>
          </rPr>
          <t>G47 - Retail trade. Except of motor vehicles and motorcycles</t>
        </r>
        <r>
          <rPr>
            <sz val="9"/>
            <rFont val="Tahoma"/>
            <family val="2"/>
          </rPr>
          <t xml:space="preserve">
</t>
        </r>
      </text>
    </comment>
    <comment ref="S10" authorId="1">
      <text>
        <r>
          <rPr>
            <b/>
            <sz val="9"/>
            <rFont val="Tahoma"/>
            <family val="2"/>
          </rPr>
          <t>H49 - Land transport and transport via pipelines</t>
        </r>
        <r>
          <rPr>
            <sz val="9"/>
            <rFont val="Tahoma"/>
            <family val="2"/>
          </rPr>
          <t xml:space="preserve">
</t>
        </r>
      </text>
    </comment>
    <comment ref="T10" authorId="1">
      <text>
        <r>
          <rPr>
            <b/>
            <sz val="9"/>
            <rFont val="Tahoma"/>
            <family val="2"/>
          </rPr>
          <t>H50 - Water transport</t>
        </r>
        <r>
          <rPr>
            <sz val="9"/>
            <rFont val="Tahoma"/>
            <family val="2"/>
          </rPr>
          <t xml:space="preserve">
</t>
        </r>
      </text>
    </comment>
    <comment ref="U10" authorId="1">
      <text>
        <r>
          <rPr>
            <b/>
            <sz val="9"/>
            <rFont val="Tahoma"/>
            <family val="2"/>
          </rPr>
          <t>H51 - Air transport</t>
        </r>
        <r>
          <rPr>
            <sz val="9"/>
            <rFont val="Tahoma"/>
            <family val="2"/>
          </rPr>
          <t xml:space="preserve">
</t>
        </r>
      </text>
    </comment>
    <comment ref="V10" authorId="1">
      <text>
        <r>
          <rPr>
            <b/>
            <sz val="9"/>
            <rFont val="Tahoma"/>
            <family val="2"/>
          </rPr>
          <t>H52 - Warehousing and support activities for transportation</t>
        </r>
        <r>
          <rPr>
            <sz val="9"/>
            <rFont val="Tahoma"/>
            <family val="2"/>
          </rPr>
          <t xml:space="preserve">
</t>
        </r>
      </text>
    </comment>
    <comment ref="W10" authorId="1">
      <text>
        <r>
          <rPr>
            <b/>
            <sz val="9"/>
            <rFont val="Tahoma"/>
            <family val="2"/>
          </rPr>
          <t>H53 - Postal and courier activities</t>
        </r>
      </text>
    </comment>
    <comment ref="AC10" authorId="1">
      <text>
        <r>
          <rPr>
            <b/>
            <sz val="9"/>
            <rFont val="Tahoma"/>
            <family val="2"/>
          </rPr>
          <t>M69 - Legal and accounting activities</t>
        </r>
        <r>
          <rPr>
            <sz val="9"/>
            <rFont val="Tahoma"/>
            <family val="2"/>
          </rPr>
          <t xml:space="preserve">
</t>
        </r>
      </text>
    </comment>
    <comment ref="AD10" authorId="1">
      <text>
        <r>
          <rPr>
            <b/>
            <sz val="9"/>
            <rFont val="Tahoma"/>
            <family val="2"/>
          </rPr>
          <t>M70 - Activitiesof head offices, management consultancy activities</t>
        </r>
        <r>
          <rPr>
            <sz val="9"/>
            <rFont val="Tahoma"/>
            <family val="2"/>
          </rPr>
          <t xml:space="preserve">
</t>
        </r>
      </text>
    </comment>
    <comment ref="AE10" authorId="1">
      <text>
        <r>
          <rPr>
            <b/>
            <sz val="9"/>
            <rFont val="Tahoma"/>
            <family val="2"/>
          </rPr>
          <t>M71 - Architectural and engineering activities; technical testing and analysis</t>
        </r>
        <r>
          <rPr>
            <sz val="9"/>
            <rFont val="Tahoma"/>
            <family val="2"/>
          </rPr>
          <t xml:space="preserve">
</t>
        </r>
      </text>
    </comment>
    <comment ref="AF10" authorId="1">
      <text>
        <r>
          <rPr>
            <b/>
            <sz val="9"/>
            <rFont val="Tahoma"/>
            <family val="2"/>
          </rPr>
          <t>M72 - Scientific research and development</t>
        </r>
        <r>
          <rPr>
            <sz val="9"/>
            <rFont val="Tahoma"/>
            <family val="2"/>
          </rPr>
          <t xml:space="preserve">
</t>
        </r>
      </text>
    </comment>
    <comment ref="AG10" authorId="1">
      <text>
        <r>
          <rPr>
            <b/>
            <sz val="9"/>
            <rFont val="Tahoma"/>
            <family val="2"/>
          </rPr>
          <t>M73 - Advertising and market research</t>
        </r>
        <r>
          <rPr>
            <sz val="9"/>
            <rFont val="Tahoma"/>
            <family val="2"/>
          </rPr>
          <t xml:space="preserve">
</t>
        </r>
      </text>
    </comment>
    <comment ref="AH10" authorId="1">
      <text>
        <r>
          <rPr>
            <b/>
            <sz val="9"/>
            <rFont val="Tahoma"/>
            <family val="2"/>
          </rPr>
          <t>M74 - Other professional, scientific andtechnical activities</t>
        </r>
      </text>
    </comment>
    <comment ref="AI10" authorId="1">
      <text>
        <r>
          <rPr>
            <b/>
            <sz val="9"/>
            <rFont val="Tahoma"/>
            <family val="2"/>
          </rPr>
          <t>M75 - Veterinary activities</t>
        </r>
        <r>
          <rPr>
            <sz val="9"/>
            <rFont val="Tahoma"/>
            <family val="2"/>
          </rPr>
          <t xml:space="preserve">
</t>
        </r>
      </text>
    </comment>
    <comment ref="D11" authorId="1">
      <text>
        <r>
          <rPr>
            <b/>
            <sz val="8"/>
            <rFont val="Tahoma"/>
            <family val="2"/>
          </rPr>
          <t>Indique en esta fila el número total y desglosado de empresas en la población objetivo</t>
        </r>
        <r>
          <rPr>
            <sz val="8"/>
            <rFont val="Tahoma"/>
            <family val="2"/>
          </rPr>
          <t xml:space="preserve">
</t>
        </r>
      </text>
    </comment>
    <comment ref="D12" authorId="1">
      <text>
        <r>
          <rPr>
            <b/>
            <sz val="8"/>
            <rFont val="Tahoma"/>
            <family val="2"/>
          </rPr>
          <t>Indique en esta fila el número total y desglosado de empleados de las empresas en la población objetivo</t>
        </r>
      </text>
    </comment>
    <comment ref="D23" authorId="1">
      <text>
        <r>
          <rPr>
            <b/>
            <sz val="8"/>
            <rFont val="Tahoma"/>
            <family val="2"/>
          </rPr>
          <t>Si aplica, favor detallar los otros modos de acceso en la hoja "Notas".</t>
        </r>
      </text>
    </comment>
    <comment ref="D34" authorId="1">
      <text>
        <r>
          <rPr>
            <b/>
            <sz val="8"/>
            <rFont val="Tahoma"/>
            <family val="2"/>
          </rPr>
          <t>Si aplica, favor detallar cuales otras categorías de respuesta se incluyen en sus resultados.</t>
        </r>
      </text>
    </comment>
    <comment ref="D37" authorId="1">
      <text>
        <r>
          <rPr>
            <b/>
            <sz val="8"/>
            <rFont val="Tahoma"/>
            <family val="2"/>
          </rPr>
          <t>Si aplica, favor detallar cuales otras categorías de respuesta se incluyen en sus resultados.</t>
        </r>
      </text>
    </comment>
  </commentList>
</comments>
</file>

<file path=xl/comments7.xml><?xml version="1.0" encoding="utf-8"?>
<comments xmlns="http://schemas.openxmlformats.org/spreadsheetml/2006/main">
  <authors>
    <author>Unctad User</author>
  </authors>
  <commentList>
    <comment ref="I9" authorId="0">
      <text>
        <r>
          <rPr>
            <b/>
            <sz val="8"/>
            <rFont val="Tahoma"/>
            <family val="2"/>
          </rPr>
          <t>C - Manufacturing</t>
        </r>
      </text>
    </comment>
    <comment ref="N9" authorId="0">
      <text>
        <r>
          <rPr>
            <b/>
            <sz val="8"/>
            <rFont val="Tahoma"/>
            <family val="2"/>
          </rPr>
          <t xml:space="preserve">G - 
Wholesale and retail trade; 
repair of motor vehicles and motorcycles </t>
        </r>
      </text>
    </comment>
    <comment ref="P9" authorId="0">
      <text>
        <r>
          <rPr>
            <b/>
            <sz val="8"/>
            <rFont val="Tahoma"/>
            <family val="2"/>
          </rPr>
          <t>J - Information and communication</t>
        </r>
      </text>
    </comment>
    <comment ref="T9" authorId="0">
      <text>
        <r>
          <rPr>
            <b/>
            <sz val="8"/>
            <rFont val="Tahoma"/>
            <family val="2"/>
          </rPr>
          <t>S - Other service activities</t>
        </r>
        <r>
          <rPr>
            <sz val="8"/>
            <rFont val="Tahoma"/>
            <family val="2"/>
          </rPr>
          <t xml:space="preserve">
</t>
        </r>
      </text>
    </comment>
    <comment ref="I10" authorId="0">
      <text>
        <r>
          <rPr>
            <b/>
            <sz val="8"/>
            <rFont val="Tahoma"/>
            <family val="2"/>
          </rPr>
          <t xml:space="preserve">C2610 - Manufacture of electronic components and boards
</t>
        </r>
      </text>
    </comment>
    <comment ref="J10" authorId="0">
      <text>
        <r>
          <rPr>
            <b/>
            <sz val="8"/>
            <rFont val="Tahoma"/>
            <family val="2"/>
          </rPr>
          <t>C2620 - 
Manufacture of computers and peripheral equipment</t>
        </r>
      </text>
    </comment>
    <comment ref="K10" authorId="0">
      <text>
        <r>
          <rPr>
            <b/>
            <sz val="8"/>
            <rFont val="Tahoma"/>
            <family val="2"/>
          </rPr>
          <t>C2630 - 
Manufacture of communication equipment</t>
        </r>
      </text>
    </comment>
    <comment ref="L10" authorId="0">
      <text>
        <r>
          <rPr>
            <b/>
            <sz val="8"/>
            <rFont val="Tahoma"/>
            <family val="2"/>
          </rPr>
          <t xml:space="preserve">C2640- Manufacture of consumer electronics
</t>
        </r>
      </text>
    </comment>
    <comment ref="M10" authorId="0">
      <text>
        <r>
          <rPr>
            <b/>
            <sz val="8"/>
            <rFont val="Tahoma"/>
            <family val="2"/>
          </rPr>
          <t>D3230 - 
Manufacture of television and radio receivers, 
sound or video recording or reproducing 
apparatus, and associated goods</t>
        </r>
      </text>
    </comment>
    <comment ref="N10" authorId="0">
      <text>
        <r>
          <rPr>
            <b/>
            <sz val="8"/>
            <rFont val="Tahoma"/>
            <family val="2"/>
          </rPr>
          <t>G4651 -
Wholesale of computers, computer 
peripheral equipment and software</t>
        </r>
      </text>
    </comment>
    <comment ref="O10" authorId="0">
      <text>
        <r>
          <rPr>
            <b/>
            <sz val="8"/>
            <rFont val="Tahoma"/>
            <family val="2"/>
          </rPr>
          <t>G4652 -
Wholesale of electronic
and telecommunications  equipment and parts</t>
        </r>
      </text>
    </comment>
    <comment ref="P10" authorId="0">
      <text>
        <r>
          <rPr>
            <b/>
            <sz val="8"/>
            <rFont val="Tahoma"/>
            <family val="2"/>
          </rPr>
          <t>J5820-
Software publishing</t>
        </r>
        <r>
          <rPr>
            <sz val="8"/>
            <rFont val="Tahoma"/>
            <family val="2"/>
          </rPr>
          <t xml:space="preserve">
</t>
        </r>
      </text>
    </comment>
    <comment ref="Q10" authorId="0">
      <text>
        <r>
          <rPr>
            <b/>
            <sz val="8"/>
            <rFont val="Tahoma"/>
            <family val="2"/>
          </rPr>
          <t xml:space="preserve">J61 -
Telecommunications </t>
        </r>
      </text>
    </comment>
    <comment ref="R10" authorId="0">
      <text>
        <r>
          <rPr>
            <b/>
            <sz val="8"/>
            <rFont val="Tahoma"/>
            <family val="2"/>
          </rPr>
          <t>J62-
Computer programming, consultancy and related activiites</t>
        </r>
        <r>
          <rPr>
            <sz val="8"/>
            <rFont val="Tahoma"/>
            <family val="2"/>
          </rPr>
          <t xml:space="preserve">
</t>
        </r>
      </text>
    </comment>
    <comment ref="S10" authorId="0">
      <text>
        <r>
          <rPr>
            <b/>
            <sz val="8"/>
            <rFont val="Tahoma"/>
            <family val="2"/>
          </rPr>
          <t>J631-
Data processing, hosting and related activities; Web portals</t>
        </r>
        <r>
          <rPr>
            <sz val="8"/>
            <rFont val="Tahoma"/>
            <family val="2"/>
          </rPr>
          <t xml:space="preserve">
</t>
        </r>
      </text>
    </comment>
    <comment ref="T10" authorId="0">
      <text>
        <r>
          <rPr>
            <b/>
            <sz val="8"/>
            <rFont val="Tahoma"/>
            <family val="2"/>
          </rPr>
          <t xml:space="preserve">S951- Repair of computers and communication equipment
</t>
        </r>
      </text>
    </comment>
  </commentList>
</comments>
</file>

<file path=xl/comments8.xml><?xml version="1.0" encoding="utf-8"?>
<comments xmlns="http://schemas.openxmlformats.org/spreadsheetml/2006/main">
  <authors>
    <author>Unctad User</author>
  </authors>
  <commentList>
    <comment ref="J9" authorId="0">
      <text>
        <r>
          <rPr>
            <b/>
            <sz val="8"/>
            <rFont val="Tahoma"/>
            <family val="2"/>
          </rPr>
          <t>C - Manufacturing</t>
        </r>
      </text>
    </comment>
    <comment ref="O9" authorId="0">
      <text>
        <r>
          <rPr>
            <b/>
            <sz val="8"/>
            <rFont val="Tahoma"/>
            <family val="2"/>
          </rPr>
          <t xml:space="preserve">G - 
Wholesale and retail trade; 
repair of motor vehicles and motorcycles </t>
        </r>
      </text>
    </comment>
    <comment ref="K10" authorId="0">
      <text>
        <r>
          <rPr>
            <b/>
            <sz val="8"/>
            <rFont val="Tahoma"/>
            <family val="2"/>
          </rPr>
          <t>C2620 - 
Manufacture of computers and peripheral equipment</t>
        </r>
      </text>
    </comment>
    <comment ref="L10" authorId="0">
      <text>
        <r>
          <rPr>
            <b/>
            <sz val="8"/>
            <rFont val="Tahoma"/>
            <family val="2"/>
          </rPr>
          <t>C2630 - 
Manufacture of communication equipment</t>
        </r>
      </text>
    </comment>
    <comment ref="N10" authorId="0">
      <text>
        <r>
          <rPr>
            <b/>
            <sz val="8"/>
            <rFont val="Tahoma"/>
            <family val="2"/>
          </rPr>
          <t>D3230 - 
Manufacture of television and radio receivers, 
sound or video recording or reproducing 
apparatus, and associated goods</t>
        </r>
      </text>
    </comment>
    <comment ref="O10" authorId="0">
      <text>
        <r>
          <rPr>
            <b/>
            <sz val="8"/>
            <rFont val="Tahoma"/>
            <family val="2"/>
          </rPr>
          <t>G4651 -
Wholesale of computers, computer 
peripheral equipment and software</t>
        </r>
      </text>
    </comment>
    <comment ref="P10" authorId="0">
      <text>
        <r>
          <rPr>
            <b/>
            <sz val="8"/>
            <rFont val="Tahoma"/>
            <family val="2"/>
          </rPr>
          <t>G4652 -
Wholesale of electronic
and telecommunications  equipment and parts</t>
        </r>
      </text>
    </comment>
    <comment ref="R10" authorId="0">
      <text>
        <r>
          <rPr>
            <b/>
            <sz val="8"/>
            <rFont val="Tahoma"/>
            <family val="2"/>
          </rPr>
          <t xml:space="preserve">J61 -
Telecommunications </t>
        </r>
      </text>
    </comment>
    <comment ref="U10" authorId="0">
      <text>
        <r>
          <rPr>
            <b/>
            <sz val="8"/>
            <rFont val="Tahoma"/>
            <family val="2"/>
          </rPr>
          <t xml:space="preserve">S951- Repair of computers and communication equipment
</t>
        </r>
      </text>
    </comment>
    <comment ref="J10" authorId="0">
      <text>
        <r>
          <rPr>
            <b/>
            <sz val="8"/>
            <rFont val="Tahoma"/>
            <family val="2"/>
          </rPr>
          <t xml:space="preserve">C2610 - Manufacture of electronic components and boards
</t>
        </r>
      </text>
    </comment>
    <comment ref="M10" authorId="0">
      <text>
        <r>
          <rPr>
            <b/>
            <sz val="8"/>
            <rFont val="Tahoma"/>
            <family val="2"/>
          </rPr>
          <t xml:space="preserve">C2640- Manufacture of consumer electronics
</t>
        </r>
      </text>
    </comment>
    <comment ref="Q9" authorId="0">
      <text>
        <r>
          <rPr>
            <b/>
            <sz val="8"/>
            <rFont val="Tahoma"/>
            <family val="2"/>
          </rPr>
          <t>J - Information and communication</t>
        </r>
      </text>
    </comment>
    <comment ref="Q10" authorId="0">
      <text>
        <r>
          <rPr>
            <b/>
            <sz val="8"/>
            <rFont val="Tahoma"/>
            <family val="2"/>
          </rPr>
          <t>J5820-
Software publishing</t>
        </r>
        <r>
          <rPr>
            <sz val="8"/>
            <rFont val="Tahoma"/>
            <family val="2"/>
          </rPr>
          <t xml:space="preserve">
</t>
        </r>
      </text>
    </comment>
    <comment ref="S10" authorId="0">
      <text>
        <r>
          <rPr>
            <b/>
            <sz val="8"/>
            <rFont val="Tahoma"/>
            <family val="2"/>
          </rPr>
          <t>J62-
Computer programming, consultancy and related activiites</t>
        </r>
        <r>
          <rPr>
            <sz val="8"/>
            <rFont val="Tahoma"/>
            <family val="2"/>
          </rPr>
          <t xml:space="preserve">
</t>
        </r>
      </text>
    </comment>
    <comment ref="T10" authorId="0">
      <text>
        <r>
          <rPr>
            <b/>
            <sz val="8"/>
            <rFont val="Tahoma"/>
            <family val="2"/>
          </rPr>
          <t>J631-
Data processing, hosting and related activities; Web portals</t>
        </r>
        <r>
          <rPr>
            <sz val="8"/>
            <rFont val="Tahoma"/>
            <family val="2"/>
          </rPr>
          <t xml:space="preserve">
</t>
        </r>
      </text>
    </comment>
    <comment ref="U9" authorId="0">
      <text>
        <r>
          <rPr>
            <b/>
            <sz val="8"/>
            <rFont val="Tahoma"/>
            <family val="2"/>
          </rPr>
          <t>S - Other service activities</t>
        </r>
        <r>
          <rPr>
            <sz val="8"/>
            <rFont val="Tahoma"/>
            <family val="2"/>
          </rPr>
          <t xml:space="preserve">
</t>
        </r>
      </text>
    </comment>
  </commentList>
</comments>
</file>

<file path=xl/sharedStrings.xml><?xml version="1.0" encoding="utf-8"?>
<sst xmlns="http://schemas.openxmlformats.org/spreadsheetml/2006/main" count="2896" uniqueCount="1537">
  <si>
    <t>Annex</t>
  </si>
  <si>
    <r>
      <t>B9</t>
    </r>
    <r>
      <rPr>
        <sz val="9"/>
        <rFont val="Arial"/>
        <family val="2"/>
      </rPr>
      <t xml:space="preserve">      </t>
    </r>
  </si>
  <si>
    <t>Aruba, Guilders</t>
  </si>
  <si>
    <t>Falkland Islands, Pounds</t>
  </si>
  <si>
    <t>Maldives, Rufiyaa</t>
  </si>
  <si>
    <t xml:space="preserve">Netherlands Antilles, Guilders </t>
  </si>
  <si>
    <t>Turkey, Liras</t>
  </si>
  <si>
    <t>United States, Dollars</t>
  </si>
  <si>
    <t>b.i</t>
  </si>
  <si>
    <t>b.ii</t>
  </si>
  <si>
    <t>Fax:</t>
  </si>
  <si>
    <t>Urban</t>
  </si>
  <si>
    <t>Rural</t>
  </si>
  <si>
    <t>A</t>
  </si>
  <si>
    <t>B</t>
  </si>
  <si>
    <t>C</t>
  </si>
  <si>
    <t>D</t>
  </si>
  <si>
    <t>E</t>
  </si>
  <si>
    <t>F</t>
  </si>
  <si>
    <t>H</t>
  </si>
  <si>
    <t>J</t>
  </si>
  <si>
    <t>M</t>
  </si>
  <si>
    <t>N</t>
  </si>
  <si>
    <t>No.</t>
  </si>
  <si>
    <t>Notes</t>
  </si>
  <si>
    <t>a</t>
  </si>
  <si>
    <t>b</t>
  </si>
  <si>
    <t>c</t>
  </si>
  <si>
    <t>Provisional.</t>
  </si>
  <si>
    <t>d</t>
  </si>
  <si>
    <t>e</t>
  </si>
  <si>
    <t>f</t>
  </si>
  <si>
    <t>h</t>
  </si>
  <si>
    <t>G</t>
  </si>
  <si>
    <t>I</t>
  </si>
  <si>
    <t>K</t>
  </si>
  <si>
    <t>B2</t>
  </si>
  <si>
    <t>B3</t>
  </si>
  <si>
    <t>B4</t>
  </si>
  <si>
    <t>B5</t>
  </si>
  <si>
    <t>B6</t>
  </si>
  <si>
    <t>B7</t>
  </si>
  <si>
    <t>B8</t>
  </si>
  <si>
    <t>B10</t>
  </si>
  <si>
    <t>B11</t>
  </si>
  <si>
    <t xml:space="preserve">10-49 </t>
  </si>
  <si>
    <t xml:space="preserve">50-249 </t>
  </si>
  <si>
    <t xml:space="preserve">250+ </t>
  </si>
  <si>
    <t>B1</t>
  </si>
  <si>
    <t xml:space="preserve">B12    </t>
  </si>
  <si>
    <t>g</t>
  </si>
  <si>
    <t>i</t>
  </si>
  <si>
    <t>j</t>
  </si>
  <si>
    <t>k</t>
  </si>
  <si>
    <t>Sampling frame</t>
  </si>
  <si>
    <t>Response rate</t>
  </si>
  <si>
    <t>Links to other surveys</t>
  </si>
  <si>
    <t xml:space="preserve"> 1</t>
  </si>
  <si>
    <t xml:space="preserve"> 2 </t>
  </si>
  <si>
    <t xml:space="preserve"> 3</t>
  </si>
  <si>
    <t xml:space="preserve">Survey vehicle </t>
  </si>
  <si>
    <t xml:space="preserve">Sampling unit </t>
  </si>
  <si>
    <t xml:space="preserve"> </t>
  </si>
  <si>
    <t xml:space="preserve">Non response treatment </t>
  </si>
  <si>
    <t>4</t>
  </si>
  <si>
    <t xml:space="preserve">Reference year                         </t>
  </si>
  <si>
    <t>5</t>
  </si>
  <si>
    <t>6</t>
  </si>
  <si>
    <t>ICT1</t>
  </si>
  <si>
    <t>A66</t>
  </si>
  <si>
    <t>004</t>
  </si>
  <si>
    <t>Afghanistan</t>
  </si>
  <si>
    <t>008</t>
  </si>
  <si>
    <t>Albania</t>
  </si>
  <si>
    <t>012</t>
  </si>
  <si>
    <t>Algeria</t>
  </si>
  <si>
    <t>016</t>
  </si>
  <si>
    <t>American Samoa</t>
  </si>
  <si>
    <t>020</t>
  </si>
  <si>
    <t>Andorra</t>
  </si>
  <si>
    <t>024</t>
  </si>
  <si>
    <t>Angola</t>
  </si>
  <si>
    <t>660</t>
  </si>
  <si>
    <t>Anguilla</t>
  </si>
  <si>
    <t>028</t>
  </si>
  <si>
    <t>Antigua and Barbuda</t>
  </si>
  <si>
    <t>032</t>
  </si>
  <si>
    <t>Argentina</t>
  </si>
  <si>
    <t>051</t>
  </si>
  <si>
    <t>Armenia</t>
  </si>
  <si>
    <t>533</t>
  </si>
  <si>
    <t>Aruba</t>
  </si>
  <si>
    <t>036</t>
  </si>
  <si>
    <t>Australia</t>
  </si>
  <si>
    <t>040</t>
  </si>
  <si>
    <t>Austria</t>
  </si>
  <si>
    <t>031</t>
  </si>
  <si>
    <t>Azerbaijan</t>
  </si>
  <si>
    <t>044</t>
  </si>
  <si>
    <t>ISIC Rev.4</t>
  </si>
  <si>
    <t>Bahamas</t>
  </si>
  <si>
    <t>048</t>
  </si>
  <si>
    <t>Bahrain</t>
  </si>
  <si>
    <t>050</t>
  </si>
  <si>
    <t>Bangladesh</t>
  </si>
  <si>
    <t>052</t>
  </si>
  <si>
    <t>Barbados</t>
  </si>
  <si>
    <t>112</t>
  </si>
  <si>
    <t>Belarus</t>
  </si>
  <si>
    <t>A25</t>
  </si>
  <si>
    <t>Belgium</t>
  </si>
  <si>
    <t>084</t>
  </si>
  <si>
    <t>Belize</t>
  </si>
  <si>
    <t>204</t>
  </si>
  <si>
    <t>Benin</t>
  </si>
  <si>
    <t>060</t>
  </si>
  <si>
    <t>Total</t>
  </si>
  <si>
    <t>Bermuda</t>
  </si>
  <si>
    <t>064</t>
  </si>
  <si>
    <t>Bhutan</t>
  </si>
  <si>
    <t>068</t>
  </si>
  <si>
    <t>Bolivia</t>
  </si>
  <si>
    <t>070</t>
  </si>
  <si>
    <t>Bosnia and Herzegovina</t>
  </si>
  <si>
    <t>072</t>
  </si>
  <si>
    <t>Botswana</t>
  </si>
  <si>
    <t>076</t>
  </si>
  <si>
    <t>Brazil</t>
  </si>
  <si>
    <t>086</t>
  </si>
  <si>
    <t>092</t>
  </si>
  <si>
    <t>British Virgin Islands</t>
  </si>
  <si>
    <t>096</t>
  </si>
  <si>
    <t>Brunei Darussalam</t>
  </si>
  <si>
    <t>100</t>
  </si>
  <si>
    <t>Bulgaria</t>
  </si>
  <si>
    <t>854</t>
  </si>
  <si>
    <t>Burkina Faso</t>
  </si>
  <si>
    <t>108</t>
  </si>
  <si>
    <t>Burundi</t>
  </si>
  <si>
    <t>116</t>
  </si>
  <si>
    <t>Cambodia</t>
  </si>
  <si>
    <t>120</t>
  </si>
  <si>
    <t>Cameroon</t>
  </si>
  <si>
    <t>124</t>
  </si>
  <si>
    <t>Canada</t>
  </si>
  <si>
    <t>132</t>
  </si>
  <si>
    <t>Cape Verde</t>
  </si>
  <si>
    <t>136</t>
  </si>
  <si>
    <t>Scope and coverage</t>
  </si>
  <si>
    <t>Cayman Islands</t>
  </si>
  <si>
    <t>140</t>
  </si>
  <si>
    <t>Central African Republic</t>
  </si>
  <si>
    <t>148</t>
  </si>
  <si>
    <t>Chad</t>
  </si>
  <si>
    <t>830</t>
  </si>
  <si>
    <t>Channel Islands</t>
  </si>
  <si>
    <t>152</t>
  </si>
  <si>
    <t>Chile</t>
  </si>
  <si>
    <t>156</t>
  </si>
  <si>
    <t>China</t>
  </si>
  <si>
    <t>A39</t>
  </si>
  <si>
    <t>344</t>
  </si>
  <si>
    <t>China, Hong Kong SAR</t>
  </si>
  <si>
    <t>446</t>
  </si>
  <si>
    <t>China, Macao SAR</t>
  </si>
  <si>
    <t>158</t>
  </si>
  <si>
    <t>China, Taiwan Province of</t>
  </si>
  <si>
    <t>162</t>
  </si>
  <si>
    <t>166</t>
  </si>
  <si>
    <t>170</t>
  </si>
  <si>
    <t>Colombia</t>
  </si>
  <si>
    <t>174</t>
  </si>
  <si>
    <t>Comoros</t>
  </si>
  <si>
    <t>178</t>
  </si>
  <si>
    <t>Congo</t>
  </si>
  <si>
    <t>184</t>
  </si>
  <si>
    <t>Cook Islands</t>
  </si>
  <si>
    <t>188</t>
  </si>
  <si>
    <t>Costa Rica</t>
  </si>
  <si>
    <t>384</t>
  </si>
  <si>
    <t>Côte d'Ivoire</t>
  </si>
  <si>
    <t>191</t>
  </si>
  <si>
    <t>Croatia</t>
  </si>
  <si>
    <t>192</t>
  </si>
  <si>
    <t>Cuba</t>
  </si>
  <si>
    <t>196</t>
  </si>
  <si>
    <t>Cyprus</t>
  </si>
  <si>
    <t>203</t>
  </si>
  <si>
    <t>200</t>
  </si>
  <si>
    <t>180</t>
  </si>
  <si>
    <t>208</t>
  </si>
  <si>
    <t>Denmark</t>
  </si>
  <si>
    <t>262</t>
  </si>
  <si>
    <t>Djibouti</t>
  </si>
  <si>
    <t>212</t>
  </si>
  <si>
    <t>Dominica</t>
  </si>
  <si>
    <t>214</t>
  </si>
  <si>
    <t>Dominican Republic</t>
  </si>
  <si>
    <t>218</t>
  </si>
  <si>
    <t>Ecuador</t>
  </si>
  <si>
    <t>818</t>
  </si>
  <si>
    <t>Egypt</t>
  </si>
  <si>
    <t>222</t>
  </si>
  <si>
    <t>El Salvador</t>
  </si>
  <si>
    <t>226</t>
  </si>
  <si>
    <t>Equatorial Guinea</t>
  </si>
  <si>
    <t>232</t>
  </si>
  <si>
    <t>Eritrea</t>
  </si>
  <si>
    <t>233</t>
  </si>
  <si>
    <t>Estonia</t>
  </si>
  <si>
    <t>231</t>
  </si>
  <si>
    <t>Ethiopia</t>
  </si>
  <si>
    <t>230</t>
  </si>
  <si>
    <t>234</t>
  </si>
  <si>
    <t>Faeroe Islands</t>
  </si>
  <si>
    <t>238</t>
  </si>
  <si>
    <t>Falkland Islands (Malvinas)</t>
  </si>
  <si>
    <t>242</t>
  </si>
  <si>
    <t>Fiji</t>
  </si>
  <si>
    <t>246</t>
  </si>
  <si>
    <t>Finland</t>
  </si>
  <si>
    <t>250</t>
  </si>
  <si>
    <t>France</t>
  </si>
  <si>
    <t>254</t>
  </si>
  <si>
    <t>French Guiana</t>
  </si>
  <si>
    <t>258</t>
  </si>
  <si>
    <t>French Polynesia</t>
  </si>
  <si>
    <t>266</t>
  </si>
  <si>
    <t>Gabon</t>
  </si>
  <si>
    <t>270</t>
  </si>
  <si>
    <t>Gambia</t>
  </si>
  <si>
    <t>274</t>
  </si>
  <si>
    <t>268</t>
  </si>
  <si>
    <t>Georgia</t>
  </si>
  <si>
    <t>276</t>
  </si>
  <si>
    <t>Germany</t>
  </si>
  <si>
    <t>278</t>
  </si>
  <si>
    <t>280</t>
  </si>
  <si>
    <t>288</t>
  </si>
  <si>
    <t>Ghana</t>
  </si>
  <si>
    <t>292</t>
  </si>
  <si>
    <t>Gibraltar</t>
  </si>
  <si>
    <t>300</t>
  </si>
  <si>
    <t>Greece</t>
  </si>
  <si>
    <t>304</t>
  </si>
  <si>
    <t>Greenland</t>
  </si>
  <si>
    <t>308</t>
  </si>
  <si>
    <t>Grenada</t>
  </si>
  <si>
    <t>312</t>
  </si>
  <si>
    <t>Guadeloupe</t>
  </si>
  <si>
    <t>316</t>
  </si>
  <si>
    <t>Guam</t>
  </si>
  <si>
    <t>320</t>
  </si>
  <si>
    <t>Guatemala</t>
  </si>
  <si>
    <t>324</t>
  </si>
  <si>
    <t>Guinea</t>
  </si>
  <si>
    <t>624</t>
  </si>
  <si>
    <t>Guinea-Bissau</t>
  </si>
  <si>
    <t>328</t>
  </si>
  <si>
    <t>Guyana</t>
  </si>
  <si>
    <t>332</t>
  </si>
  <si>
    <t>Haiti</t>
  </si>
  <si>
    <t>336</t>
  </si>
  <si>
    <t>Holy See</t>
  </si>
  <si>
    <t>340</t>
  </si>
  <si>
    <t>Honduras</t>
  </si>
  <si>
    <t>348</t>
  </si>
  <si>
    <t>Hungary</t>
  </si>
  <si>
    <t>352</t>
  </si>
  <si>
    <t>Iceland</t>
  </si>
  <si>
    <t>356</t>
  </si>
  <si>
    <t>India</t>
  </si>
  <si>
    <t>360</t>
  </si>
  <si>
    <t>Indonesia</t>
  </si>
  <si>
    <t>364</t>
  </si>
  <si>
    <t>Iran, Islamic Republic of</t>
  </si>
  <si>
    <t>368</t>
  </si>
  <si>
    <t>Iraq</t>
  </si>
  <si>
    <t>372</t>
  </si>
  <si>
    <t>Ireland</t>
  </si>
  <si>
    <t>833</t>
  </si>
  <si>
    <t>Isle of Man</t>
  </si>
  <si>
    <t>376</t>
  </si>
  <si>
    <t>Israel</t>
  </si>
  <si>
    <t>380</t>
  </si>
  <si>
    <t>Italy</t>
  </si>
  <si>
    <t>388</t>
  </si>
  <si>
    <t>Jamaica</t>
  </si>
  <si>
    <t>392</t>
  </si>
  <si>
    <t>Japan</t>
  </si>
  <si>
    <t>396</t>
  </si>
  <si>
    <t>400</t>
  </si>
  <si>
    <t>Jordan</t>
  </si>
  <si>
    <t>398</t>
  </si>
  <si>
    <t>Kazakhstan</t>
  </si>
  <si>
    <t>404</t>
  </si>
  <si>
    <t>Kenya</t>
  </si>
  <si>
    <t>296</t>
  </si>
  <si>
    <t>Kiribati</t>
  </si>
  <si>
    <t>408</t>
  </si>
  <si>
    <t>Korea, Dem. People's Republic of</t>
  </si>
  <si>
    <t>410</t>
  </si>
  <si>
    <t>Korea, Republic of</t>
  </si>
  <si>
    <t>414</t>
  </si>
  <si>
    <t>Kuwait</t>
  </si>
  <si>
    <t>417</t>
  </si>
  <si>
    <t>Kyrgyzstan</t>
  </si>
  <si>
    <t>418</t>
  </si>
  <si>
    <t>Lao People's Dem. Rep.</t>
  </si>
  <si>
    <t>428</t>
  </si>
  <si>
    <t>Latvia</t>
  </si>
  <si>
    <t>422</t>
  </si>
  <si>
    <t>Lebanon</t>
  </si>
  <si>
    <t>426</t>
  </si>
  <si>
    <t>Lesotho</t>
  </si>
  <si>
    <t>430</t>
  </si>
  <si>
    <t>Liberia</t>
  </si>
  <si>
    <t>434</t>
  </si>
  <si>
    <t>Libyan Arab Jamahiriya</t>
  </si>
  <si>
    <t>438</t>
  </si>
  <si>
    <t>Liechtensten</t>
  </si>
  <si>
    <t>440</t>
  </si>
  <si>
    <t>Lithuania</t>
  </si>
  <si>
    <t>442</t>
  </si>
  <si>
    <t>Luxembourg</t>
  </si>
  <si>
    <t>807</t>
  </si>
  <si>
    <t>Macedonia, TFYR</t>
  </si>
  <si>
    <t>450</t>
  </si>
  <si>
    <t>Madagascar</t>
  </si>
  <si>
    <t>454</t>
  </si>
  <si>
    <t>Malawi</t>
  </si>
  <si>
    <t>458</t>
  </si>
  <si>
    <t>Malaysia</t>
  </si>
  <si>
    <t>462</t>
  </si>
  <si>
    <t>Maldives</t>
  </si>
  <si>
    <t>466</t>
  </si>
  <si>
    <t>Mali</t>
  </si>
  <si>
    <t>470</t>
  </si>
  <si>
    <t>Malta</t>
  </si>
  <si>
    <t>584</t>
  </si>
  <si>
    <t>Marshall Islands</t>
  </si>
  <si>
    <t>474</t>
  </si>
  <si>
    <t>Martinique</t>
  </si>
  <si>
    <t>478</t>
  </si>
  <si>
    <t>Mauritania</t>
  </si>
  <si>
    <t>480</t>
  </si>
  <si>
    <t>Mauritius</t>
  </si>
  <si>
    <t>A40</t>
  </si>
  <si>
    <t>Mayotte</t>
  </si>
  <si>
    <t>484</t>
  </si>
  <si>
    <t>Mexico</t>
  </si>
  <si>
    <t>583</t>
  </si>
  <si>
    <t>Micronesia, Federated States of</t>
  </si>
  <si>
    <t>488</t>
  </si>
  <si>
    <t>498</t>
  </si>
  <si>
    <t>Moldova, Rep. Of</t>
  </si>
  <si>
    <t>492</t>
  </si>
  <si>
    <t>Monaco</t>
  </si>
  <si>
    <t>496</t>
  </si>
  <si>
    <t>Mongolia</t>
  </si>
  <si>
    <t>500</t>
  </si>
  <si>
    <t>Montserrat</t>
  </si>
  <si>
    <t>504</t>
  </si>
  <si>
    <t>Morocco</t>
  </si>
  <si>
    <t>508</t>
  </si>
  <si>
    <t>Mozambique</t>
  </si>
  <si>
    <t>104</t>
  </si>
  <si>
    <t>Myanmar</t>
  </si>
  <si>
    <t>516</t>
  </si>
  <si>
    <t>Namibia</t>
  </si>
  <si>
    <t>520</t>
  </si>
  <si>
    <t>Nauru</t>
  </si>
  <si>
    <t>524</t>
  </si>
  <si>
    <t>Nepal</t>
  </si>
  <si>
    <t>528</t>
  </si>
  <si>
    <t>Netherlands</t>
  </si>
  <si>
    <t>532</t>
  </si>
  <si>
    <t>Netherlands Antilles</t>
  </si>
  <si>
    <t>530</t>
  </si>
  <si>
    <t>540</t>
  </si>
  <si>
    <t>New Caledonia</t>
  </si>
  <si>
    <t>554</t>
  </si>
  <si>
    <t>New Zealand</t>
  </si>
  <si>
    <t>558</t>
  </si>
  <si>
    <t>Nicaragua</t>
  </si>
  <si>
    <t>562</t>
  </si>
  <si>
    <t>Niger</t>
  </si>
  <si>
    <t>566</t>
  </si>
  <si>
    <t>Nigeria</t>
  </si>
  <si>
    <t>570</t>
  </si>
  <si>
    <t>Niue</t>
  </si>
  <si>
    <t>574</t>
  </si>
  <si>
    <t>Norfolk Island</t>
  </si>
  <si>
    <t>A68</t>
  </si>
  <si>
    <t>580</t>
  </si>
  <si>
    <t>Northern Mariana Islands</t>
  </si>
  <si>
    <t>578</t>
  </si>
  <si>
    <t>Norway</t>
  </si>
  <si>
    <t>512</t>
  </si>
  <si>
    <t>Oman</t>
  </si>
  <si>
    <t>586</t>
  </si>
  <si>
    <t>Pakistan</t>
  </si>
  <si>
    <t>582</t>
  </si>
  <si>
    <t>Palau</t>
  </si>
  <si>
    <t>585</t>
  </si>
  <si>
    <t>A67</t>
  </si>
  <si>
    <t>591</t>
  </si>
  <si>
    <t>Panama</t>
  </si>
  <si>
    <t>590</t>
  </si>
  <si>
    <t>592</t>
  </si>
  <si>
    <t>598</t>
  </si>
  <si>
    <t>Papua New Guinea</t>
  </si>
  <si>
    <t>600</t>
  </si>
  <si>
    <t>Paraguay</t>
  </si>
  <si>
    <t>604</t>
  </si>
  <si>
    <t>Peru</t>
  </si>
  <si>
    <t>608</t>
  </si>
  <si>
    <t>Philippines</t>
  </si>
  <si>
    <t>612</t>
  </si>
  <si>
    <t>Pitcairn</t>
  </si>
  <si>
    <t>616</t>
  </si>
  <si>
    <t>Poland</t>
  </si>
  <si>
    <t>620</t>
  </si>
  <si>
    <t>Portugal</t>
  </si>
  <si>
    <t>630</t>
  </si>
  <si>
    <t>Puerto Rico</t>
  </si>
  <si>
    <t>634</t>
  </si>
  <si>
    <t>Qatar</t>
  </si>
  <si>
    <t>638</t>
  </si>
  <si>
    <t>642</t>
  </si>
  <si>
    <t>Romania</t>
  </si>
  <si>
    <t>643</t>
  </si>
  <si>
    <t>Russian Federation</t>
  </si>
  <si>
    <t>646</t>
  </si>
  <si>
    <t>Rwanda</t>
  </si>
  <si>
    <t>A34</t>
  </si>
  <si>
    <t>654</t>
  </si>
  <si>
    <t>Saint Helena</t>
  </si>
  <si>
    <t>659</t>
  </si>
  <si>
    <t>Saint Kitts and Nevis</t>
  </si>
  <si>
    <t>658</t>
  </si>
  <si>
    <t>662</t>
  </si>
  <si>
    <t>Saint Lucia</t>
  </si>
  <si>
    <t>666</t>
  </si>
  <si>
    <t>Saint Pierre and Miquelon</t>
  </si>
  <si>
    <t>670</t>
  </si>
  <si>
    <t>Saint Vincent and the Grenadines</t>
  </si>
  <si>
    <t>882</t>
  </si>
  <si>
    <t>Samoa</t>
  </si>
  <si>
    <t>674</t>
  </si>
  <si>
    <t>San Marino</t>
  </si>
  <si>
    <t>678</t>
  </si>
  <si>
    <t>Sao Tome and Principe</t>
  </si>
  <si>
    <t>A35</t>
  </si>
  <si>
    <t>682</t>
  </si>
  <si>
    <t>Saudi Arabia</t>
  </si>
  <si>
    <t>686</t>
  </si>
  <si>
    <t>Senegal</t>
  </si>
  <si>
    <t>891</t>
  </si>
  <si>
    <t>690</t>
  </si>
  <si>
    <t>Seychelles</t>
  </si>
  <si>
    <t>694</t>
  </si>
  <si>
    <t>Sierra Leone</t>
  </si>
  <si>
    <t>702</t>
  </si>
  <si>
    <t>Singapore</t>
  </si>
  <si>
    <t>703</t>
  </si>
  <si>
    <t>Slovakia</t>
  </si>
  <si>
    <t>705</t>
  </si>
  <si>
    <t>Slovenia</t>
  </si>
  <si>
    <t>090</t>
  </si>
  <si>
    <t>Solomon Islands</t>
  </si>
  <si>
    <t>706</t>
  </si>
  <si>
    <t>Somalia</t>
  </si>
  <si>
    <t>A33</t>
  </si>
  <si>
    <t>710</t>
  </si>
  <si>
    <t>724</t>
  </si>
  <si>
    <t>Spain</t>
  </si>
  <si>
    <t>144</t>
  </si>
  <si>
    <t>Sri Lanka</t>
  </si>
  <si>
    <t>736</t>
  </si>
  <si>
    <t>Sudan</t>
  </si>
  <si>
    <t>740</t>
  </si>
  <si>
    <t>Suriname</t>
  </si>
  <si>
    <t>744</t>
  </si>
  <si>
    <t>Svalbard and Jan Mayen Islands</t>
  </si>
  <si>
    <t>748</t>
  </si>
  <si>
    <t>Swaziland</t>
  </si>
  <si>
    <t>752</t>
  </si>
  <si>
    <t>Sweden</t>
  </si>
  <si>
    <t>756</t>
  </si>
  <si>
    <t>Switzerland</t>
  </si>
  <si>
    <t>760</t>
  </si>
  <si>
    <t>Syrian Arab Republic</t>
  </si>
  <si>
    <t>762</t>
  </si>
  <si>
    <t>Tajikistan</t>
  </si>
  <si>
    <t>764</t>
  </si>
  <si>
    <t>Thailand</t>
  </si>
  <si>
    <t>626</t>
  </si>
  <si>
    <t>Timor-Leste</t>
  </si>
  <si>
    <t>768</t>
  </si>
  <si>
    <t>Togo</t>
  </si>
  <si>
    <t>772</t>
  </si>
  <si>
    <t>Tokelau</t>
  </si>
  <si>
    <t>776</t>
  </si>
  <si>
    <t>Tonga</t>
  </si>
  <si>
    <t>780</t>
  </si>
  <si>
    <t>Trinidad and Tobago</t>
  </si>
  <si>
    <t>788</t>
  </si>
  <si>
    <t>Tunisia</t>
  </si>
  <si>
    <t>792</t>
  </si>
  <si>
    <t>Turkey</t>
  </si>
  <si>
    <t>795</t>
  </si>
  <si>
    <t>Turkmenistan</t>
  </si>
  <si>
    <t>796</t>
  </si>
  <si>
    <t>Turks and Caicos Islands</t>
  </si>
  <si>
    <t>798</t>
  </si>
  <si>
    <t>Tuvalu</t>
  </si>
  <si>
    <t>800</t>
  </si>
  <si>
    <t>Uganda</t>
  </si>
  <si>
    <t>804</t>
  </si>
  <si>
    <t>Ukraine</t>
  </si>
  <si>
    <t>784</t>
  </si>
  <si>
    <t>United Arab Emirates</t>
  </si>
  <si>
    <t>826</t>
  </si>
  <si>
    <t>United Kingdom</t>
  </si>
  <si>
    <t>834</t>
  </si>
  <si>
    <t>United Republic of Tanzania</t>
  </si>
  <si>
    <t>840</t>
  </si>
  <si>
    <t>850</t>
  </si>
  <si>
    <t>United States Virgin Islands</t>
  </si>
  <si>
    <t>858</t>
  </si>
  <si>
    <t>Uruguay</t>
  </si>
  <si>
    <t>810</t>
  </si>
  <si>
    <t>860</t>
  </si>
  <si>
    <t>Uzbekistan</t>
  </si>
  <si>
    <t>548</t>
  </si>
  <si>
    <t>Vanuatu</t>
  </si>
  <si>
    <t>A69</t>
  </si>
  <si>
    <t>862</t>
  </si>
  <si>
    <t>Venezuela</t>
  </si>
  <si>
    <t>704</t>
  </si>
  <si>
    <t>Viet Nam</t>
  </si>
  <si>
    <t>872</t>
  </si>
  <si>
    <t>876</t>
  </si>
  <si>
    <t>Wallis and Futuna Islands</t>
  </si>
  <si>
    <t>A41</t>
  </si>
  <si>
    <t>A36</t>
  </si>
  <si>
    <t>732</t>
  </si>
  <si>
    <t>887</t>
  </si>
  <si>
    <t>Yemen</t>
  </si>
  <si>
    <t>720</t>
  </si>
  <si>
    <t>886</t>
  </si>
  <si>
    <t>890</t>
  </si>
  <si>
    <t>894</t>
  </si>
  <si>
    <t>Zambia</t>
  </si>
  <si>
    <t>716</t>
  </si>
  <si>
    <t>Zimbabwe</t>
  </si>
  <si>
    <t>Ref. No.</t>
  </si>
  <si>
    <t>l</t>
  </si>
  <si>
    <t>m</t>
  </si>
  <si>
    <t>n</t>
  </si>
  <si>
    <t>o</t>
  </si>
  <si>
    <t>p</t>
  </si>
  <si>
    <t>q</t>
  </si>
  <si>
    <t>r</t>
  </si>
  <si>
    <t>s</t>
  </si>
  <si>
    <t>t</t>
  </si>
  <si>
    <t>u</t>
  </si>
  <si>
    <t>v</t>
  </si>
  <si>
    <t>w</t>
  </si>
  <si>
    <t>x</t>
  </si>
  <si>
    <t>y</t>
  </si>
  <si>
    <t>z</t>
  </si>
  <si>
    <t>ICT2</t>
  </si>
  <si>
    <t>UNCTAD</t>
  </si>
  <si>
    <t>Sample size, stratification</t>
  </si>
  <si>
    <t>Collection technique</t>
  </si>
  <si>
    <t>Name of survey</t>
  </si>
  <si>
    <t>S</t>
  </si>
  <si>
    <t>L</t>
  </si>
  <si>
    <t>P</t>
  </si>
  <si>
    <t>Q</t>
  </si>
  <si>
    <t xml:space="preserve">0-9 </t>
  </si>
  <si>
    <t>COUNTRY</t>
  </si>
  <si>
    <t>CName</t>
  </si>
  <si>
    <t>CName(F)</t>
  </si>
  <si>
    <t>Albanie</t>
  </si>
  <si>
    <t>Algérie</t>
  </si>
  <si>
    <t>Samoa américaines</t>
  </si>
  <si>
    <t>Andorre</t>
  </si>
  <si>
    <t>Antigua-et-Barbuda</t>
  </si>
  <si>
    <t>Argentine</t>
  </si>
  <si>
    <t>Arménie</t>
  </si>
  <si>
    <t>Australie</t>
  </si>
  <si>
    <t>Autriche</t>
  </si>
  <si>
    <t>Azerbaïdjan</t>
  </si>
  <si>
    <t>Bahreïn</t>
  </si>
  <si>
    <t>Barbade</t>
  </si>
  <si>
    <t>Bélarus</t>
  </si>
  <si>
    <t>056</t>
  </si>
  <si>
    <t>Belgique</t>
  </si>
  <si>
    <t>Bénin</t>
  </si>
  <si>
    <t>Bermudes</t>
  </si>
  <si>
    <t>Bhoutan</t>
  </si>
  <si>
    <t>Bolivie</t>
  </si>
  <si>
    <t>Bosnie-Herzégovine</t>
  </si>
  <si>
    <t>Brésil</t>
  </si>
  <si>
    <t>Iles Vierges britanniques</t>
  </si>
  <si>
    <t>Brunéi Darussalam</t>
  </si>
  <si>
    <t>Bulgarie</t>
  </si>
  <si>
    <t>Cambodge</t>
  </si>
  <si>
    <t>Cameroun</t>
  </si>
  <si>
    <t>Cap-Vert</t>
  </si>
  <si>
    <t>Iles Caïmanes</t>
  </si>
  <si>
    <t>République centrafricaine</t>
  </si>
  <si>
    <t>Tchad</t>
  </si>
  <si>
    <t>Iles Anglo-Normandes</t>
  </si>
  <si>
    <t>Chili</t>
  </si>
  <si>
    <t>Chine</t>
  </si>
  <si>
    <t>Chine,  Hong Kong RAS</t>
  </si>
  <si>
    <t>Chine,  Macao RAS</t>
  </si>
  <si>
    <t>Chine, Taiwan Province de</t>
  </si>
  <si>
    <t>Colombie</t>
  </si>
  <si>
    <t>Comores</t>
  </si>
  <si>
    <t>Iles Cook</t>
  </si>
  <si>
    <t>Croatie</t>
  </si>
  <si>
    <t>Chypre</t>
  </si>
  <si>
    <t>République démocratique du Congo</t>
  </si>
  <si>
    <t>Danemark</t>
  </si>
  <si>
    <t>Dominique</t>
  </si>
  <si>
    <t>République dominicaine</t>
  </si>
  <si>
    <t>Equateur</t>
  </si>
  <si>
    <t>Egypte</t>
  </si>
  <si>
    <t>Guinée équatoriale</t>
  </si>
  <si>
    <t>Erythrée</t>
  </si>
  <si>
    <t>Estonie</t>
  </si>
  <si>
    <t>Ethiopie</t>
  </si>
  <si>
    <t>Iles Féroé</t>
  </si>
  <si>
    <t>Iles Falkland (Malvinas)</t>
  </si>
  <si>
    <t>Fidji</t>
  </si>
  <si>
    <t>Finlande</t>
  </si>
  <si>
    <t>Guyane française</t>
  </si>
  <si>
    <t>Polynésie française</t>
  </si>
  <si>
    <t>Gambie</t>
  </si>
  <si>
    <t>Géorgie</t>
  </si>
  <si>
    <t>Allemagne</t>
  </si>
  <si>
    <t>Grèce</t>
  </si>
  <si>
    <t>Groenland</t>
  </si>
  <si>
    <t>Grenade</t>
  </si>
  <si>
    <t>Guinée-Bissau</t>
  </si>
  <si>
    <t>Haïti</t>
  </si>
  <si>
    <t>Saint-Siège</t>
  </si>
  <si>
    <t>Hongrie</t>
  </si>
  <si>
    <t>Islande</t>
  </si>
  <si>
    <t>Inde</t>
  </si>
  <si>
    <t>Indonésie</t>
  </si>
  <si>
    <t>Iran, République islamique d</t>
  </si>
  <si>
    <t>Irlande</t>
  </si>
  <si>
    <t>Ile de Man</t>
  </si>
  <si>
    <t>Israël</t>
  </si>
  <si>
    <t>Italie</t>
  </si>
  <si>
    <t>Jamaïque</t>
  </si>
  <si>
    <t>Japon</t>
  </si>
  <si>
    <t>Jordanie</t>
  </si>
  <si>
    <t>Corée, Rép. populaire dém. De</t>
  </si>
  <si>
    <t>Corée, République de</t>
  </si>
  <si>
    <t>Koweït</t>
  </si>
  <si>
    <t>Kirghizistan</t>
  </si>
  <si>
    <t>Rép. dém. populaire lao</t>
  </si>
  <si>
    <t>Lettonie</t>
  </si>
  <si>
    <t>Liban</t>
  </si>
  <si>
    <t>Libéria</t>
  </si>
  <si>
    <t>Jamahiriya arabe libyenne</t>
  </si>
  <si>
    <t>Lithuanie</t>
  </si>
  <si>
    <t>Macédoine, LERY</t>
  </si>
  <si>
    <t>Malaisie</t>
  </si>
  <si>
    <t>Malte</t>
  </si>
  <si>
    <t>Iles Marshall</t>
  </si>
  <si>
    <t>Mauritanie</t>
  </si>
  <si>
    <t>Maurice</t>
  </si>
  <si>
    <t>175</t>
  </si>
  <si>
    <t>Mexique</t>
  </si>
  <si>
    <t>Micronésie, Etats fédérés de</t>
  </si>
  <si>
    <t>Moldova, République de</t>
  </si>
  <si>
    <t>Mongolie</t>
  </si>
  <si>
    <t>Maroc</t>
  </si>
  <si>
    <t>Namibie</t>
  </si>
  <si>
    <t>Népal</t>
  </si>
  <si>
    <t>Pays-Bas</t>
  </si>
  <si>
    <t>Antilles néerlandaises</t>
  </si>
  <si>
    <t>Nouvelle-Calédonie</t>
  </si>
  <si>
    <t>Nouvelle-Zélande</t>
  </si>
  <si>
    <t>Nigéria</t>
  </si>
  <si>
    <t>Nioué</t>
  </si>
  <si>
    <t>Ile Norfolk</t>
  </si>
  <si>
    <t>Iles Mariannes du Nord</t>
  </si>
  <si>
    <t>Norvège</t>
  </si>
  <si>
    <t>Palaos</t>
  </si>
  <si>
    <t>275</t>
  </si>
  <si>
    <t>Occupied Palestinian Territory</t>
  </si>
  <si>
    <t>Territoire palestinien</t>
  </si>
  <si>
    <t>Papouasie-Nouvelle-Guinée</t>
  </si>
  <si>
    <t>Pérou</t>
  </si>
  <si>
    <t>Pologne</t>
  </si>
  <si>
    <t>Porto Rico</t>
  </si>
  <si>
    <t>Réunion</t>
  </si>
  <si>
    <t>Roumanie</t>
  </si>
  <si>
    <t>Fédération de Russie</t>
  </si>
  <si>
    <t>Sainte-Hélène</t>
  </si>
  <si>
    <t>Saint-Kitts-et-Nevis</t>
  </si>
  <si>
    <t>Saint-Lucie</t>
  </si>
  <si>
    <t>Saint-Pierre-et-Miquelon</t>
  </si>
  <si>
    <t>Saint-Vincent-et-les Grenadines</t>
  </si>
  <si>
    <t>Saint-Marin</t>
  </si>
  <si>
    <t>Sao Tomé-et-Principe</t>
  </si>
  <si>
    <t>Arabie saoudite</t>
  </si>
  <si>
    <t>Sénégal</t>
  </si>
  <si>
    <t>Singapour</t>
  </si>
  <si>
    <t>Slovaquie</t>
  </si>
  <si>
    <t>Slovénie</t>
  </si>
  <si>
    <t>Iles Salomon</t>
  </si>
  <si>
    <t>Somalie</t>
  </si>
  <si>
    <t xml:space="preserve">South Africa </t>
  </si>
  <si>
    <t>Afrique du Sud</t>
  </si>
  <si>
    <t>Espagne</t>
  </si>
  <si>
    <t>Soudan</t>
  </si>
  <si>
    <t>Svalbard et ile Jan Mayen</t>
  </si>
  <si>
    <t>Suède</t>
  </si>
  <si>
    <t>Suisse</t>
  </si>
  <si>
    <t>République arabe syrienne</t>
  </si>
  <si>
    <t>Tadjikistan</t>
  </si>
  <si>
    <t>Thaïlande</t>
  </si>
  <si>
    <t>Tokélaou</t>
  </si>
  <si>
    <t>Trinité-et-Tobago</t>
  </si>
  <si>
    <t>Tunisie</t>
  </si>
  <si>
    <t>Turquie</t>
  </si>
  <si>
    <t>Turkménistan</t>
  </si>
  <si>
    <t>Iles Turques et Caïques</t>
  </si>
  <si>
    <t>Ouganda</t>
  </si>
  <si>
    <t>Emirats arabes unis</t>
  </si>
  <si>
    <t>Royaume-Uni</t>
  </si>
  <si>
    <t>République-Unie de Tanzanie</t>
  </si>
  <si>
    <t>United States of America</t>
  </si>
  <si>
    <t>Etats-Unis</t>
  </si>
  <si>
    <t>Iles Vierges américaines</t>
  </si>
  <si>
    <t>Ouzbékistan</t>
  </si>
  <si>
    <t>Iles Wallis et Futuna</t>
  </si>
  <si>
    <t>Yémen</t>
  </si>
  <si>
    <t>Zambie</t>
  </si>
  <si>
    <t>Czech Republic</t>
  </si>
  <si>
    <t xml:space="preserve">Dem. Rep. of the Congo </t>
  </si>
  <si>
    <t>République tchèque</t>
  </si>
  <si>
    <t>AED</t>
  </si>
  <si>
    <t>United Arab Emirates, Dirhams</t>
  </si>
  <si>
    <t>AFA</t>
  </si>
  <si>
    <t>Afghanistan, Afghanis</t>
  </si>
  <si>
    <t>ALL</t>
  </si>
  <si>
    <t>Albania, Leke</t>
  </si>
  <si>
    <t>AMD</t>
  </si>
  <si>
    <t>Armenia, Drams</t>
  </si>
  <si>
    <t>ANG</t>
  </si>
  <si>
    <t>AOA</t>
  </si>
  <si>
    <t>Angola, Kwanza</t>
  </si>
  <si>
    <t>AUD</t>
  </si>
  <si>
    <t>Australia, Dollars</t>
  </si>
  <si>
    <t>AWG</t>
  </si>
  <si>
    <t>AZM</t>
  </si>
  <si>
    <t>Azerbaijan, Manats</t>
  </si>
  <si>
    <t>BAM</t>
  </si>
  <si>
    <t>RSD</t>
  </si>
  <si>
    <t>Bosnia and Herzegovina, Convertible Marka</t>
  </si>
  <si>
    <t>BBD</t>
  </si>
  <si>
    <t>Barbados, Dollars</t>
  </si>
  <si>
    <t>BDT</t>
  </si>
  <si>
    <t>Bangladesh, Taka</t>
  </si>
  <si>
    <t>BGN</t>
  </si>
  <si>
    <t>Bulgaria, Leva</t>
  </si>
  <si>
    <t>BHD</t>
  </si>
  <si>
    <t>Bahrain, Dinars</t>
  </si>
  <si>
    <t>BIF</t>
  </si>
  <si>
    <t>Burundi, Francs</t>
  </si>
  <si>
    <t>BMD</t>
  </si>
  <si>
    <t>Bermuda, Dollars</t>
  </si>
  <si>
    <t>BND</t>
  </si>
  <si>
    <t>Brunei Darussalam, Dollars</t>
  </si>
  <si>
    <t>BOB</t>
  </si>
  <si>
    <t>Bolivia, Bolivianos</t>
  </si>
  <si>
    <t>BRL</t>
  </si>
  <si>
    <t>Brazil, Brazil Real</t>
  </si>
  <si>
    <t>BSD</t>
  </si>
  <si>
    <t>Bahamas, Dollars</t>
  </si>
  <si>
    <t>BTN</t>
  </si>
  <si>
    <t>Bhutan, Ngultrum</t>
  </si>
  <si>
    <t>BWP</t>
  </si>
  <si>
    <t>Botswana, Pulas</t>
  </si>
  <si>
    <t>BYR</t>
  </si>
  <si>
    <t>Belarus, Rubles</t>
  </si>
  <si>
    <t>BZD</t>
  </si>
  <si>
    <t>Belize, Dollars</t>
  </si>
  <si>
    <t>CAD</t>
  </si>
  <si>
    <t>Canada, Dollars</t>
  </si>
  <si>
    <t>CDF</t>
  </si>
  <si>
    <t>Congo/Kinshasa, Congolese Francs</t>
  </si>
  <si>
    <t>CHF</t>
  </si>
  <si>
    <t>Switzerland, Francs</t>
  </si>
  <si>
    <t>CLP</t>
  </si>
  <si>
    <t>Chile, Pesos</t>
  </si>
  <si>
    <t>CNY</t>
  </si>
  <si>
    <t>China, Yuan Renminbi</t>
  </si>
  <si>
    <t>COP</t>
  </si>
  <si>
    <t>Colombia, Pesos</t>
  </si>
  <si>
    <t>CRC</t>
  </si>
  <si>
    <t>Costa Rica, Colones</t>
  </si>
  <si>
    <t>Serbia, Dinars</t>
  </si>
  <si>
    <t>CUP</t>
  </si>
  <si>
    <t>Cuba, Pesos</t>
  </si>
  <si>
    <t>CVE</t>
  </si>
  <si>
    <t>Cape Verde, Escudos</t>
  </si>
  <si>
    <t>CYP</t>
  </si>
  <si>
    <t>Cyprus, Pounds</t>
  </si>
  <si>
    <t>CZK</t>
  </si>
  <si>
    <t>Czech Republic, Koruny</t>
  </si>
  <si>
    <t>DJF</t>
  </si>
  <si>
    <t>Djibouti, Francs</t>
  </si>
  <si>
    <t>DKK</t>
  </si>
  <si>
    <t>Denmark, Kroner</t>
  </si>
  <si>
    <t>DOP</t>
  </si>
  <si>
    <t>Dominican Republic, Pesos</t>
  </si>
  <si>
    <t>DZD</t>
  </si>
  <si>
    <t>Algeria, Algeria Dinars</t>
  </si>
  <si>
    <t>EEK</t>
  </si>
  <si>
    <t>Estonia, Krooni</t>
  </si>
  <si>
    <t>EGP</t>
  </si>
  <si>
    <t>Egypt, Pounds</t>
  </si>
  <si>
    <t>ERN</t>
  </si>
  <si>
    <t>Eritrea, Nakfa</t>
  </si>
  <si>
    <t>ETB</t>
  </si>
  <si>
    <t>Ethiopia, Birr</t>
  </si>
  <si>
    <t>EUR</t>
  </si>
  <si>
    <t>Euro Member Countries, Euro</t>
  </si>
  <si>
    <t>FJD</t>
  </si>
  <si>
    <t>Fiji, Dollars</t>
  </si>
  <si>
    <t>FKP</t>
  </si>
  <si>
    <t>GBP</t>
  </si>
  <si>
    <t>United Kingdom, Pounds</t>
  </si>
  <si>
    <t>GEL</t>
  </si>
  <si>
    <t>Georgia, Lari</t>
  </si>
  <si>
    <t>GGP</t>
  </si>
  <si>
    <t>Guernsey, Pounds</t>
  </si>
  <si>
    <t>GHC</t>
  </si>
  <si>
    <t>Ghana, Cedis</t>
  </si>
  <si>
    <t>GIP</t>
  </si>
  <si>
    <t>Gibraltar, Pounds</t>
  </si>
  <si>
    <t>GMD</t>
  </si>
  <si>
    <t>Gambia, Dalasi</t>
  </si>
  <si>
    <t>GNF</t>
  </si>
  <si>
    <t>Guinea, Francs</t>
  </si>
  <si>
    <t>GTQ</t>
  </si>
  <si>
    <t>Guatemala, Quetzales</t>
  </si>
  <si>
    <t>GYD</t>
  </si>
  <si>
    <t>Guyana, Dollars</t>
  </si>
  <si>
    <t>HKD</t>
  </si>
  <si>
    <t>Hong Kong, Dollars</t>
  </si>
  <si>
    <t>HNL</t>
  </si>
  <si>
    <t>Honduras, Lempiras</t>
  </si>
  <si>
    <t>HRK</t>
  </si>
  <si>
    <t>Croatia, Kuna</t>
  </si>
  <si>
    <t>HTG</t>
  </si>
  <si>
    <t>Haiti, Gourdes</t>
  </si>
  <si>
    <t>HUF</t>
  </si>
  <si>
    <t>Hungary, Forint</t>
  </si>
  <si>
    <t>IDR</t>
  </si>
  <si>
    <t>Indonesia, Rupiahs</t>
  </si>
  <si>
    <t>ILS</t>
  </si>
  <si>
    <t>Israel, New Shekels</t>
  </si>
  <si>
    <t>IMP</t>
  </si>
  <si>
    <t>Isle of Man, Pounds</t>
  </si>
  <si>
    <t>INR</t>
  </si>
  <si>
    <t>India, Rupees</t>
  </si>
  <si>
    <t>IQD</t>
  </si>
  <si>
    <t>Iraq, Dinars</t>
  </si>
  <si>
    <t>IRR</t>
  </si>
  <si>
    <t>Iran, Rials</t>
  </si>
  <si>
    <t>ISK</t>
  </si>
  <si>
    <t>Iceland, Kronur</t>
  </si>
  <si>
    <t>JEP</t>
  </si>
  <si>
    <t>Jersey, Pounds</t>
  </si>
  <si>
    <t>JMD</t>
  </si>
  <si>
    <t>Jamaica, Dollars</t>
  </si>
  <si>
    <t>JOD</t>
  </si>
  <si>
    <t>Jordan, Dinars</t>
  </si>
  <si>
    <t>JPY</t>
  </si>
  <si>
    <t>Japan, Yen</t>
  </si>
  <si>
    <t>KES</t>
  </si>
  <si>
    <t>Kenya, Shillings</t>
  </si>
  <si>
    <t>KGS</t>
  </si>
  <si>
    <t>Kyrgyzstan, Soms</t>
  </si>
  <si>
    <t>KHR</t>
  </si>
  <si>
    <t>Cambodia, Riels</t>
  </si>
  <si>
    <t>KMF</t>
  </si>
  <si>
    <t>Comoros, Francs</t>
  </si>
  <si>
    <t>KPW</t>
  </si>
  <si>
    <t>Korea (North), Won</t>
  </si>
  <si>
    <t>KRW</t>
  </si>
  <si>
    <t>Korea (South), Won</t>
  </si>
  <si>
    <t>KWD</t>
  </si>
  <si>
    <t>Kuwait, Dinars</t>
  </si>
  <si>
    <t>KYD</t>
  </si>
  <si>
    <t>Cayman Islands, Dollars</t>
  </si>
  <si>
    <t>KZT</t>
  </si>
  <si>
    <t>Kazakhstan, Tenge</t>
  </si>
  <si>
    <t>LAK</t>
  </si>
  <si>
    <t>Laos, Kips</t>
  </si>
  <si>
    <t>LBP</t>
  </si>
  <si>
    <t>Lebanon, Pounds</t>
  </si>
  <si>
    <t>LKR</t>
  </si>
  <si>
    <t>Sri Lanka, Rupees</t>
  </si>
  <si>
    <t>LRD</t>
  </si>
  <si>
    <t>Liberia, Dollars</t>
  </si>
  <si>
    <t>LSL</t>
  </si>
  <si>
    <t>Lesotho, Maloti</t>
  </si>
  <si>
    <t>LTL</t>
  </si>
  <si>
    <t>Lithuania, Litai</t>
  </si>
  <si>
    <t>LVL</t>
  </si>
  <si>
    <t>Latvia, Lati</t>
  </si>
  <si>
    <t>LYD</t>
  </si>
  <si>
    <t>Libya, Dinars</t>
  </si>
  <si>
    <t>MAD</t>
  </si>
  <si>
    <t>Morocco, Dirhams</t>
  </si>
  <si>
    <t>MDL</t>
  </si>
  <si>
    <t>Moldova, Lei</t>
  </si>
  <si>
    <t>MGA</t>
  </si>
  <si>
    <t>Madagascar, Ariary</t>
  </si>
  <si>
    <t>MKD</t>
  </si>
  <si>
    <t>Macedonia, Denars</t>
  </si>
  <si>
    <t>MMK</t>
  </si>
  <si>
    <t>Myanmar (Burma), Kyats</t>
  </si>
  <si>
    <t>MNT</t>
  </si>
  <si>
    <t>Mongolia, Tugriks</t>
  </si>
  <si>
    <t>MOP</t>
  </si>
  <si>
    <t>Macau, Patacas</t>
  </si>
  <si>
    <t>MRO</t>
  </si>
  <si>
    <t>Mauritania, Ouguiyas</t>
  </si>
  <si>
    <t>MTL</t>
  </si>
  <si>
    <t>Malta, Liri</t>
  </si>
  <si>
    <t>MUR</t>
  </si>
  <si>
    <t>Mauritius, Rupees</t>
  </si>
  <si>
    <t>MVR</t>
  </si>
  <si>
    <t>MWK</t>
  </si>
  <si>
    <t>Malawi, Kwachas</t>
  </si>
  <si>
    <t>MXN</t>
  </si>
  <si>
    <t>Mexico, Pesos</t>
  </si>
  <si>
    <t>MYR</t>
  </si>
  <si>
    <t>Malaysia, Ringgits</t>
  </si>
  <si>
    <t>MZM</t>
  </si>
  <si>
    <t>Mozambique, Meticais</t>
  </si>
  <si>
    <t>NAD</t>
  </si>
  <si>
    <t>Namibia, Dollars</t>
  </si>
  <si>
    <t>NGN</t>
  </si>
  <si>
    <t>Nigeria, Nairas</t>
  </si>
  <si>
    <t>NIO</t>
  </si>
  <si>
    <t>Nicaragua, Cordobas</t>
  </si>
  <si>
    <t>NOK</t>
  </si>
  <si>
    <t>Norway, Krone</t>
  </si>
  <si>
    <t>NPR</t>
  </si>
  <si>
    <t>Nepal, Nepal Rupees</t>
  </si>
  <si>
    <t>NZD</t>
  </si>
  <si>
    <t>New Zealand, Dollars</t>
  </si>
  <si>
    <t>OMR</t>
  </si>
  <si>
    <t>Oman, Rials</t>
  </si>
  <si>
    <t>PAB</t>
  </si>
  <si>
    <t>Panama, Balboa</t>
  </si>
  <si>
    <t>PEN</t>
  </si>
  <si>
    <t>Peru, Nuevos Soles</t>
  </si>
  <si>
    <t>PGK</t>
  </si>
  <si>
    <t>Papua New Guinea, Kina</t>
  </si>
  <si>
    <t>PHP</t>
  </si>
  <si>
    <t>Philippines, Pesos</t>
  </si>
  <si>
    <t>PKR</t>
  </si>
  <si>
    <t>Pakistan, Rupees</t>
  </si>
  <si>
    <t>PLN</t>
  </si>
  <si>
    <t>Poland, Zlotych</t>
  </si>
  <si>
    <t>PYG</t>
  </si>
  <si>
    <t>Paraguay, Guarani</t>
  </si>
  <si>
    <t>QAR</t>
  </si>
  <si>
    <t>Qatar, Rials</t>
  </si>
  <si>
    <t>RON</t>
  </si>
  <si>
    <t>Romania, New Lei</t>
  </si>
  <si>
    <t>RUB</t>
  </si>
  <si>
    <t>Russia, Rubles</t>
  </si>
  <si>
    <t>RWF</t>
  </si>
  <si>
    <t>Rwanda, Rwanda Francs</t>
  </si>
  <si>
    <t>SAR</t>
  </si>
  <si>
    <t>Saudi Arabia, Riyals</t>
  </si>
  <si>
    <t>SBD</t>
  </si>
  <si>
    <t>Solomon Islands, Dollars</t>
  </si>
  <si>
    <t>SCR</t>
  </si>
  <si>
    <t>Seychelles, Rupees</t>
  </si>
  <si>
    <t>SDD</t>
  </si>
  <si>
    <t>Sudan, Dinars</t>
  </si>
  <si>
    <t>SEK</t>
  </si>
  <si>
    <t>Sweden, Kronor</t>
  </si>
  <si>
    <t>SGD</t>
  </si>
  <si>
    <t>Singapore, Dollars</t>
  </si>
  <si>
    <t>SHP</t>
  </si>
  <si>
    <t>Please provide the survey reference number!</t>
  </si>
  <si>
    <t xml:space="preserve">Please Select National Currency </t>
  </si>
  <si>
    <t>' available</t>
  </si>
  <si>
    <t>No other sheet '</t>
  </si>
  <si>
    <t>Saint Helena, Pounds</t>
  </si>
  <si>
    <t>SIT</t>
  </si>
  <si>
    <t>Slovenia, Tolars</t>
  </si>
  <si>
    <t>SKK</t>
  </si>
  <si>
    <t>Slovakia, Koruny</t>
  </si>
  <si>
    <t>SLL</t>
  </si>
  <si>
    <t>Sierra Leone, Leones</t>
  </si>
  <si>
    <t>SOS</t>
  </si>
  <si>
    <t>Somalia, Shillings</t>
  </si>
  <si>
    <t>SPL</t>
  </si>
  <si>
    <t>Seborga, Luigini</t>
  </si>
  <si>
    <t>SRD</t>
  </si>
  <si>
    <t>Suriname, Dollars</t>
  </si>
  <si>
    <t>STD</t>
  </si>
  <si>
    <t>São Tome and Principe, Dobras</t>
  </si>
  <si>
    <t>SVC</t>
  </si>
  <si>
    <t>El Salvador, Colones</t>
  </si>
  <si>
    <t>SYP</t>
  </si>
  <si>
    <t>Syria, Pounds</t>
  </si>
  <si>
    <t>SZL</t>
  </si>
  <si>
    <t>Swaziland, Emalangeni</t>
  </si>
  <si>
    <t>THB</t>
  </si>
  <si>
    <t>Thailand, Baht</t>
  </si>
  <si>
    <t>TJS</t>
  </si>
  <si>
    <t>Tajikistan, Somoni</t>
  </si>
  <si>
    <t>TMM</t>
  </si>
  <si>
    <t>Turkmenistan, Manats</t>
  </si>
  <si>
    <t>TND</t>
  </si>
  <si>
    <t>Tunisia, Dinars</t>
  </si>
  <si>
    <t>TOP</t>
  </si>
  <si>
    <t>Tonga, Pa'anga</t>
  </si>
  <si>
    <t>TRL</t>
  </si>
  <si>
    <t>TRY</t>
  </si>
  <si>
    <t>Turkey, New Lira</t>
  </si>
  <si>
    <t>TTD</t>
  </si>
  <si>
    <t>Trinidad and Tobago, Dollars</t>
  </si>
  <si>
    <t>TVD</t>
  </si>
  <si>
    <t>Tuvalu, Tuvalu Dollars</t>
  </si>
  <si>
    <t>TWD</t>
  </si>
  <si>
    <t>Taiwan, New Dollars</t>
  </si>
  <si>
    <t>TZS</t>
  </si>
  <si>
    <t>Tanzania, Shillings</t>
  </si>
  <si>
    <t>UAH</t>
  </si>
  <si>
    <t>Ukraine, Hryvnia</t>
  </si>
  <si>
    <t>UGX</t>
  </si>
  <si>
    <t>Uganda, Shillings</t>
  </si>
  <si>
    <t>USD</t>
  </si>
  <si>
    <t>UYU</t>
  </si>
  <si>
    <t>Uruguay, Pesos</t>
  </si>
  <si>
    <t>UZS</t>
  </si>
  <si>
    <t>Uzbekistan, Sums</t>
  </si>
  <si>
    <t>VEB</t>
  </si>
  <si>
    <t>Venezuela, Bolivares</t>
  </si>
  <si>
    <t>VND</t>
  </si>
  <si>
    <t>Viet Nam, Dong</t>
  </si>
  <si>
    <t>VUV</t>
  </si>
  <si>
    <t>Vanuatu, Vatu</t>
  </si>
  <si>
    <t>WST</t>
  </si>
  <si>
    <t>Samoa, Tala</t>
  </si>
  <si>
    <t>XAF</t>
  </si>
  <si>
    <t>Communauté Financière Africaine BEAC, Francs</t>
  </si>
  <si>
    <t>XAG</t>
  </si>
  <si>
    <t>Silver, Ounces</t>
  </si>
  <si>
    <t>XAU</t>
  </si>
  <si>
    <t>Gold, Ounces</t>
  </si>
  <si>
    <t>XCD</t>
  </si>
  <si>
    <t>East Caribbean Dollars</t>
  </si>
  <si>
    <t>XOF</t>
  </si>
  <si>
    <t>Communauté Financière Africaine BCEAO, Francs</t>
  </si>
  <si>
    <t>XPD</t>
  </si>
  <si>
    <t>Palladium Ounces</t>
  </si>
  <si>
    <t>XPF</t>
  </si>
  <si>
    <t>Comptoirs Français du Pacifique Francs</t>
  </si>
  <si>
    <t>XPT</t>
  </si>
  <si>
    <t>Platinum, Ounces</t>
  </si>
  <si>
    <t>YER</t>
  </si>
  <si>
    <t>Yemen, Rials</t>
  </si>
  <si>
    <t>ZAR</t>
  </si>
  <si>
    <t>South Africa, Rand</t>
  </si>
  <si>
    <t>ZMK</t>
  </si>
  <si>
    <t>Zambia, Kwacha</t>
  </si>
  <si>
    <t>ZWD</t>
  </si>
  <si>
    <t>Zimbabwe, Zimbabwe Dollars</t>
  </si>
  <si>
    <t>Serbie</t>
  </si>
  <si>
    <t>Montenegro</t>
  </si>
  <si>
    <t>Monténégro</t>
  </si>
  <si>
    <t>Indicators (in total numbers)</t>
  </si>
  <si>
    <t>Organisation or department carrying out the survey</t>
  </si>
  <si>
    <t>c.i</t>
  </si>
  <si>
    <t>c.ii</t>
  </si>
  <si>
    <t>Please select!</t>
  </si>
  <si>
    <t>499</t>
  </si>
  <si>
    <t>Serbia</t>
  </si>
  <si>
    <t>688</t>
  </si>
  <si>
    <t>B9</t>
  </si>
  <si>
    <t>B12</t>
  </si>
  <si>
    <t>ICTVar</t>
  </si>
  <si>
    <t>A-IctUseItem_dic_Code</t>
  </si>
  <si>
    <t>Source</t>
  </si>
  <si>
    <t>Unit</t>
  </si>
  <si>
    <t>Country Code</t>
  </si>
  <si>
    <t>Economy</t>
  </si>
  <si>
    <t>ENT</t>
  </si>
  <si>
    <t>EMP</t>
  </si>
  <si>
    <t>101</t>
  </si>
  <si>
    <t>301</t>
  </si>
  <si>
    <t>302</t>
  </si>
  <si>
    <t>303</t>
  </si>
  <si>
    <t>305</t>
  </si>
  <si>
    <t>B9n</t>
  </si>
  <si>
    <t>306</t>
  </si>
  <si>
    <t>B9d</t>
  </si>
  <si>
    <t>307</t>
  </si>
  <si>
    <t>B9m</t>
  </si>
  <si>
    <t>309</t>
  </si>
  <si>
    <t>310</t>
  </si>
  <si>
    <t>B12a</t>
  </si>
  <si>
    <t>201</t>
  </si>
  <si>
    <t>B12bi</t>
  </si>
  <si>
    <t>202</t>
  </si>
  <si>
    <t>B12bii</t>
  </si>
  <si>
    <t>B12ci</t>
  </si>
  <si>
    <t>205</t>
  </si>
  <si>
    <t>B12cii</t>
  </si>
  <si>
    <t>213</t>
  </si>
  <si>
    <t>B12d</t>
  </si>
  <si>
    <t>206</t>
  </si>
  <si>
    <t>B12e</t>
  </si>
  <si>
    <t>207</t>
  </si>
  <si>
    <t>B12f</t>
  </si>
  <si>
    <t>B12h</t>
  </si>
  <si>
    <t>209</t>
  </si>
  <si>
    <t>B12i</t>
  </si>
  <si>
    <t>210</t>
  </si>
  <si>
    <t>B12j</t>
  </si>
  <si>
    <t>211</t>
  </si>
  <si>
    <t>B12k</t>
  </si>
  <si>
    <t>Reference Year</t>
  </si>
  <si>
    <t>Questionnaire Year</t>
  </si>
  <si>
    <t>RefNo</t>
  </si>
  <si>
    <t>n1</t>
  </si>
  <si>
    <t>n2</t>
  </si>
  <si>
    <t>n3</t>
  </si>
  <si>
    <t xml:space="preserve">CountryCode
</t>
  </si>
  <si>
    <t>index</t>
  </si>
  <si>
    <t>note</t>
  </si>
  <si>
    <t xml:space="preserve">Contact                                                              </t>
  </si>
  <si>
    <t xml:space="preserve">Website URL                                                      </t>
  </si>
  <si>
    <t>Meta</t>
  </si>
  <si>
    <t>Total number of enterprises in the target population</t>
  </si>
  <si>
    <t>Total number of persons employed in the target population</t>
  </si>
  <si>
    <t xml:space="preserve">Number of enterprises using computers </t>
  </si>
  <si>
    <t xml:space="preserve">Number of persons employed using computers </t>
  </si>
  <si>
    <t xml:space="preserve">Number of enterprises using the Internet </t>
  </si>
  <si>
    <t>Number of persons employed using the Internet</t>
  </si>
  <si>
    <t xml:space="preserve">Number of enterprises with a website (or web presence where the business has control over the content) </t>
  </si>
  <si>
    <t xml:space="preserve">Number of enterprises with an intranet </t>
  </si>
  <si>
    <t xml:space="preserve">Number of enterprises receiving orders over the Internet </t>
  </si>
  <si>
    <t xml:space="preserve">Number of enterprises placing orders over the Internet </t>
  </si>
  <si>
    <t>n - Number of enterprises accessing the Internet by narrowband (analogue modem, ISDN, DSL at speeds below 256Kbit/s, mobile phones at speeds below 256Kbit/s )</t>
  </si>
  <si>
    <t>d - Number of enterprises accessing the Internet by fixed broadband (DSL at speeds of at least256 Kbit/s, cable modem, high speed leased lines, fibre to the home, powerline, satellite, fixed wireless, Wireless LAN and Wi MAX )</t>
  </si>
  <si>
    <t>m - Number of enterprises accessing the Internet by mobile broadband (i.e. non-fixed access services; access can be via any device. See Annex for definition)</t>
  </si>
  <si>
    <t xml:space="preserve">Number of enterprises with a Local Area Network (LAN) </t>
  </si>
  <si>
    <t xml:space="preserve">Number of enterprises with an extranet </t>
  </si>
  <si>
    <t xml:space="preserve">Number of enterprises using the Internet for sending and receiving e-mail </t>
  </si>
  <si>
    <t xml:space="preserve">Number of enterprises using the Internet for getting information about goods or services </t>
  </si>
  <si>
    <t xml:space="preserve">Number of enterprises using the Internet for getting information from general government organisations </t>
  </si>
  <si>
    <t xml:space="preserve">Number of enterprises using the Internet for Internet banking  </t>
  </si>
  <si>
    <t xml:space="preserve">Number of enterprises using the Internet for accessing other financial services  </t>
  </si>
  <si>
    <t>Number of enterprises using the Internet for interacting with general government organisations (excluding getting of information)</t>
  </si>
  <si>
    <t>Number of enterprises using the Internet for providing customer services</t>
  </si>
  <si>
    <t xml:space="preserve">Number of enterprises using the Internet for delivering products online </t>
  </si>
  <si>
    <t>Number of enterprises using the Internet for telephoning over the Internet/VoIP, or using videoconferencing</t>
  </si>
  <si>
    <t>Number of enterprises using the Internet for instant messaging, bulletin boards</t>
  </si>
  <si>
    <t>Number of enterprises using the Internet for staff training</t>
  </si>
  <si>
    <t>Number of enterprises using the Internet for internal or external recruitment</t>
  </si>
  <si>
    <t>G45</t>
  </si>
  <si>
    <t>G46</t>
  </si>
  <si>
    <t>G47</t>
  </si>
  <si>
    <t>H49</t>
  </si>
  <si>
    <t>H50</t>
  </si>
  <si>
    <t>H51</t>
  </si>
  <si>
    <t>H52</t>
  </si>
  <si>
    <t>H53</t>
  </si>
  <si>
    <t>M69</t>
  </si>
  <si>
    <t>M70</t>
  </si>
  <si>
    <t>M71</t>
  </si>
  <si>
    <t>M72</t>
  </si>
  <si>
    <t>M73</t>
  </si>
  <si>
    <t>M74</t>
  </si>
  <si>
    <t>M75</t>
  </si>
  <si>
    <t>Indicators</t>
  </si>
  <si>
    <t>C2610</t>
  </si>
  <si>
    <t>C2620</t>
  </si>
  <si>
    <t>C2630</t>
  </si>
  <si>
    <t>C2640</t>
  </si>
  <si>
    <t>C2680</t>
  </si>
  <si>
    <t>G4651</t>
  </si>
  <si>
    <t>G4652</t>
  </si>
  <si>
    <t>J5820</t>
  </si>
  <si>
    <t>J61</t>
  </si>
  <si>
    <t>J62</t>
  </si>
  <si>
    <t>J631</t>
  </si>
  <si>
    <t>S951</t>
  </si>
  <si>
    <t>ictwfn1</t>
  </si>
  <si>
    <t>ictwfn2</t>
  </si>
  <si>
    <t>ictwfn3</t>
  </si>
  <si>
    <t>ictwftotal</t>
  </si>
  <si>
    <t>bswfn1</t>
  </si>
  <si>
    <t>bswfn2</t>
  </si>
  <si>
    <t>bswfn3</t>
  </si>
  <si>
    <t>bswftotal</t>
  </si>
  <si>
    <t>del</t>
  </si>
  <si>
    <t>del2</t>
  </si>
  <si>
    <t>ictvan1</t>
  </si>
  <si>
    <t>ictvan2</t>
  </si>
  <si>
    <t>ictvan3</t>
  </si>
  <si>
    <t>ictvacurr</t>
  </si>
  <si>
    <t>ictvatotal</t>
  </si>
  <si>
    <t>bsvan1</t>
  </si>
  <si>
    <t>bsvan2</t>
  </si>
  <si>
    <t>bsvan3</t>
  </si>
  <si>
    <t>bsvacurr</t>
  </si>
  <si>
    <t>bsvatotal</t>
  </si>
  <si>
    <t>del3</t>
  </si>
  <si>
    <t>ISIC4</t>
  </si>
  <si>
    <t xml:space="preserve">Source: https://unctad.org/system/files/information-document/ecde_StatisticsManual_2020_en.pdf </t>
  </si>
  <si>
    <t>This number can not be greater than Total number of enterprises in the target population</t>
  </si>
  <si>
    <t>This number can not be greater than Total number of emploes in the traget population</t>
  </si>
  <si>
    <t>B3 can not be great than B1</t>
  </si>
  <si>
    <t>B4 can not be greater than B2</t>
  </si>
  <si>
    <t>B7 can not be greater than B3</t>
  </si>
  <si>
    <t>B8 can not be greater than B3</t>
  </si>
  <si>
    <t>B9 can not be greater than B3</t>
  </si>
  <si>
    <t>B5 can not be greater than B3</t>
  </si>
  <si>
    <t>B6 can not be greater than B3</t>
  </si>
  <si>
    <t>B12 can not be greater than B3</t>
  </si>
  <si>
    <t>B10 can not be greater than B3</t>
  </si>
  <si>
    <t>B11 can not be greater than B3</t>
  </si>
  <si>
    <t>Cuestionario sobre la utilización de las TIC en las empresas y sobre el sector de las TIC</t>
  </si>
  <si>
    <t>Se ruega proporcionar los datos siguientes:</t>
  </si>
  <si>
    <t>País:</t>
  </si>
  <si>
    <t>Fecha:</t>
  </si>
  <si>
    <t>Organización:</t>
  </si>
  <si>
    <t>Nombre entrevistado:</t>
  </si>
  <si>
    <t>Dirección:</t>
  </si>
  <si>
    <t>Apartado postal:</t>
  </si>
  <si>
    <t>Código postal:</t>
  </si>
  <si>
    <t>Ciudad:</t>
  </si>
  <si>
    <t>Teléfono:</t>
  </si>
  <si>
    <t>Correo electrónico:</t>
  </si>
  <si>
    <t>Por favor escoja un país</t>
  </si>
  <si>
    <t>MUCHAS GRACIAS POR SU COOPERACION.</t>
  </si>
  <si>
    <t>A fin de contar con la información para la actualización anual de la base de datos de la UNCTAD, agradeceríamos que nos enviara su respuesta a más tardar el 31 de octubre de 2021.  El cuestionario debe enviarse a la Sra. Smita Lakhe, correo electrónico:  emeasurement@unctad.org, tel.:  +41 22 917 5596.</t>
  </si>
  <si>
    <r>
      <t>Las definiciones de los indicadores de este cuestionario pueden encontrarse en la versión 2020 del Manual para la Producción de Estadísticas sobre la Economía Digital  de la UNCTAD, el cuál está disponible en línea en el sitio Web https://unctad.org/system/files/information-document/ecde_StatisticsManual_2020_en.pdf</t>
    </r>
    <r>
      <rPr>
        <sz val="10"/>
        <rFont val="Arial"/>
        <family val="2"/>
      </rPr>
      <t xml:space="preserve"> </t>
    </r>
  </si>
  <si>
    <t>Nos interesa recibir datos referentes a la operación estadísticas más reciente que se haya realizado en su país.  Además, solicitamos información sobre metodologías, fuentes y demás elementos utilizados en la recopilación de datos (metadatos).</t>
  </si>
  <si>
    <t>La UNCTAD está recopilando datos estadísticos oficiales sobre la utilización de las TIC en las empresas y sobre el sector de las TIC, proporcionados por las oficinas nacionales de estadísticas de todo el mundo.  La información aparecerá en el portal de estadísticas de la UNCTAD http://unctadstat.unctad.org</t>
  </si>
  <si>
    <t>Los datos solicitados corresponden a la lista revisada de indicadores básicos sobre la utilización de las TIC en las empresas y sobre el sector de las TIC propuestos por la Asociación para la Medición de las Tecnologías de la Información y las Comunicaciones para el Desarrollo, y presentados a la Comisión Estadística de Naciones Unidas.</t>
  </si>
  <si>
    <t>Instrucciones</t>
  </si>
  <si>
    <t xml:space="preserve">A continuación figuran las instrucciones para rellenar este cuestionario. </t>
  </si>
  <si>
    <t xml:space="preserve">Este fichero tiene por fin reunir estadísticas sobre la utilización de las TIC en las empresas y sobre el sector de las TIC. </t>
  </si>
  <si>
    <t>Comprende las siguientes hojas de trabajo:</t>
  </si>
  <si>
    <t>Nombre de la hoja:</t>
  </si>
  <si>
    <t>Descripción e instrucciones:</t>
  </si>
  <si>
    <r>
      <t xml:space="preserve">Cover
</t>
    </r>
    <r>
      <rPr>
        <sz val="10"/>
        <rFont val="Arial"/>
        <family val="2"/>
      </rPr>
      <t>(Portada)</t>
    </r>
  </si>
  <si>
    <t>Se ruega indicar el país, la fecha en que se respondió al cuestionario y los datos de contacto de la persona (entrevistado) que rellenó el cuestionario.</t>
  </si>
  <si>
    <r>
      <t xml:space="preserve">Instructions
</t>
    </r>
    <r>
      <rPr>
        <sz val="10"/>
        <rFont val="Arial"/>
        <family val="2"/>
      </rPr>
      <t>(Instrucciones)</t>
    </r>
  </si>
  <si>
    <t>En esta hoja figuran las instrucciones para rellenar el cuestionario.</t>
  </si>
  <si>
    <r>
      <t xml:space="preserve">Survey Information
</t>
    </r>
    <r>
      <rPr>
        <sz val="10"/>
        <rFont val="Arial"/>
        <family val="2"/>
      </rPr>
      <t>(Información sobre las encuestas)</t>
    </r>
  </si>
  <si>
    <r>
      <t xml:space="preserve">Indique la </t>
    </r>
    <r>
      <rPr>
        <b/>
        <sz val="10"/>
        <rFont val="Arial"/>
        <family val="2"/>
      </rPr>
      <t>información sobre cada encuesta</t>
    </r>
    <r>
      <rPr>
        <sz val="10"/>
        <rFont val="Arial"/>
        <family val="2"/>
      </rPr>
      <t xml:space="preserve"> de la que procedan los datos incluidos en este cuestionario.  El número de referencia que figura en la parte superior de cada columna se utilizará para identificar la fuente de los datos que se incluirán en las hojas de trabajo de los indicadores (1a), 1b), 1c), 2a), 2b)).</t>
    </r>
  </si>
  <si>
    <r>
      <t xml:space="preserve">1a) ICT Usage Indicators
</t>
    </r>
    <r>
      <rPr>
        <sz val="10"/>
        <rFont val="Arial"/>
        <family val="2"/>
      </rPr>
      <t>(Indicadores de uso de TIC)</t>
    </r>
  </si>
  <si>
    <r>
      <t xml:space="preserve">1b) ICT Usage Indicators
</t>
    </r>
    <r>
      <rPr>
        <sz val="10"/>
        <rFont val="Arial"/>
        <family val="2"/>
      </rPr>
      <t>(Indicadores de uso de TIC)</t>
    </r>
  </si>
  <si>
    <r>
      <t xml:space="preserve">1c) ICT Usage Indicators
</t>
    </r>
    <r>
      <rPr>
        <sz val="10"/>
        <rFont val="Arial"/>
        <family val="2"/>
      </rPr>
      <t>(Indicadores de uso de TIC)</t>
    </r>
  </si>
  <si>
    <r>
      <t xml:space="preserve">2a) ICT Sector Indicators
</t>
    </r>
    <r>
      <rPr>
        <sz val="10"/>
        <rFont val="Arial"/>
        <family val="2"/>
      </rPr>
      <t>(Indicadores del sector de las TIC)</t>
    </r>
  </si>
  <si>
    <r>
      <t xml:space="preserve">Indique la </t>
    </r>
    <r>
      <rPr>
        <b/>
        <sz val="10"/>
        <rFont val="Arial"/>
        <family val="2"/>
      </rPr>
      <t>fuerza laboral del sector de las TIC</t>
    </r>
    <r>
      <rPr>
        <sz val="10"/>
        <rFont val="Arial"/>
        <family val="2"/>
      </rPr>
      <t xml:space="preserve"> (número de personas empleadas), desglosado por clasificación industrial (CIIU Rev.4).  Indique también el total de la </t>
    </r>
    <r>
      <rPr>
        <b/>
        <sz val="10"/>
        <rFont val="Arial"/>
        <family val="2"/>
      </rPr>
      <t xml:space="preserve">fuerza laboral del sector empresarial </t>
    </r>
    <r>
      <rPr>
        <sz val="10"/>
        <rFont val="Arial"/>
        <family val="2"/>
      </rPr>
      <t>(número de personas empleadas).  Se recomienda a los países utilizar la definición de sector de las TIC convenida por el Grupo de Trabajo sobre indicadores para la sociedad de la información (WPIIS) de la OCDE:  sector de la manufactura y de los servicios cuyos productos captan, transmiten o presentan datos e información en forma electrónica.  Esta definición y los códigos figuran en la hoja de Concordancia del sector de las TIC (ICT Sector Concordance).</t>
    </r>
  </si>
  <si>
    <t>Para introducir datos de más de una encuesta, pulse el botón superior derecho "Pulse aquí para introducir datos de otras encuestas" y así reproducir la hoja de trabajo.  Indique el número de referencia de cada encuesta que figura en la hoja Información sobre las encuestas (Survey Information).</t>
  </si>
  <si>
    <r>
      <t xml:space="preserve">2b) ICT Sector Indicators
</t>
    </r>
    <r>
      <rPr>
        <sz val="10"/>
        <rFont val="Arial"/>
        <family val="2"/>
      </rPr>
      <t>(Indicadores del sector de las TIC)</t>
    </r>
  </si>
  <si>
    <r>
      <t xml:space="preserve">Notes
</t>
    </r>
    <r>
      <rPr>
        <sz val="10"/>
        <rFont val="Arial"/>
        <family val="2"/>
      </rPr>
      <t>(Notas)</t>
    </r>
  </si>
  <si>
    <t xml:space="preserve">En esta hoja figuran algunas notas de uso habitual que pueden utilizarse en las hojas de indicadores (1a), 1b), 1c), 2a), 2b)).  También se pueden añadir nuevas notas que se apliquen a los datos introducidos o para indicar las diferencias en la definición de indicadores. </t>
  </si>
  <si>
    <r>
      <t xml:space="preserve">Industry Concordance
</t>
    </r>
    <r>
      <rPr>
        <sz val="10"/>
        <rFont val="Arial"/>
        <family val="2"/>
      </rPr>
      <t>(Concordancia de la clasificación industrial)</t>
    </r>
  </si>
  <si>
    <t>Si utiliza una clasificación industrial nacional en lugar de la CIIU Rev.4, incluya la concordancia (correspondencia) entre las categorías de la clasificación nacional y las de la CIIU Rev.4.</t>
  </si>
  <si>
    <r>
      <t xml:space="preserve">ICT Sector Concordance
</t>
    </r>
    <r>
      <rPr>
        <sz val="10"/>
        <rFont val="Arial"/>
        <family val="2"/>
      </rPr>
      <t>(Concordancia del sector de las TIC)</t>
    </r>
  </si>
  <si>
    <t>Si utiliza una clasificación industrial nacional en lugar de la CIIU Rev.4, incluya la concordancia (correspondencia) entre las categorías del sector de las TIC de la clasificación nacional y las de la CIIU Rev.4.</t>
  </si>
  <si>
    <r>
      <t>NOTA:</t>
    </r>
  </si>
  <si>
    <r>
      <t xml:space="preserve">El ángulo superior derecho en </t>
    </r>
    <r>
      <rPr>
        <b/>
        <sz val="10"/>
        <color indexed="10"/>
        <rFont val="Arial"/>
        <family val="2"/>
      </rPr>
      <t xml:space="preserve">rojo </t>
    </r>
    <r>
      <rPr>
        <sz val="10"/>
        <rFont val="Arial"/>
        <family val="2"/>
      </rPr>
      <t>de una celda indica que hay comentarios que se pueden ver pulsando en la celda.</t>
    </r>
  </si>
  <si>
    <t>Esta hoja contiene las definiciones y los conceptos relativos a los indicadores sobre el uso de TIC en las empresas.</t>
  </si>
  <si>
    <t>Material de referencia:</t>
  </si>
  <si>
    <t>Manual para la Producción de Estadísticas sobre la Economía Digital (en inglés)</t>
  </si>
  <si>
    <r>
      <t xml:space="preserve">Indique el </t>
    </r>
    <r>
      <rPr>
        <b/>
        <sz val="10"/>
        <rFont val="Arial"/>
        <family val="2"/>
      </rPr>
      <t>número de empresas</t>
    </r>
    <r>
      <rPr>
        <sz val="10"/>
        <rFont val="Arial"/>
        <family val="2"/>
      </rPr>
      <t xml:space="preserve"> por cada indicador de uso de las TIC, desglosado </t>
    </r>
    <r>
      <rPr>
        <b/>
        <sz val="10"/>
        <rFont val="Arial"/>
        <family val="2"/>
      </rPr>
      <t xml:space="preserve">por ámbito geográfico </t>
    </r>
    <r>
      <rPr>
        <sz val="10"/>
        <rFont val="Arial"/>
        <family val="2"/>
      </rPr>
      <t xml:space="preserve">de la empresa (urbano/rural).  Si procede, incluya también la definición de la clasificación de urbano o rural de su oficina.  Para introducir datos de más de una encuesta, pulse el botón superior derecho </t>
    </r>
    <r>
      <rPr>
        <i/>
        <sz val="10"/>
        <rFont val="Arial"/>
        <family val="2"/>
      </rPr>
      <t>"Click here to enter data from more surveys"</t>
    </r>
    <r>
      <rPr>
        <sz val="10"/>
        <rFont val="Arial"/>
        <family val="2"/>
      </rPr>
      <t xml:space="preserve"> y así reproducir la hoja de trabajo. Indique el número de referencia de cada encuesta que figura en la hoja Información sobre las encuestas.</t>
    </r>
  </si>
  <si>
    <r>
      <t xml:space="preserve">Indique el </t>
    </r>
    <r>
      <rPr>
        <b/>
        <sz val="10"/>
        <rFont val="Arial"/>
        <family val="2"/>
      </rPr>
      <t>valor agregado del sector de las TIC</t>
    </r>
    <r>
      <rPr>
        <sz val="10"/>
        <rFont val="Arial"/>
        <family val="2"/>
      </rPr>
      <t xml:space="preserve"> en moneda nacional, desglosado por clasificación industrial (CIIU Rev.4).  Véanse los códigos en la hoja Concordancia del sector de las TIC.  Indique el </t>
    </r>
    <r>
      <rPr>
        <b/>
        <sz val="10"/>
        <rFont val="Arial"/>
        <family val="2"/>
      </rPr>
      <t>valor agregado de la totalidad del sector empresarial</t>
    </r>
    <r>
      <rPr>
        <sz val="10"/>
        <rFont val="Arial"/>
        <family val="2"/>
      </rPr>
      <t xml:space="preserve">.  Para mayor información sobre el cálculo del valor agregado al </t>
    </r>
    <r>
      <rPr>
        <i/>
        <sz val="10"/>
        <rFont val="Arial"/>
        <family val="2"/>
      </rPr>
      <t xml:space="preserve">Manual para la Producción de Estadísticas sobre la Economía Digital </t>
    </r>
    <r>
      <rPr>
        <sz val="10"/>
        <rFont val="Arial"/>
        <family val="2"/>
      </rPr>
      <t xml:space="preserve">y a la hoja </t>
    </r>
    <r>
      <rPr>
        <i/>
        <sz val="10"/>
        <rFont val="Arial"/>
        <family val="2"/>
      </rPr>
      <t>Annex</t>
    </r>
    <r>
      <rPr>
        <sz val="10"/>
        <rFont val="Arial"/>
        <family val="2"/>
      </rPr>
      <t xml:space="preserve">. Para introducir datos de más de una encuesta, pulse el botón derecho superior </t>
    </r>
    <r>
      <rPr>
        <i/>
        <sz val="10"/>
        <rFont val="Arial"/>
        <family val="2"/>
      </rPr>
      <t>"Click here to enter data from more surveys"</t>
    </r>
    <r>
      <rPr>
        <sz val="10"/>
        <rFont val="Arial"/>
        <family val="2"/>
      </rPr>
      <t xml:space="preserve"> y así reproducir la hoja de trabajo. Indique el número de referencia de cada encuesta que figura en la hoja de Información sobre las encuestas (Survey Information).</t>
    </r>
  </si>
  <si>
    <r>
      <t xml:space="preserve">Indique el </t>
    </r>
    <r>
      <rPr>
        <b/>
        <sz val="10"/>
        <rFont val="Arial"/>
        <family val="2"/>
      </rPr>
      <t>número de empresas</t>
    </r>
    <r>
      <rPr>
        <sz val="10"/>
        <rFont val="Arial"/>
        <family val="2"/>
      </rPr>
      <t xml:space="preserve"> por cada indicador de uso de las TIC, desglosado </t>
    </r>
    <r>
      <rPr>
        <b/>
        <sz val="10"/>
        <rFont val="Arial"/>
        <family val="2"/>
      </rPr>
      <t>por clasificación industrial</t>
    </r>
    <r>
      <rPr>
        <sz val="10"/>
        <rFont val="Arial"/>
        <family val="2"/>
      </rPr>
      <t xml:space="preserve">  (CIIU Rev.4).  Para introducir datos de más de una encuesta, pulse el botón superior derecho </t>
    </r>
    <r>
      <rPr>
        <i/>
        <sz val="10"/>
        <rFont val="Arial"/>
        <family val="2"/>
      </rPr>
      <t>"Click here to enter data from more surveys"</t>
    </r>
    <r>
      <rPr>
        <sz val="10"/>
        <rFont val="Arial"/>
        <family val="2"/>
      </rPr>
      <t xml:space="preserve"> y  así reproducir la hoja de trabajo. Indique el número de referencia de cada encuesta que figura en la hoja Información sobre las encuestas.</t>
    </r>
  </si>
  <si>
    <r>
      <t xml:space="preserve">Indique el </t>
    </r>
    <r>
      <rPr>
        <b/>
        <sz val="10"/>
        <rFont val="Arial"/>
        <family val="2"/>
      </rPr>
      <t>número de empresas</t>
    </r>
    <r>
      <rPr>
        <sz val="10"/>
        <rFont val="Arial"/>
        <family val="2"/>
      </rPr>
      <t xml:space="preserve"> por cada indicador de uso de las TIC, desglosado </t>
    </r>
    <r>
      <rPr>
        <b/>
        <sz val="10"/>
        <rFont val="Arial"/>
        <family val="2"/>
      </rPr>
      <t>por tamaño de la empresa</t>
    </r>
    <r>
      <rPr>
        <sz val="10"/>
        <rFont val="Arial"/>
        <family val="2"/>
      </rPr>
      <t xml:space="preserve"> (número de empleados).  </t>
    </r>
    <r>
      <rPr>
        <b/>
        <sz val="10"/>
        <rFont val="Arial"/>
        <family val="2"/>
      </rPr>
      <t xml:space="preserve">Población objetivo: </t>
    </r>
    <r>
      <rPr>
        <sz val="10"/>
        <rFont val="Arial"/>
        <family val="2"/>
      </rPr>
      <t xml:space="preserve">Es la población total o "universo" de las empresas sobre las cuáles la encuesta busca obtener información. Favor consultar la hoja </t>
    </r>
    <r>
      <rPr>
        <i/>
        <sz val="10"/>
        <rFont val="Arial"/>
        <family val="2"/>
      </rPr>
      <t>Annex</t>
    </r>
    <r>
      <rPr>
        <sz val="10"/>
        <rFont val="Arial"/>
        <family val="2"/>
      </rPr>
      <t xml:space="preserve"> para las definiciones y conceptos relativos a los indicadores sobre el uso de las TIC en las empresas.  Para introducir datos de más de una encuesta, pulse el botón derecho superior </t>
    </r>
    <r>
      <rPr>
        <i/>
        <sz val="10"/>
        <rFont val="Arial"/>
        <family val="2"/>
      </rPr>
      <t>"Click here to enter data from more surveys"</t>
    </r>
    <r>
      <rPr>
        <sz val="10"/>
        <rFont val="Arial"/>
        <family val="2"/>
      </rPr>
      <t xml:space="preserve"> y así reproducir la hoja de trabajo. Indique el número de referencia de cada encuesta que figura en la hoja de Información sobre las encuestas (Survey Information).</t>
    </r>
  </si>
  <si>
    <t>Clasificaciones de actividades económicas en el sitio web de la División de Estadísticas de las Naciones Unidas</t>
  </si>
  <si>
    <t>Sitio web de la UNCTAD sobre la medición del comercio electrónico y la economía digital</t>
  </si>
  <si>
    <t>Información sobre las encuestas</t>
  </si>
  <si>
    <t>Indique la información sobre cada encuesta de la que se hayan extraído datos para este cuestionario.</t>
  </si>
  <si>
    <r>
      <t xml:space="preserve">Número de referencia:  </t>
    </r>
    <r>
      <rPr>
        <sz val="9"/>
        <rFont val="Arial"/>
        <family val="2"/>
      </rPr>
      <t>Cada número de columna o referencia debe remitir a una sola encuesta. Ese número se utilizará en las hojas de Indicadores (1a), 1b), 1c), 2a), 2b)) para remitir a la encuesta respectiva.</t>
    </r>
  </si>
  <si>
    <r>
      <t>Nombre de la encuesta:</t>
    </r>
    <r>
      <rPr>
        <sz val="9"/>
        <rFont val="Arial"/>
        <family val="2"/>
      </rPr>
      <t xml:space="preserve">  Indique el nombre correspondiente.</t>
    </r>
  </si>
  <si>
    <r>
      <t xml:space="preserve">Nombre de la persona de contacto: </t>
    </r>
    <r>
      <rPr>
        <sz val="9"/>
        <rFont val="Arial"/>
        <family val="2"/>
      </rPr>
      <t xml:space="preserve"> Nombre de la persona o servicio responsable de la encuesta. Puede incluirse también el teléfono o la dirección de correo electrónico.</t>
    </r>
  </si>
  <si>
    <r>
      <t xml:space="preserve">Tipo de encuesta: </t>
    </r>
    <r>
      <rPr>
        <sz val="9"/>
        <rFont val="Arial"/>
        <family val="2"/>
      </rPr>
      <t xml:space="preserve"> Por ejemplo, módulo de una encuesta global sobre la economía, encuesta autónoma sobre el uso de las TIC, encuesta del sector, etc.  O datos administrativos.</t>
    </r>
  </si>
  <si>
    <r>
      <t xml:space="preserve">Técnica utilizada para la recopilación: </t>
    </r>
    <r>
      <rPr>
        <sz val="9"/>
        <rFont val="Arial"/>
        <family val="2"/>
      </rPr>
      <t xml:space="preserve"> Por ejemplo, entrevista personal (frente a frente o telefónica), encuesta por correo, encuesta distribuida y recogida posteriormente, encuesta en línea, etc.</t>
    </r>
  </si>
  <si>
    <r>
      <t xml:space="preserve">Año de referencia: </t>
    </r>
    <r>
      <rPr>
        <sz val="9"/>
        <color indexed="63"/>
        <rFont val="Arial"/>
        <family val="2"/>
      </rPr>
      <t xml:space="preserve"> Año al que corresponden los datos.</t>
    </r>
  </si>
  <si>
    <r>
      <t xml:space="preserve">Unidad de muestreo:  </t>
    </r>
    <r>
      <rPr>
        <sz val="9"/>
        <rFont val="Arial"/>
        <family val="2"/>
      </rPr>
      <t>Por ejemplo, empresa, establecimiento, etc.</t>
    </r>
  </si>
  <si>
    <r>
      <t xml:space="preserve">Marco de la muestra:  </t>
    </r>
    <r>
      <rPr>
        <sz val="9"/>
        <rFont val="Arial"/>
        <family val="2"/>
      </rPr>
      <t>Por ejemplo, registro empresarial.</t>
    </r>
  </si>
  <si>
    <r>
      <t xml:space="preserve">Tamaño de la muestra, estratificación: </t>
    </r>
    <r>
      <rPr>
        <sz val="9"/>
        <rFont val="Arial"/>
        <family val="2"/>
      </rPr>
      <t>Indique el tamaño de la muestra y otros criterios pertinentes para definir la muestra.</t>
    </r>
  </si>
  <si>
    <r>
      <t>Ámbito y cobertura de la encuesta:</t>
    </r>
    <r>
      <rPr>
        <sz val="9"/>
        <rFont val="Arial"/>
        <family val="2"/>
      </rPr>
      <t xml:space="preserve"> Indique información sobre la cobertura sectorial, la cobertura de las empresas por tamaño (p. ej. empresas con diez o más personas empleadas) y otros criterios pertinentes para definir el ámbito y la cobertura de la encuesta (p. ej. sólo empresas del ámbito urbano).</t>
    </r>
  </si>
  <si>
    <r>
      <t>Tasa de respuesta:</t>
    </r>
    <r>
      <rPr>
        <sz val="9"/>
        <rFont val="Arial"/>
        <family val="2"/>
      </rPr>
      <t xml:space="preserve">  Número de unidades de muestreo que respondieron al cuestionario.</t>
    </r>
  </si>
  <si>
    <r>
      <t xml:space="preserve">Imputación de la falta de respuestas:  </t>
    </r>
    <r>
      <rPr>
        <sz val="9"/>
        <rFont val="Arial"/>
        <family val="2"/>
      </rPr>
      <t>Indique si se contabiliza la falta de respuesta.</t>
    </r>
  </si>
  <si>
    <r>
      <t xml:space="preserve">Vínculos con otras encuestas: </t>
    </r>
    <r>
      <rPr>
        <sz val="9"/>
        <rFont val="Arial"/>
        <family val="2"/>
      </rPr>
      <t xml:space="preserve"> Indique los vínculos pertinentes con otras encuestas; por ejemplo si la encuesta es complementaria de otra o si es un seguimiento de una anterior.</t>
    </r>
  </si>
  <si>
    <r>
      <t xml:space="preserve">Dirección de Internet: </t>
    </r>
    <r>
      <rPr>
        <sz val="9"/>
        <rFont val="Arial"/>
        <family val="2"/>
      </rPr>
      <t xml:space="preserve"> Indique las direcciones de sitios web donde se publican los resultados, el cuestionario y la información metodológica.</t>
    </r>
  </si>
  <si>
    <t>Número de referencia</t>
  </si>
  <si>
    <t>Nombre de la encuesta</t>
  </si>
  <si>
    <t>Organización o Departamento que realizó la encuesta</t>
  </si>
  <si>
    <r>
      <t xml:space="preserve">Nombre de la persona de contacto    </t>
    </r>
    <r>
      <rPr>
        <sz val="9"/>
        <rFont val="Arial"/>
        <family val="2"/>
      </rPr>
      <t xml:space="preserve">                                                     </t>
    </r>
  </si>
  <si>
    <t>Tipo de encuesta</t>
  </si>
  <si>
    <t>Técnica utilizada para la recopilación</t>
  </si>
  <si>
    <t xml:space="preserve">Año de referencia                         </t>
  </si>
  <si>
    <t>Unidad de muestreo</t>
  </si>
  <si>
    <t>Marco de la muestra</t>
  </si>
  <si>
    <t>Tamaño de la muestra, estratificación</t>
  </si>
  <si>
    <t>Ámbito y cobertura de la encuesta</t>
  </si>
  <si>
    <t>Tasa de respuesta</t>
  </si>
  <si>
    <t xml:space="preserve">Imputación de la falta de respuestas </t>
  </si>
  <si>
    <t>Vínculos con otras encuestas</t>
  </si>
  <si>
    <r>
      <t xml:space="preserve">Dirección de Internet </t>
    </r>
    <r>
      <rPr>
        <sz val="9"/>
        <rFont val="Arial"/>
        <family val="2"/>
      </rPr>
      <t xml:space="preserve">                                                    </t>
    </r>
  </si>
  <si>
    <t>Metadatos</t>
  </si>
  <si>
    <t>1a) Indicadores de uso de TIC</t>
  </si>
  <si>
    <t xml:space="preserve">        Desglose por tamaño de la empresa (por número de empleados)</t>
  </si>
  <si>
    <t>Indique el número de referencia de la encuesta que figura en la ficha de información sobre las encuestas ("Survey Information")</t>
  </si>
  <si>
    <t>Indicadores (en números totales)</t>
  </si>
  <si>
    <t>Número total de empresas en la población objetivo</t>
  </si>
  <si>
    <t>Número total de personas empleadas de las empresas en la población objetivo</t>
  </si>
  <si>
    <r>
      <t xml:space="preserve">Número de empresas que utilizan </t>
    </r>
    <r>
      <rPr>
        <b/>
        <sz val="10"/>
        <rFont val="Arial"/>
        <family val="2"/>
      </rPr>
      <t>computadoras</t>
    </r>
  </si>
  <si>
    <r>
      <t xml:space="preserve">Número de personas empleadas que utilizan </t>
    </r>
    <r>
      <rPr>
        <b/>
        <sz val="10"/>
        <rFont val="Arial"/>
        <family val="2"/>
      </rPr>
      <t>computadoras</t>
    </r>
  </si>
  <si>
    <r>
      <t xml:space="preserve">Número de empresas que utilizan </t>
    </r>
    <r>
      <rPr>
        <b/>
        <sz val="10"/>
        <rFont val="Arial"/>
        <family val="2"/>
      </rPr>
      <t>Internet</t>
    </r>
  </si>
  <si>
    <r>
      <t xml:space="preserve">Número de personas empleadas que utilizan </t>
    </r>
    <r>
      <rPr>
        <b/>
        <sz val="10"/>
        <rFont val="Arial"/>
        <family val="2"/>
      </rPr>
      <t>Internet</t>
    </r>
    <r>
      <rPr>
        <sz val="10"/>
        <rFont val="Arial"/>
        <family val="2"/>
      </rPr>
      <t xml:space="preserve"> </t>
    </r>
  </si>
  <si>
    <r>
      <t xml:space="preserve">Número de empresas que tienen un </t>
    </r>
    <r>
      <rPr>
        <b/>
        <sz val="10"/>
        <rFont val="Arial"/>
        <family val="2"/>
      </rPr>
      <t>sitio web</t>
    </r>
    <r>
      <rPr>
        <sz val="10"/>
        <rFont val="Arial"/>
        <family val="2"/>
      </rPr>
      <t xml:space="preserve"> (o presencia en la Red cuyo contenido es totalmente controlado por la empresa)</t>
    </r>
  </si>
  <si>
    <r>
      <t xml:space="preserve">Número de empresas con </t>
    </r>
    <r>
      <rPr>
        <b/>
        <sz val="10"/>
        <rFont val="Arial"/>
        <family val="2"/>
      </rPr>
      <t>Intranet</t>
    </r>
  </si>
  <si>
    <r>
      <t xml:space="preserve">Número de empresas que </t>
    </r>
    <r>
      <rPr>
        <b/>
        <sz val="10"/>
        <rFont val="Arial"/>
        <family val="2"/>
      </rPr>
      <t>reciben</t>
    </r>
    <r>
      <rPr>
        <sz val="10"/>
        <rFont val="Arial"/>
        <family val="2"/>
      </rPr>
      <t xml:space="preserve"> pedidos por Internet</t>
    </r>
  </si>
  <si>
    <r>
      <t xml:space="preserve">Número de empresas que </t>
    </r>
    <r>
      <rPr>
        <b/>
        <sz val="10"/>
        <rFont val="Arial"/>
        <family val="2"/>
      </rPr>
      <t xml:space="preserve">hacen </t>
    </r>
    <r>
      <rPr>
        <sz val="10"/>
        <rFont val="Arial"/>
        <family val="2"/>
      </rPr>
      <t>pedidos por Internet</t>
    </r>
  </si>
  <si>
    <r>
      <t xml:space="preserve">n - </t>
    </r>
    <r>
      <rPr>
        <sz val="9"/>
        <rFont val="Arial"/>
        <family val="2"/>
      </rPr>
      <t xml:space="preserve">Número de empresas que acceden a Internet por  </t>
    </r>
    <r>
      <rPr>
        <b/>
        <sz val="9"/>
        <rFont val="Arial"/>
        <family val="2"/>
      </rPr>
      <t xml:space="preserve">banda angosta </t>
    </r>
    <r>
      <rPr>
        <sz val="9"/>
        <rFont val="Arial"/>
        <family val="2"/>
      </rPr>
      <t xml:space="preserve">(modem analógico, RDSI, DSL con velocidad de descarga </t>
    </r>
    <r>
      <rPr>
        <b/>
        <sz val="9"/>
        <rFont val="Arial"/>
        <family val="2"/>
      </rPr>
      <t xml:space="preserve">inferior a 256Kbit/s, </t>
    </r>
    <r>
      <rPr>
        <sz val="9"/>
        <rFont val="Arial"/>
        <family val="2"/>
      </rPr>
      <t xml:space="preserve">y teléfonos móviles con velocidad de descarga </t>
    </r>
    <r>
      <rPr>
        <b/>
        <sz val="9"/>
        <rFont val="Arial"/>
        <family val="2"/>
      </rPr>
      <t>inferior a 256Kbit/s)</t>
    </r>
  </si>
  <si>
    <r>
      <t xml:space="preserve">d - </t>
    </r>
    <r>
      <rPr>
        <sz val="9"/>
        <rFont val="Arial"/>
        <family val="2"/>
      </rPr>
      <t xml:space="preserve">Número de empresas que acceden a Internet por conexión de </t>
    </r>
    <r>
      <rPr>
        <b/>
        <sz val="9"/>
        <rFont val="Arial"/>
        <family val="2"/>
      </rPr>
      <t xml:space="preserve">banda ancha fija </t>
    </r>
    <r>
      <rPr>
        <sz val="9"/>
        <rFont val="Arial"/>
        <family val="2"/>
      </rPr>
      <t xml:space="preserve">con velocidad de descarga </t>
    </r>
    <r>
      <rPr>
        <b/>
        <sz val="9"/>
        <rFont val="Arial"/>
        <family val="2"/>
      </rPr>
      <t xml:space="preserve">igual o superior a 256 Kbit/s </t>
    </r>
    <r>
      <rPr>
        <sz val="9"/>
        <rFont val="Arial"/>
        <family val="2"/>
      </rPr>
      <t>(DSL o línea de abonado digital, módem de cable, líneas de alta velocidad alquiladas, fibra óptica hasta el hogar, líneas de energía, satélite, inalámbrica fija, LAN  inalámbrico y  Wi MAX )</t>
    </r>
  </si>
  <si>
    <r>
      <t xml:space="preserve">m - </t>
    </r>
    <r>
      <rPr>
        <sz val="9"/>
        <rFont val="Arial"/>
        <family val="2"/>
      </rPr>
      <t>Número de empresas que acceden a Internet por</t>
    </r>
    <r>
      <rPr>
        <b/>
        <sz val="9"/>
        <rFont val="Arial"/>
        <family val="2"/>
      </rPr>
      <t xml:space="preserve"> conexión de banda ancha móvil</t>
    </r>
    <r>
      <rPr>
        <sz val="9"/>
        <rFont val="Arial"/>
        <family val="2"/>
      </rPr>
      <t xml:space="preserve"> con velocidad de descarga </t>
    </r>
    <r>
      <rPr>
        <b/>
        <sz val="9"/>
        <rFont val="Arial"/>
        <family val="2"/>
      </rPr>
      <t>igual o superior a 256Kbit/s</t>
    </r>
    <r>
      <rPr>
        <sz val="9"/>
        <rFont val="Arial"/>
        <family val="2"/>
      </rPr>
      <t xml:space="preserve"> ( servicios no fijos; el acceso puede realizarse con cualquier aparato. Ver la hoja "Annex" para la definición)</t>
    </r>
  </si>
  <si>
    <r>
      <t>Número de empresas con red de área local</t>
    </r>
    <r>
      <rPr>
        <b/>
        <sz val="10"/>
        <rFont val="Arial"/>
        <family val="2"/>
      </rPr>
      <t xml:space="preserve"> (LAN)</t>
    </r>
  </si>
  <si>
    <r>
      <t>Número de empresas con red externa</t>
    </r>
    <r>
      <rPr>
        <b/>
        <sz val="10"/>
        <rFont val="Arial"/>
        <family val="2"/>
      </rPr>
      <t xml:space="preserve"> (extranet)</t>
    </r>
  </si>
  <si>
    <r>
      <t xml:space="preserve">Número de empresas que utilizan Internet para </t>
    </r>
    <r>
      <rPr>
        <b/>
        <sz val="10"/>
        <rFont val="Arial"/>
        <family val="2"/>
      </rPr>
      <t>enviar y recibir correo electrónico</t>
    </r>
  </si>
  <si>
    <r>
      <t xml:space="preserve">Número de empresas que utilizan Internet para </t>
    </r>
    <r>
      <rPr>
        <b/>
        <sz val="10"/>
        <rFont val="Arial"/>
        <family val="2"/>
      </rPr>
      <t>obtener información sobre bienes y servicios</t>
    </r>
  </si>
  <si>
    <r>
      <t>Número de empresas que utilizan Internet para</t>
    </r>
    <r>
      <rPr>
        <b/>
        <sz val="10"/>
        <rFont val="Arial"/>
        <family val="2"/>
      </rPr>
      <t xml:space="preserve"> obtener información de dependencias oficiales o autoridades públicas</t>
    </r>
  </si>
  <si>
    <r>
      <t xml:space="preserve">Número de empresas que utilizan Internet para </t>
    </r>
    <r>
      <rPr>
        <b/>
        <sz val="10"/>
        <rFont val="Arial"/>
        <family val="2"/>
      </rPr>
      <t>acceder a servicios bancarios electrónicos</t>
    </r>
  </si>
  <si>
    <r>
      <t xml:space="preserve">Número de empresas que utilizan Internet para </t>
    </r>
    <r>
      <rPr>
        <b/>
        <sz val="10"/>
        <rFont val="Arial"/>
        <family val="2"/>
      </rPr>
      <t>acceder a otros servicios financieros</t>
    </r>
  </si>
  <si>
    <r>
      <t xml:space="preserve">Número de empresas que utilizan Internet para </t>
    </r>
    <r>
      <rPr>
        <b/>
        <sz val="10"/>
        <rFont val="Arial"/>
        <family val="2"/>
      </rPr>
      <t>sus transacciones con dependencias oficiales y autoridades públicas</t>
    </r>
    <r>
      <rPr>
        <sz val="10"/>
        <rFont val="Arial"/>
        <family val="2"/>
      </rPr>
      <t xml:space="preserve"> (exluyendo obtener información)</t>
    </r>
  </si>
  <si>
    <r>
      <t xml:space="preserve">Número de empresas que utilizan Internet para </t>
    </r>
    <r>
      <rPr>
        <b/>
        <sz val="10"/>
        <rFont val="Arial"/>
        <family val="2"/>
      </rPr>
      <t>prestar servicios a clientes</t>
    </r>
  </si>
  <si>
    <r>
      <t xml:space="preserve">Número de empresas que utilizan Internet para </t>
    </r>
    <r>
      <rPr>
        <b/>
        <sz val="10"/>
        <rFont val="Arial"/>
        <family val="2"/>
      </rPr>
      <t>entregar productos en línea</t>
    </r>
  </si>
  <si>
    <r>
      <t xml:space="preserve">Número de empresas que utilizan Internet para </t>
    </r>
    <r>
      <rPr>
        <b/>
        <sz val="10"/>
        <rFont val="Arial"/>
        <family val="2"/>
      </rPr>
      <t>telefonía (VoIP)  o para video conferencias.</t>
    </r>
  </si>
  <si>
    <r>
      <t>Número de empresas que utilizan Internet para</t>
    </r>
    <r>
      <rPr>
        <b/>
        <sz val="10"/>
        <rFont val="Arial"/>
        <family val="2"/>
      </rPr>
      <t xml:space="preserve"> mensajería instantánea</t>
    </r>
    <r>
      <rPr>
        <sz val="10"/>
        <rFont val="Arial"/>
        <family val="2"/>
      </rPr>
      <t xml:space="preserve"> y</t>
    </r>
    <r>
      <rPr>
        <b/>
        <sz val="10"/>
        <rFont val="Arial"/>
        <family val="2"/>
      </rPr>
      <t xml:space="preserve"> sistema de tablón de anuncios</t>
    </r>
  </si>
  <si>
    <r>
      <t xml:space="preserve">Número de empresas que utilizan Internet para </t>
    </r>
    <r>
      <rPr>
        <b/>
        <sz val="10"/>
        <rFont val="Arial"/>
        <family val="2"/>
      </rPr>
      <t>capacitación del personal</t>
    </r>
  </si>
  <si>
    <r>
      <t>Número de empresas que utilizan Internet para</t>
    </r>
    <r>
      <rPr>
        <b/>
        <sz val="10"/>
        <rFont val="Arial"/>
        <family val="2"/>
      </rPr>
      <t xml:space="preserve"> </t>
    </r>
    <r>
      <rPr>
        <sz val="10"/>
        <rFont val="Arial"/>
        <family val="2"/>
      </rPr>
      <t xml:space="preserve">el </t>
    </r>
    <r>
      <rPr>
        <b/>
        <sz val="10"/>
        <rFont val="Arial"/>
        <family val="2"/>
      </rPr>
      <t>reclutamiento interno o externo de personal</t>
    </r>
  </si>
  <si>
    <t>Notas</t>
  </si>
  <si>
    <t>Número de personas empleadas</t>
  </si>
  <si>
    <r>
      <t xml:space="preserve">m - </t>
    </r>
    <r>
      <rPr>
        <sz val="9"/>
        <rFont val="Arial"/>
        <family val="2"/>
      </rPr>
      <t>Número de empresas que acceden a Internet por</t>
    </r>
    <r>
      <rPr>
        <b/>
        <sz val="9"/>
        <rFont val="Arial"/>
        <family val="2"/>
      </rPr>
      <t xml:space="preserve"> conexión de banda ancha móvil</t>
    </r>
    <r>
      <rPr>
        <sz val="9"/>
        <rFont val="Arial"/>
        <family val="2"/>
      </rPr>
      <t xml:space="preserve"> con velocidad de descarga </t>
    </r>
    <r>
      <rPr>
        <b/>
        <sz val="9"/>
        <rFont val="Arial"/>
        <family val="2"/>
      </rPr>
      <t>igual o superior a 256Kbit/s</t>
    </r>
    <r>
      <rPr>
        <sz val="9"/>
        <rFont val="Arial"/>
        <family val="2"/>
      </rPr>
      <t xml:space="preserve"> (servicios no fijos; el acceso puede realizarse con cualquier aparato. Ver la hoja </t>
    </r>
    <r>
      <rPr>
        <i/>
        <sz val="9"/>
        <rFont val="Arial"/>
        <family val="2"/>
      </rPr>
      <t>Annex</t>
    </r>
    <r>
      <rPr>
        <sz val="9"/>
        <rFont val="Arial"/>
        <family val="2"/>
      </rPr>
      <t xml:space="preserve"> para la definición)</t>
    </r>
  </si>
  <si>
    <t>Banda ancha</t>
  </si>
  <si>
    <t>1b) Indicadores de uso de TIC</t>
  </si>
  <si>
    <t>Introduzca la definición de la clasificación de urbano o rural de su oficina, si procede:</t>
  </si>
  <si>
    <t>Banda angosta</t>
  </si>
  <si>
    <t>Ámbito geográfico</t>
  </si>
  <si>
    <t>Urbano</t>
  </si>
  <si>
    <r>
      <t xml:space="preserve">Desglose por ámbito geográfico (urbano/rural), </t>
    </r>
    <r>
      <rPr>
        <b/>
        <sz val="10"/>
        <color indexed="10"/>
        <rFont val="Arial"/>
        <family val="2"/>
      </rPr>
      <t xml:space="preserve">excluyendo el sector O de la CIIU Rev. 4 </t>
    </r>
    <r>
      <rPr>
        <b/>
        <sz val="10"/>
        <rFont val="Arial"/>
        <family val="2"/>
      </rPr>
      <t>(administración pública y defensa; planes de seguridad social de afiliación obligatoria).</t>
    </r>
  </si>
  <si>
    <r>
      <t xml:space="preserve">Para cada indicador indique el número de empresas clasificadas por tamaño, </t>
    </r>
    <r>
      <rPr>
        <b/>
        <sz val="9"/>
        <color indexed="10"/>
        <rFont val="Arial"/>
        <family val="2"/>
      </rPr>
      <t xml:space="preserve">excluyendo el sector O de la CIIU Rev. 4 </t>
    </r>
    <r>
      <rPr>
        <b/>
        <sz val="9"/>
        <rFont val="Arial"/>
        <family val="2"/>
      </rPr>
      <t xml:space="preserve">(administración pública y defensa; planes de seguridad social de afiliación obligatoria).  Para las definiciones de los indicadores e información adicional, referirse al </t>
    </r>
    <r>
      <rPr>
        <b/>
        <i/>
        <sz val="9"/>
        <rFont val="Arial"/>
        <family val="2"/>
      </rPr>
      <t xml:space="preserve">Manual para la Producción de Estadísticas sobre la Economía Digital  </t>
    </r>
    <r>
      <rPr>
        <b/>
        <sz val="9"/>
        <rFont val="Arial"/>
        <family val="2"/>
      </rPr>
      <t>(ver la ficha de instrucciones (Instructions)).</t>
    </r>
  </si>
  <si>
    <t xml:space="preserve">1c) Indicadores de uso de TIC </t>
  </si>
  <si>
    <t>Véase en la ficha de concordancia (Industry Concordance) la descripción de los códigos de la CIIU Rev.4
Por favor use notas explicativas cuando sea necesario (p. ej. si la suma de unidades por sectores industriales es diferente del total de unidades que aparece en la ficha 1a)</t>
  </si>
  <si>
    <t xml:space="preserve">        Desglose por actividad económica (CIIU Rev.4)</t>
  </si>
  <si>
    <t>CIIU Rev. 4</t>
  </si>
  <si>
    <r>
      <t xml:space="preserve">m - </t>
    </r>
    <r>
      <rPr>
        <sz val="9"/>
        <rFont val="Arial"/>
        <family val="2"/>
      </rPr>
      <t>Número de empresas que acceden a Internet por</t>
    </r>
    <r>
      <rPr>
        <b/>
        <sz val="9"/>
        <rFont val="Arial"/>
        <family val="2"/>
      </rPr>
      <t xml:space="preserve"> conexión de banda ancha móvil</t>
    </r>
    <r>
      <rPr>
        <sz val="9"/>
        <rFont val="Arial"/>
        <family val="2"/>
      </rPr>
      <t xml:space="preserve"> con velocidad de descarga </t>
    </r>
    <r>
      <rPr>
        <b/>
        <sz val="9"/>
        <rFont val="Arial"/>
        <family val="2"/>
      </rPr>
      <t>igual o superior a 256Kbit/s</t>
    </r>
    <r>
      <rPr>
        <sz val="9"/>
        <rFont val="Arial"/>
        <family val="2"/>
      </rPr>
      <t xml:space="preserve"> ( servicios no fijos; el acceso puede realizarse con cualquier aparato. Ver la ficha </t>
    </r>
    <r>
      <rPr>
        <i/>
        <sz val="9"/>
        <rFont val="Arial"/>
        <family val="2"/>
      </rPr>
      <t>Annex</t>
    </r>
    <r>
      <rPr>
        <sz val="9"/>
        <rFont val="Arial"/>
        <family val="2"/>
      </rPr>
      <t xml:space="preserve"> para la definición)</t>
    </r>
  </si>
  <si>
    <t>2a) Indicadores del sector de las TIC</t>
  </si>
  <si>
    <t xml:space="preserve">       Fuerza laboral del sector de las TIC en relación al total de trabajadores del sector empresarial</t>
  </si>
  <si>
    <t>Véase en la ficha de concordancia (ICT Sector Concordance) la descripción de  los códigos de la CIIU Rev. 4
Por favor use notas explicativas cuando sea necesario (p. ej. si utilizan otra clasificación de las actividades industriales, si no hay datos para algunas ramas de actividad económica)</t>
  </si>
  <si>
    <t xml:space="preserve">CIIU Rev. 4 </t>
  </si>
  <si>
    <t>Indicador</t>
  </si>
  <si>
    <t>Fuerza laboral del sector de las TIC (número de personas empleadas)</t>
  </si>
  <si>
    <t>Fuerza laboral del sector empresarial (número de personas empleadas)</t>
  </si>
  <si>
    <t>NOTA: La definición del sector empresarial se basa en la definición de la OCDE e incluye las actividades económicas de la CIIU Rev. 4 05 a 82, y excluye las categorías O, P, Q, y R. Para los propósitos de este cuestionario, también se excluyen las categorías T y U.</t>
  </si>
  <si>
    <t xml:space="preserve">Notas
</t>
  </si>
  <si>
    <t xml:space="preserve">Moneda nacional
</t>
  </si>
  <si>
    <t>Valor agregado en el sector de las TIC (en moneda nacional)</t>
  </si>
  <si>
    <t>Valor agregado en el sector empresarial (en moneda nacional)</t>
  </si>
  <si>
    <t>2b) Indicadores del sector de las TIC</t>
  </si>
  <si>
    <t xml:space="preserve">        Valor agregado en el sector de las TIC </t>
  </si>
  <si>
    <t>Véase en la ficha de concordancia  (ICT Sector Concordance) la descripción de los códigos de la CIIU Rev.4
Por favor use notas explicativas cuando sea necesario (p. ej. si utilizan otra clasificación de las actividades industriales, si no hay datos para algunas ramas de actividad económica)</t>
  </si>
  <si>
    <t>Utilice las notas de uso habitual que figuran a continuación según se apliquen a la información de las fichas referentes a los indicadores (1a), 1b), 1c), 2a), 2b)). También puede añadir notas en función de sus datos o indicar las diferencias en la definición de los indicadores.</t>
  </si>
  <si>
    <t>Notas de uso habitual</t>
  </si>
  <si>
    <t>Incluido en otra parte.</t>
  </si>
  <si>
    <t>Incluye otras clases.</t>
  </si>
  <si>
    <t>Desglose incompleto.  La suma de los elementos no es igual al total.</t>
  </si>
  <si>
    <t>Previsiones.</t>
  </si>
  <si>
    <t>Los datos se refieren a la muestra y no han sido extrapolados a la población objetivo.</t>
  </si>
  <si>
    <t>La encuesta no cubrió todas las ramas de actividad económica mencionadas en la ficha.</t>
  </si>
  <si>
    <t>Los denominadores son confidenciales. Por favor, publique sólo los ratios (proporciones).</t>
  </si>
  <si>
    <t>Concordancia de la clasificación industrial</t>
  </si>
  <si>
    <t>Concordancia con la clasificación nacional</t>
  </si>
  <si>
    <t>Si utiliza una clasificación industrial nacional en lugar de la CIIU Rev.4, incluya aquí la concordancia (correspondencia) entre las categorías de la clasificación nacional con las categorías de la CIIU Rev.4.</t>
  </si>
  <si>
    <t>CIIU Rev.4</t>
  </si>
  <si>
    <t>Nombre de la clasificación nacional:</t>
  </si>
  <si>
    <t>Observaciones:</t>
  </si>
  <si>
    <t>Categoría</t>
  </si>
  <si>
    <t>División</t>
  </si>
  <si>
    <t>Título</t>
  </si>
  <si>
    <t>Código</t>
  </si>
  <si>
    <t>Observaciones</t>
  </si>
  <si>
    <t>Agricultura, ganadería, silvicultura y pesca</t>
  </si>
  <si>
    <t>Explotación de minas y canteras</t>
  </si>
  <si>
    <t>Industrias manufactureras</t>
  </si>
  <si>
    <t>Suministro de electricidad, gas, vapor y aire acondicionado</t>
  </si>
  <si>
    <t>Suministro de agua; evacuación de aguas residuales, gestión de desechos y descontaminación</t>
  </si>
  <si>
    <t>Construcción</t>
  </si>
  <si>
    <t>Comercio al por mayor y al por menor y reparación de vehículos automotores y motocicletas</t>
  </si>
  <si>
    <t>Comercio al por mayor, excepto el de vehículos automotores y motocicletas</t>
  </si>
  <si>
    <t>Comercio al por menor, excepto el de vehículos automotores y motocicletas</t>
  </si>
  <si>
    <t>Transporte por vía terrestre y transporte por tuberías</t>
  </si>
  <si>
    <t>Transporte por vía acuática</t>
  </si>
  <si>
    <t>Transporte por vía aérea</t>
  </si>
  <si>
    <t>Almacenamiento y actividades de apoyo al transporte</t>
  </si>
  <si>
    <t>Actividades postales y de mensajería</t>
  </si>
  <si>
    <t>Actividades de alojamiento y de servicio de comidas</t>
  </si>
  <si>
    <t>Información y comunicaciones</t>
  </si>
  <si>
    <t>Actividades financieras y de seguros</t>
  </si>
  <si>
    <t>Actividades immobiliarias</t>
  </si>
  <si>
    <t>Actividades jurídicas y de contabilidad</t>
  </si>
  <si>
    <t>Actividades de oficinas principales; actividades de consultaoría de gestión</t>
  </si>
  <si>
    <t>Actividades de arquitectura e ingeniería; ensayos y análisis técnicos</t>
  </si>
  <si>
    <t>Investigación científica y desarrollo</t>
  </si>
  <si>
    <t>Publicidad y estudios de mercado</t>
  </si>
  <si>
    <t>Otras actividades profesionales, científicas y técnicas</t>
  </si>
  <si>
    <t>Actividades de servicios administrativos y de apoyo</t>
  </si>
  <si>
    <t>Enseñanza</t>
  </si>
  <si>
    <t>Actividades de atención de la salud humana y de asistencia social</t>
  </si>
  <si>
    <t>Otras actividades de servicios</t>
  </si>
  <si>
    <t>Concordancia en el sector de las TIC</t>
  </si>
  <si>
    <t>Si utiliza una clasificación industrial nacional en lugar de la CIIU Rev.4, incluya aquí la concordancia (correspondencia) entre las categorías del sector de las TIC en la clasificación nacional con las categorías de la CIIU Rev.4.</t>
  </si>
  <si>
    <t>Clase</t>
  </si>
  <si>
    <t>Fabricación de componentes y tableros electrónicos</t>
  </si>
  <si>
    <t>Fabricación de ordenadores y equipo periférico</t>
  </si>
  <si>
    <t>Fabricación de equipo de comunicaciones</t>
  </si>
  <si>
    <t>Fabricación de aparatos electrónicos de consumo</t>
  </si>
  <si>
    <t>Fabricación de soportes magnéticos y ópticos</t>
  </si>
  <si>
    <t>Venta al por mayor de ordenadores, equipo periférico y programas de informática</t>
  </si>
  <si>
    <t>Venta al por mayor de equipo, partes y piezas electrónicos y de telecomunicaciones</t>
  </si>
  <si>
    <t>Edición de programas informáticos</t>
  </si>
  <si>
    <t>Telecomunicaciones</t>
  </si>
  <si>
    <t>Programación informática, consultoría de informática y actividades conexas</t>
  </si>
  <si>
    <t>Procesamiento de datos, hospedaje y actividades conexas; portales web</t>
  </si>
  <si>
    <t>Reparación de ordenadores y equipo de comunicaciones</t>
  </si>
  <si>
    <t>Indicadores básicos sobre uso de TIC en las empresas</t>
  </si>
  <si>
    <t>Definición y método de cálculo</t>
  </si>
  <si>
    <t>Conceptos</t>
  </si>
  <si>
    <t xml:space="preserve">Proporción de empresas con computadores </t>
  </si>
  <si>
    <t>La proporción de empresas que usan computadores se calcula dividiendo el número de empresas  (dentro del alcance del estudio) que usan computadores durante el período de referencia por el número total de empresas (dentro del alcance del estudio).</t>
  </si>
  <si>
    <t xml:space="preserve">La proporción de personas empleadas que usan computadores rutinariamente se calcula dividiendo el número de personas empleadas que usan computadoras rutinariamente (en todas las empresas) por el número total de empleados  (en todas las empresas). </t>
  </si>
  <si>
    <t>Proporción de empresas que usan Internet</t>
  </si>
  <si>
    <t xml:space="preserve">La proporción de empresas que usan Internet se calcula dividiendo el número de empresas que usan  Internet por el número total de empresas. </t>
  </si>
  <si>
    <t>La proporción de personas empleadas que usan computadoras con acceso a Internet rutinariamente se calcula dividiendo el número de empleados que usan  Internet (en todas las empresas) por le número total de personas empleadas (en todas las empresas).</t>
  </si>
  <si>
    <t xml:space="preserve">Proporción de empresas con presencia en la web </t>
  </si>
  <si>
    <t>La proporción de empresas con una presencia en la Web se calcula dividiendo el número de empresas con presencia en la web por el número total de empresas.</t>
  </si>
  <si>
    <t>Proporción de empresas con intranet</t>
  </si>
  <si>
    <t>La proporción de empresas con intranet se calcula dividiendo el número de empresas con intranet por el número total de empresas.</t>
  </si>
  <si>
    <t>Proporción de empresas que reciben pedidos por Internet</t>
  </si>
  <si>
    <t xml:space="preserve">Por motivo de la comparabilidad internacional, la proporción de empresas que reciben pedidos por Internet se calcula dividiendo el número de empresas que reciben pedidos por Internet por el número total de empresas. Alternativamente, los resultados puede presentarse en relación con las empresas que usan Internet. Sin importar qué denominador se seleccione, es esencial que los usuarios sepan cuál es la población de referencia. </t>
  </si>
  <si>
    <t>Proporción de empresas que hacen pedidos por Internet</t>
  </si>
  <si>
    <t xml:space="preserve">Por motivo de comparabilidad internacional, la  proporción de empresas que hacen pedidos por Internet se calcula dividiendo el número de empresas que hacen pedidos por Internet por el número total de empresas. 
Alternativamente, los resultados puede presentarse en relación con las empresas que usan Internet. Sin importar qué denominador se seleccione, es esencial que los usuarios sepan cuál es la población de referencia. </t>
  </si>
  <si>
    <t>Proporción de empresas que usan Internet por tipo de acceso</t>
  </si>
  <si>
    <t xml:space="preserve">El resultado se presenta como la proporción de empresas que usan cada uno de los tipos de servicio de acceso, por ejemplo la proporción de empresas que acceden a Internet por DSL. Adicionalmente, los resultados deben estar disponibles para las agregaciones: proporción de empresas con acceso a Internet por banda ancha y  proporción de empresas con acceso a Internet por banda angosta. </t>
  </si>
  <si>
    <t>Alternativamente, los resultados puede presentarse en relación con las empresas que usan Internet. Sin importar qué denominador se seleccione, es esencial que los usuarios sepan cuál es la población de referencia.</t>
  </si>
  <si>
    <t>Categorías de respuesta:</t>
  </si>
  <si>
    <r>
      <t>·</t>
    </r>
    <r>
      <rPr>
        <sz val="7"/>
        <rFont val="Times New Roman"/>
        <family val="1"/>
      </rPr>
      <t xml:space="preserve">       </t>
    </r>
    <r>
      <rPr>
        <sz val="9"/>
        <rFont val="Arial"/>
        <family val="2"/>
      </rPr>
      <t>Banda angosta</t>
    </r>
  </si>
  <si>
    <r>
      <t>·</t>
    </r>
    <r>
      <rPr>
        <sz val="7"/>
        <rFont val="Times New Roman"/>
        <family val="1"/>
      </rPr>
      <t xml:space="preserve">       </t>
    </r>
    <r>
      <rPr>
        <sz val="9"/>
        <rFont val="Arial"/>
        <family val="2"/>
      </rPr>
      <t>Banda ancha fija</t>
    </r>
  </si>
  <si>
    <r>
      <t>·</t>
    </r>
    <r>
      <rPr>
        <sz val="7"/>
        <rFont val="Times New Roman"/>
        <family val="1"/>
      </rPr>
      <t xml:space="preserve">       </t>
    </r>
    <r>
      <rPr>
        <sz val="9"/>
        <rFont val="Arial"/>
        <family val="2"/>
      </rPr>
      <t>Banda ancha móvil</t>
    </r>
  </si>
  <si>
    <t>Proporción de empresas con una red de área local (LAN)</t>
  </si>
  <si>
    <t>La proporción de empresas con una red de área local (LAN) se calcula dividiendo el número de empresas con LAN por el  número total de empresas.</t>
  </si>
  <si>
    <t>Proporción de empresas con extranet</t>
  </si>
  <si>
    <t>La proporción de empresas con extranet se  calcula dividiendo  el número de empresas con extranet por el  número total de empresas.</t>
  </si>
  <si>
    <t xml:space="preserve">Proporción de empresas que usan Internet por tipo de actividad  </t>
  </si>
  <si>
    <t>El resultado se calcula dividiendo el número de empresas que emprenden cada una de las actividades por el número total de empresas. Alternativamente se divide por el número de empresas que usa Internet (B3).</t>
  </si>
  <si>
    <t>- Enviar o recibir correo electrónico</t>
  </si>
  <si>
    <r>
      <t>-</t>
    </r>
    <r>
      <rPr>
        <sz val="7"/>
        <rFont val="Times New Roman"/>
        <family val="1"/>
      </rPr>
      <t>     </t>
    </r>
    <r>
      <rPr>
        <sz val="9"/>
        <rFont val="Arial"/>
        <family val="2"/>
      </rPr>
      <t>Telefonía por Internet (VoIP), o utilizar video conferencias</t>
    </r>
  </si>
  <si>
    <t>-  Uso de mensajería instantánea, y sistemas de tablón de anuncios</t>
  </si>
  <si>
    <t>-  Obtener información sobre bienes y servicios</t>
  </si>
  <si>
    <t>-  Obtener información de organizaciones gubernamentales/ autoridades públicas</t>
  </si>
  <si>
    <t xml:space="preserve">- Para interactuar con organizaciones gubernamentales/autoridades públicas </t>
  </si>
  <si>
    <t>- Para realizar operaciones bancarias</t>
  </si>
  <si>
    <t>-  Para acceder a otros servicios financieros</t>
  </si>
  <si>
    <t>-  Para prestar servicios a los clientes</t>
  </si>
  <si>
    <t>-  Para entregar productos en línea</t>
  </si>
  <si>
    <t>- Para realizar reclutamiento de personal interno o externo</t>
  </si>
  <si>
    <t>- Para capacitación del personal</t>
  </si>
  <si>
    <t>Proporción de personas empleadas que usan computadores rutinariamente</t>
  </si>
  <si>
    <t>Proporción de personas empleadas que usan computadoras con acceso a Internet rutinariamente</t>
  </si>
  <si>
    <t xml:space="preserve">Computador: tal como se define en el ítem anterior </t>
  </si>
  <si>
    <t>Personas empleadas se refiere a todas las personas que trabajan en una empresa y no sólo a los que hacen trabajo de oficina. Incluye  a las personas empleadas a corto plazo y casuales, miembros de familia y personas auto-empleadas, que pueden ser pagadas o no. La definición es acorde a los estándares de la OMT y de la División Estadística de la ONU.</t>
  </si>
  <si>
    <t xml:space="preserve">Internet es una red pública de computadoras a nivel mundial. Provee acceso a servicios de comunicación incluyendo la Web (WWW) y comunica archivos de datos, correo electrónico, noticias,  y entretenimiento, independientemente del aparato utilizado (no es necesario sólo por computador - puede ser por teléfono móvil, tableta, máquina de juegos, televisión digital, etc.). El acceso puede ser a través de una conexión fija o móvil. </t>
  </si>
  <si>
    <t>Por computador se entiende un computador de escritorio, un portátil o una tableta. No incluye equipos con funciones de computador integradas, como los teléfonos móviles y los televisores TV inteligentes, o los asistentes digitales personales.</t>
  </si>
  <si>
    <t>Personas empleadas: tal como se define arriba;  Internet: tal como se define arriba;  Computador: tal como se define arriba.</t>
  </si>
  <si>
    <t>La presencia en la Web incluye un sitio Web, una página de inicio o la presencia en el sitio Web de otra entidad (inclusive una empresa asociada). Excluye la inclusión en un directorio en línea y en otras páginas Web en las que la empresa no ejerza un control sustancial sobre el contenido de la página.</t>
  </si>
  <si>
    <t>Intranet se refiere a una red de comunicaciones interna de la empresa que utilice el Protocolo de Internet para permitir las comunicaciones al interior de la compañía (y a otras personas autorizadas). Generalmente se instala con un sistema de seguridad (firewall) para controlar el acceso.</t>
  </si>
  <si>
    <t xml:space="preserve">Los pedidos recibidos incluyen pedidos recibidos por Internet, así el pago se haya hecho en línea o no.  Incluyen pedidos recibidos a través de sitios web, mercados especializados por Internet, extranets, EDI por Internet, teléfonos móviles con Internet y correo electrónico. También incluyen pedidos recibidos a nombre de otras organizaciones y pedidos recibidos por otras organizaciones a nombre de la empresa en cuestión. Los pedidos recibidos  excluyen los pedidos que fueron cancelados o no perfeccionados.
</t>
  </si>
  <si>
    <t xml:space="preserve">Los pedidos hechos  incluyen pedidos hechos  por Internet, así el pago se haya hecho en línea o no.  Incluyen pedidos hechos a través de sitios web, mercados especializados por Internet, extranets, EDI por la Internet, teléfonos móviles con Internet y correo electrónico. Los pedidos hechos  excluyen los pedidos que fueron cancelados o no perfeccionados.  
</t>
  </si>
  <si>
    <t>Tipo de acceso: las categorías de respuesta deben escogerse de manera tal que permitan la agrupación en banda angosta y banda ancha, así como en banda ancha fija y banda ancha móvil. Dado que las empresas pueden utilizar más de un tipo de servicio de acceso, hay múltiples respuestas posibles.</t>
  </si>
  <si>
    <t xml:space="preserve">La red de banda ancha fija se refiere a tecnologías a velocidades de al menos 256 kbit/s, como DSL, módem de cable, líneas arrendadas de alta velocidad, fibra hasta el hogar/edificio, banda ancha por el cable eléctrico, satélite, y banda ancha fija inalámbrica (LAN inalámbrico y WiMax). </t>
  </si>
  <si>
    <t>La red fija de banda angosta (o banda estrecha) comprende el módem analógico (marcación a través de la línea telefónica convencional), la RDSI (red digital de servicios integrados), DSL (línea digital de abonado) a velocidades inferiores a 256 kbit/s y otras formas de acceso con una velocidad teórica de descarga inferior a 256 kbit/s. Los servicios móviles de banda angosta incluyen CDMA 1x (Release 0), GPRS, WAP y i-mode.</t>
  </si>
  <si>
    <t>El acceso de banda ancha móvil se refiere a tecnologías por lo menos 3G, incluyendo W-CDMA (UMTS en Europa), HSDPA con HSUPA, CDMA2000 1xEV-DO y DCMA2000 1xEV-DV. El acceso puede ser por cualquier dispositivo (teléfono celular, tableta, ordenador portátil, asistente personal digital, etc.).</t>
  </si>
  <si>
    <t xml:space="preserve">Una red de área local (LAN) es una red que conecta computadoras dentro de un área localizada, como por ejemplo, un edificio, departamento o lugar; puede ser inalámbrica. </t>
  </si>
  <si>
    <t>Una extranet es una red cerrada que utiliza protocolos de  Internet para compartir, de manera segura, información de la empresa con proveedores, vendedores, clientes u otros socios de negocios. Puede tomar la forma de una extensión segura de una Intranet que le permite a los usuarios externos acceder a parte de la Intranet de la empresa. O también puede ser una parte del sitio web de la empresa, donde los socios de negocios pueden navegar después de ser autenticados en una página de inicio (login).</t>
  </si>
  <si>
    <t xml:space="preserve">A las empresas se les debe preguntar sobre todas las actividades realizadas por Internet (es decir, la pregunta utilizada por los países debe específicar múltiples respuestas). Las actividades no son mutuamente excluyentes. </t>
  </si>
  <si>
    <t>Internet: tal como se define arriba</t>
  </si>
  <si>
    <t>Usando aplicaciones tales como Skype, iTalk, etc. Incluye llamadas con video, a través de cámaras web (via webcam).</t>
  </si>
  <si>
    <t xml:space="preserve">Organizaciones gubernamentales/autoridades públicas  se definen de acuerdo con el Sistema de Cuentas Nacionales (SNA), revisión del 2008. </t>
  </si>
  <si>
    <t xml:space="preserve">La interacción con organizaciones gubernamentales incluye descargar/solicitar formularios, diligenciar/registrar formularios en línea, realizar pagos en línea y comprarle o venderle a las organizaciones gubernamentales. No incluye la obtención de información de las organizaciones gubernamentales.  </t>
  </si>
  <si>
    <t xml:space="preserve">Incluye transacciones electrónicas con un banco para realizar pagos, transferencia de fondos, etc. o para buscar información sobre una cuenta. </t>
  </si>
  <si>
    <t xml:space="preserve">Incluye transacciones electrónicas por Internet para otros tipos de servicios financieros como la compra de acciones, servicios financieros, y seguros. </t>
  </si>
  <si>
    <t xml:space="preserve">Los servicios a los clientes incluyen proporcionar catálogos de productos o listas de precios en línea o a través del correo electrónico, especificación o configuración de productos en línea, soporte post-ventas y seguimiento de pedidos en línea.  </t>
  </si>
  <si>
    <t>Entregar productos en línea  se refiere a productos entregados a través de Internet en forma digital, como por ejemplo, informes, software, música, videos, juegos de computador; así como a servicios en línea tales como servicios relacionados con computadores, servicios de información, reservas para viajes o servicios financieros</t>
  </si>
  <si>
    <t>Incluye proveer información sobre posiciones vacantes en una intranet o en un sitio web.</t>
  </si>
  <si>
    <t>Incluye aplicaciones de aprendizaje en línea, diponibles en una intranet o en la red (WWW).</t>
  </si>
  <si>
    <t>Indicadores básicos para el sector TIC</t>
  </si>
  <si>
    <t>Valor agregado en el sector TIC (como porcentaje del valor agregado de la totalidad del sector empresarial)</t>
  </si>
  <si>
    <t>El valor agregado en el sector TIC se calcula como el valor agregado calculado para el sector TIC dividido por el valor agregado total del sector empresarial (expresado como un porcentaje).</t>
  </si>
  <si>
    <t>El valor agregado para una industria en particular representa su contribución al PIB nacional. A veces se le llama PIB por industria y no se mide directamente (sino que se estima dentro del marco de las cuentas nacionales). En general, se calcula como la diferencia entre la producción (producción bruta) y los inputs intermedios (energía, materiales y servicios requeridos para fabricar el producto final).</t>
  </si>
  <si>
    <t xml:space="preserve">Proporción de la fuerza laboral total del sector de negocios involucrada con el sector TIC </t>
  </si>
  <si>
    <t>La proporción de la fuerza laboral del sector empresarial  involucrada con el sector TIC  se calcula dividiendo la fuerza laboral del sector TIC por la fuerza laboral total del sector empresarial (expresada como un porcentaje).</t>
  </si>
  <si>
    <t>La fuerza laboral del sector TIC (o empleo en TIC) está integrada por aquellas personas empleadas por las empresas que están clasificadas como pertenecientes al sector TIC. La fuerza laboral total del sector empresarial representa a todas las personas dedicadas a la producción nacional en el sector empresarial. Dentro del marco del sistema de cuentas nacionales, se puede medir el empleo en términos de conteo por persona, puestos, equivalentes de tiempo completo (FTE) u horas trabajadas. Actualmente, la mayoría de los países utilizan los conteos totales por persona o por puestos.</t>
  </si>
</sst>
</file>

<file path=xl/styles.xml><?xml version="1.0" encoding="utf-8"?>
<styleSheet xmlns="http://schemas.openxmlformats.org/spreadsheetml/2006/main">
  <numFmts count="31">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 #,##0_);_(* \(#,##0\);_(* &quot;-&quot;_);_(@_)"/>
    <numFmt numFmtId="178" formatCode="_(&quot;Php&quot;* #,##0.00_);_(&quot;Php&quot;* \(#,##0.00\);_(&quot;Php&quot;* &quot;-&quot;??_);_(@_)"/>
    <numFmt numFmtId="179" formatCode="_(* #,##0.00_);_(* \(#,##0.00\);_(* &quot;-&quot;??_);_(@_)"/>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2]\ #,##0.00_);[Red]\([$€-2]\ #,##0.00\)"/>
  </numFmts>
  <fonts count="104">
    <font>
      <sz val="10"/>
      <name val="Arial"/>
      <family val="0"/>
    </font>
    <font>
      <u val="single"/>
      <sz val="10"/>
      <color indexed="36"/>
      <name val="Arial"/>
      <family val="2"/>
    </font>
    <font>
      <u val="single"/>
      <sz val="10"/>
      <color indexed="12"/>
      <name val="Arial"/>
      <family val="2"/>
    </font>
    <font>
      <sz val="10"/>
      <name val="Helvetica"/>
      <family val="0"/>
    </font>
    <font>
      <sz val="8"/>
      <name val="Tahoma"/>
      <family val="2"/>
    </font>
    <font>
      <b/>
      <sz val="8"/>
      <name val="Tahoma"/>
      <family val="2"/>
    </font>
    <font>
      <sz val="10"/>
      <name val="Tahoma"/>
      <family val="2"/>
    </font>
    <font>
      <b/>
      <sz val="10"/>
      <name val="Tahoma"/>
      <family val="2"/>
    </font>
    <font>
      <b/>
      <sz val="9"/>
      <name val="Arial"/>
      <family val="2"/>
    </font>
    <font>
      <b/>
      <sz val="12"/>
      <name val="Arial"/>
      <family val="2"/>
    </font>
    <font>
      <b/>
      <sz val="10"/>
      <name val="Arial"/>
      <family val="2"/>
    </font>
    <font>
      <b/>
      <sz val="14"/>
      <name val="Arial"/>
      <family val="2"/>
    </font>
    <font>
      <b/>
      <sz val="8"/>
      <name val="Arial"/>
      <family val="2"/>
    </font>
    <font>
      <sz val="9"/>
      <name val="Arial"/>
      <family val="2"/>
    </font>
    <font>
      <sz val="8"/>
      <name val="Arial"/>
      <family val="2"/>
    </font>
    <font>
      <sz val="11"/>
      <name val="Arial"/>
      <family val="2"/>
    </font>
    <font>
      <b/>
      <sz val="10"/>
      <color indexed="10"/>
      <name val="Arial"/>
      <family val="2"/>
    </font>
    <font>
      <sz val="14"/>
      <name val="Arial"/>
      <family val="2"/>
    </font>
    <font>
      <b/>
      <u val="single"/>
      <sz val="10"/>
      <name val="Arial"/>
      <family val="2"/>
    </font>
    <font>
      <u val="single"/>
      <sz val="10"/>
      <name val="Arial"/>
      <family val="2"/>
    </font>
    <font>
      <b/>
      <sz val="8"/>
      <color indexed="10"/>
      <name val="Tahoma"/>
      <family val="2"/>
    </font>
    <font>
      <b/>
      <sz val="16"/>
      <name val="Arial"/>
      <family val="2"/>
    </font>
    <font>
      <sz val="16"/>
      <name val="Arial"/>
      <family val="2"/>
    </font>
    <font>
      <sz val="10"/>
      <color indexed="63"/>
      <name val="Arial"/>
      <family val="2"/>
    </font>
    <font>
      <b/>
      <sz val="9"/>
      <color indexed="63"/>
      <name val="Arial"/>
      <family val="2"/>
    </font>
    <font>
      <i/>
      <sz val="10"/>
      <name val="Arial"/>
      <family val="2"/>
    </font>
    <font>
      <sz val="8"/>
      <color indexed="63"/>
      <name val="Arial"/>
      <family val="2"/>
    </font>
    <font>
      <b/>
      <u val="single"/>
      <sz val="10"/>
      <color indexed="12"/>
      <name val="Arial"/>
      <family val="2"/>
    </font>
    <font>
      <sz val="8"/>
      <name val="Verdana"/>
      <family val="2"/>
    </font>
    <font>
      <b/>
      <u val="single"/>
      <sz val="9"/>
      <name val="Arial"/>
      <family val="2"/>
    </font>
    <font>
      <u val="single"/>
      <sz val="9"/>
      <name val="Arial"/>
      <family val="2"/>
    </font>
    <font>
      <b/>
      <i/>
      <sz val="9"/>
      <name val="Arial"/>
      <family val="2"/>
    </font>
    <font>
      <b/>
      <sz val="9"/>
      <color indexed="10"/>
      <name val="Arial"/>
      <family val="2"/>
    </font>
    <font>
      <i/>
      <sz val="9"/>
      <name val="Arial"/>
      <family val="2"/>
    </font>
    <font>
      <sz val="9"/>
      <name val="Symbol"/>
      <family val="1"/>
    </font>
    <font>
      <sz val="7"/>
      <name val="Times New Roman"/>
      <family val="1"/>
    </font>
    <font>
      <b/>
      <sz val="11"/>
      <name val="Arial"/>
      <family val="2"/>
    </font>
    <font>
      <sz val="9"/>
      <name val="Tahoma"/>
      <family val="2"/>
    </font>
    <font>
      <b/>
      <sz val="9"/>
      <name val="Tahoma"/>
      <family val="2"/>
    </font>
    <font>
      <sz val="9"/>
      <color indexed="63"/>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color indexed="9"/>
      <name val="Tahoma"/>
      <family val="2"/>
    </font>
    <font>
      <sz val="8"/>
      <color indexed="44"/>
      <name val="Tahoma"/>
      <family val="2"/>
    </font>
    <font>
      <sz val="10"/>
      <color indexed="44"/>
      <name val="Tahoma"/>
      <family val="2"/>
    </font>
    <font>
      <b/>
      <sz val="10"/>
      <color indexed="9"/>
      <name val="Arial"/>
      <family val="2"/>
    </font>
    <font>
      <sz val="9"/>
      <color indexed="9"/>
      <name val="Arial"/>
      <family val="2"/>
    </font>
    <font>
      <b/>
      <sz val="10"/>
      <color indexed="43"/>
      <name val="Arial"/>
      <family val="2"/>
    </font>
    <font>
      <b/>
      <i/>
      <u val="single"/>
      <sz val="10"/>
      <color indexed="9"/>
      <name val="Arial"/>
      <family val="2"/>
    </font>
    <font>
      <i/>
      <u val="single"/>
      <sz val="9"/>
      <color indexed="9"/>
      <name val="Arial"/>
      <family val="2"/>
    </font>
    <font>
      <b/>
      <i/>
      <sz val="10"/>
      <color indexed="9"/>
      <name val="Arial"/>
      <family val="2"/>
    </font>
    <font>
      <i/>
      <sz val="10"/>
      <color indexed="9"/>
      <name val="Arial"/>
      <family val="2"/>
    </font>
    <font>
      <sz val="10"/>
      <color indexed="9"/>
      <name val="Arial"/>
      <family val="2"/>
    </font>
    <font>
      <b/>
      <sz val="9"/>
      <color indexed="9"/>
      <name val="Arial"/>
      <family val="2"/>
    </font>
    <font>
      <sz val="9"/>
      <color indexed="10"/>
      <name val="Arial"/>
      <family val="2"/>
    </font>
    <font>
      <sz val="8"/>
      <color indexed="9"/>
      <name val="Arial"/>
      <family val="2"/>
    </font>
    <font>
      <b/>
      <sz val="8"/>
      <color indexed="43"/>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Tahoma"/>
      <family val="2"/>
    </font>
    <font>
      <sz val="8"/>
      <color rgb="FF99CCFF"/>
      <name val="Tahoma"/>
      <family val="2"/>
    </font>
    <font>
      <sz val="10"/>
      <color rgb="FF99CCFF"/>
      <name val="Tahoma"/>
      <family val="2"/>
    </font>
    <font>
      <b/>
      <sz val="10"/>
      <color theme="0"/>
      <name val="Arial"/>
      <family val="2"/>
    </font>
    <font>
      <sz val="9"/>
      <color theme="0"/>
      <name val="Arial"/>
      <family val="2"/>
    </font>
    <font>
      <b/>
      <sz val="10"/>
      <color rgb="FFFFFF99"/>
      <name val="Arial"/>
      <family val="2"/>
    </font>
    <font>
      <b/>
      <i/>
      <u val="single"/>
      <sz val="10"/>
      <color theme="0"/>
      <name val="Arial"/>
      <family val="2"/>
    </font>
    <font>
      <i/>
      <u val="single"/>
      <sz val="9"/>
      <color theme="0"/>
      <name val="Arial"/>
      <family val="2"/>
    </font>
    <font>
      <b/>
      <i/>
      <sz val="10"/>
      <color theme="0"/>
      <name val="Arial"/>
      <family val="2"/>
    </font>
    <font>
      <i/>
      <sz val="10"/>
      <color theme="0"/>
      <name val="Arial"/>
      <family val="2"/>
    </font>
    <font>
      <sz val="10"/>
      <color theme="0"/>
      <name val="Arial"/>
      <family val="2"/>
    </font>
    <font>
      <b/>
      <sz val="9"/>
      <color theme="0"/>
      <name val="Arial"/>
      <family val="2"/>
    </font>
    <font>
      <sz val="9"/>
      <color rgb="FFFF0000"/>
      <name val="Arial"/>
      <family val="2"/>
    </font>
    <font>
      <sz val="8"/>
      <color theme="0"/>
      <name val="Arial"/>
      <family val="2"/>
    </font>
    <font>
      <b/>
      <sz val="8"/>
      <color rgb="FFFFFF99"/>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99CCFF"/>
        <bgColor indexed="64"/>
      </patternFill>
    </fill>
    <fill>
      <patternFill patternType="solid">
        <fgColor rgb="FFFFFF99"/>
        <bgColor indexed="64"/>
      </patternFill>
    </fill>
    <fill>
      <patternFill patternType="solid">
        <fgColor rgb="FFFFFFFF"/>
        <bgColor indexed="64"/>
      </patternFill>
    </fill>
    <fill>
      <patternFill patternType="solid">
        <fgColor indexed="41"/>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color indexed="63"/>
      </top>
      <bottom style="double"/>
    </border>
    <border>
      <left>
        <color indexed="63"/>
      </left>
      <right>
        <color indexed="63"/>
      </right>
      <top>
        <color indexed="63"/>
      </top>
      <bottom style="double"/>
    </border>
    <border>
      <left style="double"/>
      <right>
        <color indexed="63"/>
      </right>
      <top style="double"/>
      <bottom style="thin"/>
    </border>
    <border>
      <left>
        <color indexed="63"/>
      </left>
      <right>
        <color indexed="63"/>
      </right>
      <top style="double"/>
      <bottom style="thin"/>
    </border>
    <border>
      <left style="double"/>
      <right>
        <color indexed="63"/>
      </right>
      <top style="thin"/>
      <bottom style="thin"/>
    </border>
    <border>
      <left style="double"/>
      <right>
        <color indexed="63"/>
      </right>
      <top style="thin"/>
      <bottom style="double"/>
    </border>
    <border>
      <left>
        <color indexed="63"/>
      </left>
      <right style="double"/>
      <top style="double"/>
      <bottom>
        <color indexed="63"/>
      </bottom>
    </border>
    <border>
      <left style="double"/>
      <right>
        <color indexed="63"/>
      </right>
      <top>
        <color indexed="63"/>
      </top>
      <bottom style="double"/>
    </border>
    <border>
      <left>
        <color indexed="63"/>
      </left>
      <right>
        <color indexed="63"/>
      </right>
      <top style="thin"/>
      <bottom>
        <color indexed="63"/>
      </bottom>
    </border>
    <border>
      <left style="double"/>
      <right>
        <color indexed="63"/>
      </right>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style="double"/>
      <right style="double"/>
      <top style="double"/>
      <bottom style="double"/>
    </border>
    <border>
      <left>
        <color indexed="63"/>
      </left>
      <right style="thin"/>
      <top style="double"/>
      <bottom style="thick"/>
    </border>
    <border>
      <left style="thin"/>
      <right style="thin"/>
      <top style="double"/>
      <bottom style="thick"/>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style="thin"/>
    </border>
    <border>
      <left style="thin"/>
      <right style="double"/>
      <top style="double"/>
      <bottom style="thick"/>
    </border>
    <border>
      <left style="thin"/>
      <right style="thin"/>
      <top>
        <color indexed="63"/>
      </top>
      <bottom style="double"/>
    </border>
    <border>
      <left style="thin"/>
      <right style="double"/>
      <top>
        <color indexed="63"/>
      </top>
      <bottom style="double"/>
    </border>
    <border>
      <left style="double"/>
      <right style="double"/>
      <top style="double"/>
      <bottom>
        <color indexed="63"/>
      </bottom>
    </border>
    <border>
      <left style="double"/>
      <right style="double"/>
      <top>
        <color indexed="63"/>
      </top>
      <bottom style="double"/>
    </border>
    <border>
      <left style="thin"/>
      <right style="double"/>
      <top style="double"/>
      <bottom style="double"/>
    </border>
    <border>
      <left>
        <color indexed="63"/>
      </left>
      <right style="thin"/>
      <top style="thin"/>
      <bottom style="thin"/>
    </border>
    <border>
      <left style="double"/>
      <right style="thin"/>
      <top style="double"/>
      <bottom style="double"/>
    </border>
    <border>
      <left style="double"/>
      <right>
        <color indexed="63"/>
      </right>
      <top>
        <color indexed="63"/>
      </top>
      <bottom style="thick"/>
    </border>
    <border>
      <left>
        <color indexed="63"/>
      </left>
      <right>
        <color indexed="63"/>
      </right>
      <top>
        <color indexed="63"/>
      </top>
      <bottom style="thick"/>
    </border>
    <border>
      <left style="double"/>
      <right>
        <color indexed="63"/>
      </right>
      <top style="thick"/>
      <bottom style="double"/>
    </border>
    <border>
      <left style="double"/>
      <right style="double"/>
      <top>
        <color indexed="63"/>
      </top>
      <bottom>
        <color indexed="63"/>
      </bottom>
    </border>
    <border>
      <left>
        <color indexed="63"/>
      </left>
      <right>
        <color indexed="63"/>
      </right>
      <top style="thick"/>
      <bottom style="double"/>
    </border>
    <border>
      <left>
        <color indexed="63"/>
      </left>
      <right style="thin"/>
      <top>
        <color indexed="63"/>
      </top>
      <bottom style="double"/>
    </border>
    <border>
      <left>
        <color indexed="63"/>
      </left>
      <right style="thin"/>
      <top style="double"/>
      <bottom style="thin"/>
    </border>
    <border>
      <left>
        <color indexed="63"/>
      </left>
      <right style="thin"/>
      <top style="thin"/>
      <bottom style="double"/>
    </border>
    <border>
      <left style="double"/>
      <right style="thin"/>
      <top style="thin"/>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double"/>
      <right style="thin"/>
      <top style="thin"/>
      <bottom style="double"/>
    </border>
    <border>
      <left style="thin"/>
      <right style="thin"/>
      <top style="thin"/>
      <bottom style="double"/>
    </border>
    <border>
      <left style="thin"/>
      <right style="double"/>
      <top>
        <color indexed="63"/>
      </top>
      <bottom>
        <color indexed="63"/>
      </bottom>
    </border>
    <border>
      <left style="thin"/>
      <right style="double"/>
      <top style="thin"/>
      <bottom style="thin"/>
    </border>
    <border>
      <left style="thin"/>
      <right style="double"/>
      <top style="thin"/>
      <bottom>
        <color indexed="63"/>
      </bottom>
    </border>
    <border>
      <left style="thin"/>
      <right style="double"/>
      <top style="thin"/>
      <bottom style="double"/>
    </border>
    <border>
      <left>
        <color indexed="63"/>
      </left>
      <right style="double"/>
      <top style="double"/>
      <bottom style="double"/>
    </border>
    <border>
      <left style="double"/>
      <right>
        <color indexed="63"/>
      </right>
      <top style="thick"/>
      <bottom>
        <color indexed="63"/>
      </bottom>
    </border>
    <border>
      <left>
        <color indexed="63"/>
      </left>
      <right>
        <color indexed="63"/>
      </right>
      <top style="thick"/>
      <bottom>
        <color indexed="63"/>
      </bottom>
    </border>
    <border>
      <left style="thin"/>
      <right style="thin"/>
      <top>
        <color indexed="63"/>
      </top>
      <bottom style="thin"/>
    </border>
    <border>
      <left style="thin"/>
      <right style="double"/>
      <top>
        <color indexed="63"/>
      </top>
      <bottom style="thin"/>
    </border>
    <border>
      <left style="thin"/>
      <right>
        <color indexed="63"/>
      </right>
      <top style="thin"/>
      <bottom>
        <color indexed="63"/>
      </bottom>
    </border>
    <border>
      <left style="thin"/>
      <right>
        <color indexed="63"/>
      </right>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color indexed="63"/>
      </top>
      <bottom>
        <color indexed="63"/>
      </bottom>
    </border>
    <border>
      <left style="double"/>
      <right style="thin"/>
      <top style="thin"/>
      <bottom>
        <color indexed="63"/>
      </bottom>
    </border>
    <border>
      <left style="thin"/>
      <right>
        <color indexed="63"/>
      </right>
      <top style="double"/>
      <bottom style="thin"/>
    </border>
    <border>
      <left style="thin"/>
      <right>
        <color indexed="63"/>
      </right>
      <top style="thin"/>
      <bottom style="double"/>
    </border>
    <border>
      <left style="thin"/>
      <right>
        <color indexed="63"/>
      </right>
      <top style="thin"/>
      <bottom style="thin"/>
    </border>
    <border>
      <left style="thin"/>
      <right style="thin"/>
      <top style="double"/>
      <bottom style="double"/>
    </border>
    <border>
      <left style="thin"/>
      <right style="thin"/>
      <top style="double"/>
      <bottom>
        <color indexed="63"/>
      </bottom>
    </border>
    <border>
      <left style="thin"/>
      <right style="double"/>
      <top style="double"/>
      <bottom>
        <color indexed="63"/>
      </bottom>
    </border>
    <border>
      <left>
        <color indexed="63"/>
      </left>
      <right style="double"/>
      <top style="double"/>
      <bottom style="thin"/>
    </border>
    <border>
      <left>
        <color indexed="63"/>
      </left>
      <right style="double"/>
      <top style="thin"/>
      <bottom style="thin"/>
    </border>
    <border>
      <left>
        <color indexed="63"/>
      </left>
      <right style="double"/>
      <top style="thin"/>
      <bottom>
        <color indexed="63"/>
      </bottom>
    </border>
    <border>
      <left>
        <color indexed="63"/>
      </left>
      <right style="double"/>
      <top style="thin"/>
      <bottom style="double"/>
    </border>
    <border>
      <left>
        <color indexed="63"/>
      </left>
      <right style="thin"/>
      <top style="double"/>
      <bottom style="double"/>
    </border>
    <border>
      <left>
        <color indexed="63"/>
      </left>
      <right style="double"/>
      <top>
        <color indexed="63"/>
      </top>
      <bottom style="thin"/>
    </border>
    <border>
      <left style="double"/>
      <right style="thin"/>
      <top style="double"/>
      <bottom>
        <color indexed="63"/>
      </bottom>
    </border>
    <border>
      <left style="double"/>
      <right>
        <color indexed="63"/>
      </right>
      <top style="double"/>
      <bottom style="thick"/>
    </border>
    <border>
      <left>
        <color indexed="63"/>
      </left>
      <right style="thin"/>
      <top style="double"/>
      <bottom>
        <color indexed="63"/>
      </bottom>
    </border>
    <border>
      <left style="double"/>
      <right style="thin"/>
      <top>
        <color indexed="63"/>
      </top>
      <bottom style="double"/>
    </border>
    <border>
      <left style="double"/>
      <right style="thin"/>
      <top>
        <color indexed="63"/>
      </top>
      <bottom style="thin"/>
    </border>
    <border>
      <left>
        <color indexed="63"/>
      </left>
      <right>
        <color indexed="63"/>
      </right>
      <top style="double"/>
      <bottom style="thick"/>
    </border>
    <border>
      <left>
        <color indexed="63"/>
      </left>
      <right style="double"/>
      <top style="double"/>
      <bottom style="thick"/>
    </border>
    <border>
      <left>
        <color indexed="63"/>
      </left>
      <right style="thick"/>
      <top style="thick"/>
      <bottom style="thin"/>
    </border>
    <border>
      <left>
        <color indexed="63"/>
      </left>
      <right style="thick"/>
      <top style="thin"/>
      <bottom style="double"/>
    </border>
    <border>
      <left style="double"/>
      <right>
        <color indexed="63"/>
      </right>
      <top style="thick"/>
      <bottom style="thin"/>
    </border>
    <border>
      <left>
        <color indexed="63"/>
      </left>
      <right>
        <color indexed="63"/>
      </right>
      <top style="thick"/>
      <bottom style="thin"/>
    </border>
    <border>
      <left>
        <color indexed="63"/>
      </left>
      <right style="double"/>
      <top style="thick"/>
      <bottom style="thin"/>
    </border>
    <border>
      <left>
        <color indexed="63"/>
      </left>
      <right style="double"/>
      <top>
        <color indexed="63"/>
      </top>
      <bottom style="thick"/>
    </border>
    <border>
      <left style="thin"/>
      <right>
        <color indexed="63"/>
      </right>
      <top style="double"/>
      <bottom style="double"/>
    </border>
    <border>
      <left style="double"/>
      <right style="double"/>
      <top style="thin"/>
      <bottom style="thin"/>
    </border>
    <border>
      <left style="double"/>
      <right style="double"/>
      <top style="double"/>
      <bottom style="thin"/>
    </border>
    <border>
      <left style="double"/>
      <right style="double"/>
      <top style="thin"/>
      <bottom>
        <color indexed="63"/>
      </bottom>
    </border>
    <border>
      <left style="double"/>
      <right style="double"/>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77" fillId="0" borderId="0" applyNumberFormat="0" applyFill="0" applyBorder="0" applyAlignment="0" applyProtection="0"/>
    <xf numFmtId="0" fontId="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0" fillId="0" borderId="0">
      <alignment/>
      <protection/>
    </xf>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773">
    <xf numFmtId="0" fontId="0" fillId="0" borderId="0" xfId="0" applyAlignment="1">
      <alignment/>
    </xf>
    <xf numFmtId="0" fontId="13" fillId="33" borderId="0" xfId="0" applyFont="1" applyFill="1" applyBorder="1" applyAlignment="1">
      <alignment wrapText="1"/>
    </xf>
    <xf numFmtId="0" fontId="8" fillId="33" borderId="0" xfId="0" applyFont="1" applyFill="1" applyBorder="1" applyAlignment="1">
      <alignment wrapText="1"/>
    </xf>
    <xf numFmtId="0" fontId="13" fillId="33" borderId="0" xfId="0" applyFont="1" applyFill="1" applyBorder="1" applyAlignment="1">
      <alignment/>
    </xf>
    <xf numFmtId="0" fontId="13" fillId="33" borderId="0" xfId="0" applyFont="1" applyFill="1" applyBorder="1" applyAlignment="1">
      <alignment/>
    </xf>
    <xf numFmtId="0" fontId="10" fillId="33" borderId="0" xfId="0" applyFont="1" applyFill="1" applyBorder="1" applyAlignment="1">
      <alignment vertical="center" wrapText="1"/>
    </xf>
    <xf numFmtId="0" fontId="13" fillId="33" borderId="0" xfId="0" applyFont="1" applyFill="1" applyAlignment="1">
      <alignment/>
    </xf>
    <xf numFmtId="0" fontId="13" fillId="33" borderId="0" xfId="0" applyFont="1" applyFill="1" applyAlignment="1">
      <alignment horizontal="left" indent="1"/>
    </xf>
    <xf numFmtId="0" fontId="17" fillId="33" borderId="0" xfId="0" applyFont="1" applyFill="1" applyAlignment="1">
      <alignment/>
    </xf>
    <xf numFmtId="0" fontId="0" fillId="33" borderId="0" xfId="0" applyFill="1" applyAlignment="1">
      <alignment horizontal="left" vertical="center" indent="3"/>
    </xf>
    <xf numFmtId="0" fontId="8" fillId="33" borderId="0" xfId="0" applyFont="1" applyFill="1" applyAlignment="1">
      <alignment horizontal="left" vertical="center" indent="3"/>
    </xf>
    <xf numFmtId="0" fontId="0" fillId="33" borderId="0" xfId="0" applyFont="1" applyFill="1" applyAlignment="1">
      <alignment/>
    </xf>
    <xf numFmtId="0" fontId="0" fillId="33" borderId="0" xfId="0" applyFont="1" applyFill="1" applyBorder="1" applyAlignment="1">
      <alignment/>
    </xf>
    <xf numFmtId="0" fontId="8" fillId="34" borderId="10"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12" xfId="0" applyFont="1" applyFill="1" applyBorder="1" applyAlignment="1">
      <alignment/>
    </xf>
    <xf numFmtId="0" fontId="8" fillId="34" borderId="13" xfId="0" applyFont="1" applyFill="1" applyBorder="1" applyAlignment="1">
      <alignment/>
    </xf>
    <xf numFmtId="0" fontId="8" fillId="34" borderId="14" xfId="0" applyFont="1" applyFill="1" applyBorder="1" applyAlignment="1">
      <alignment/>
    </xf>
    <xf numFmtId="0" fontId="8" fillId="34" borderId="15" xfId="0" applyFont="1" applyFill="1" applyBorder="1" applyAlignment="1">
      <alignment/>
    </xf>
    <xf numFmtId="0" fontId="8" fillId="34" borderId="16" xfId="0" applyFont="1" applyFill="1" applyBorder="1" applyAlignment="1">
      <alignment horizontal="center" vertical="center"/>
    </xf>
    <xf numFmtId="0" fontId="8" fillId="34" borderId="17"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10" fillId="34" borderId="20" xfId="0" applyFont="1" applyFill="1" applyBorder="1" applyAlignment="1">
      <alignment horizontal="left" wrapText="1"/>
    </xf>
    <xf numFmtId="0" fontId="12" fillId="34" borderId="21" xfId="0" applyFont="1" applyFill="1" applyBorder="1" applyAlignment="1">
      <alignment horizontal="center" textRotation="90"/>
    </xf>
    <xf numFmtId="0" fontId="12" fillId="34" borderId="15" xfId="0" applyFont="1" applyFill="1" applyBorder="1" applyAlignment="1">
      <alignment horizontal="center" textRotation="90"/>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8" fillId="34" borderId="25" xfId="0" applyFont="1" applyFill="1" applyBorder="1" applyAlignment="1">
      <alignment horizontal="center" vertical="center"/>
    </xf>
    <xf numFmtId="0" fontId="19" fillId="35" borderId="0" xfId="0" applyFont="1" applyFill="1" applyBorder="1" applyAlignment="1">
      <alignment horizontal="left" vertical="center" indent="2"/>
    </xf>
    <xf numFmtId="0" fontId="10" fillId="33" borderId="0" xfId="0" applyFont="1" applyFill="1" applyAlignment="1">
      <alignment/>
    </xf>
    <xf numFmtId="0" fontId="10" fillId="33" borderId="0" xfId="0" applyFont="1" applyFill="1" applyAlignment="1">
      <alignment vertical="top"/>
    </xf>
    <xf numFmtId="0" fontId="8" fillId="35" borderId="26" xfId="0" applyFont="1" applyFill="1" applyBorder="1" applyAlignment="1">
      <alignment wrapText="1"/>
    </xf>
    <xf numFmtId="0" fontId="18" fillId="35" borderId="27" xfId="0" applyFont="1" applyFill="1" applyBorder="1" applyAlignment="1">
      <alignment horizontal="left" vertical="center" indent="2"/>
    </xf>
    <xf numFmtId="0" fontId="10" fillId="35" borderId="28" xfId="0" applyFont="1" applyFill="1" applyBorder="1" applyAlignment="1">
      <alignment vertical="center" wrapText="1"/>
    </xf>
    <xf numFmtId="0" fontId="8" fillId="35" borderId="22" xfId="0" applyFont="1" applyFill="1" applyBorder="1" applyAlignment="1">
      <alignment wrapText="1"/>
    </xf>
    <xf numFmtId="0" fontId="10" fillId="35" borderId="0" xfId="0" applyFont="1" applyFill="1" applyBorder="1" applyAlignment="1">
      <alignment vertical="center" wrapText="1"/>
    </xf>
    <xf numFmtId="0" fontId="8" fillId="34" borderId="29" xfId="0" applyFont="1" applyFill="1" applyBorder="1" applyAlignment="1">
      <alignment horizontal="center" vertical="center"/>
    </xf>
    <xf numFmtId="0" fontId="8" fillId="34" borderId="30" xfId="0" applyFont="1" applyFill="1" applyBorder="1" applyAlignment="1">
      <alignment horizontal="center" vertical="center"/>
    </xf>
    <xf numFmtId="49" fontId="10" fillId="33" borderId="31" xfId="0" applyNumberFormat="1" applyFont="1" applyFill="1" applyBorder="1" applyAlignment="1" applyProtection="1">
      <alignment horizontal="center" vertical="center"/>
      <protection locked="0"/>
    </xf>
    <xf numFmtId="49" fontId="10" fillId="34" borderId="32" xfId="0" applyNumberFormat="1" applyFont="1" applyFill="1" applyBorder="1" applyAlignment="1">
      <alignment horizontal="center" vertical="center" wrapText="1"/>
    </xf>
    <xf numFmtId="49" fontId="10" fillId="34" borderId="33" xfId="0" applyNumberFormat="1" applyFont="1" applyFill="1" applyBorder="1" applyAlignment="1">
      <alignment horizontal="center" vertical="center" wrapText="1"/>
    </xf>
    <xf numFmtId="0" fontId="10" fillId="34" borderId="13" xfId="0" applyFont="1" applyFill="1" applyBorder="1" applyAlignment="1">
      <alignment horizontal="left" wrapText="1"/>
    </xf>
    <xf numFmtId="0" fontId="0" fillId="35" borderId="0" xfId="0" applyFill="1" applyAlignment="1">
      <alignment/>
    </xf>
    <xf numFmtId="0" fontId="10" fillId="34" borderId="20" xfId="0" applyFont="1" applyFill="1" applyBorder="1" applyAlignment="1">
      <alignment horizontal="left" vertical="center" wrapText="1"/>
    </xf>
    <xf numFmtId="0" fontId="8" fillId="34" borderId="34" xfId="0" applyFont="1" applyFill="1" applyBorder="1" applyAlignment="1">
      <alignment/>
    </xf>
    <xf numFmtId="0" fontId="10" fillId="34" borderId="35" xfId="0" applyFont="1" applyFill="1" applyBorder="1" applyAlignment="1">
      <alignment horizontal="left" vertical="center" wrapText="1"/>
    </xf>
    <xf numFmtId="0" fontId="8" fillId="35" borderId="20" xfId="0" applyFont="1" applyFill="1" applyBorder="1" applyAlignment="1">
      <alignment wrapText="1"/>
    </xf>
    <xf numFmtId="0" fontId="8" fillId="35" borderId="14" xfId="0" applyFont="1" applyFill="1" applyBorder="1" applyAlignment="1">
      <alignment wrapText="1"/>
    </xf>
    <xf numFmtId="0" fontId="13" fillId="34" borderId="20" xfId="0" applyFont="1" applyFill="1" applyBorder="1" applyAlignment="1">
      <alignment/>
    </xf>
    <xf numFmtId="0" fontId="13" fillId="34" borderId="14" xfId="0" applyFont="1" applyFill="1" applyBorder="1" applyAlignment="1">
      <alignment/>
    </xf>
    <xf numFmtId="0" fontId="0" fillId="34" borderId="13" xfId="0" applyFill="1" applyBorder="1" applyAlignment="1">
      <alignment wrapText="1"/>
    </xf>
    <xf numFmtId="0" fontId="13" fillId="34" borderId="35" xfId="0" applyFont="1" applyFill="1" applyBorder="1" applyAlignment="1">
      <alignment/>
    </xf>
    <xf numFmtId="0" fontId="10" fillId="33" borderId="0" xfId="0" applyFont="1" applyFill="1" applyBorder="1" applyAlignment="1">
      <alignment vertical="top" wrapText="1"/>
    </xf>
    <xf numFmtId="0" fontId="10" fillId="35" borderId="0" xfId="0" applyFont="1" applyFill="1" applyBorder="1" applyAlignment="1">
      <alignment vertical="top" wrapText="1"/>
    </xf>
    <xf numFmtId="0" fontId="10" fillId="35" borderId="28" xfId="0" applyFont="1" applyFill="1" applyBorder="1" applyAlignment="1">
      <alignment vertical="top" wrapText="1"/>
    </xf>
    <xf numFmtId="0" fontId="8" fillId="35" borderId="27" xfId="0" applyFont="1" applyFill="1" applyBorder="1" applyAlignment="1">
      <alignment horizontal="left" vertical="top" indent="2"/>
    </xf>
    <xf numFmtId="0" fontId="13" fillId="35" borderId="0" xfId="0" applyFont="1" applyFill="1" applyBorder="1" applyAlignment="1">
      <alignment vertical="top"/>
    </xf>
    <xf numFmtId="0" fontId="10" fillId="35" borderId="24" xfId="0" applyFont="1" applyFill="1" applyBorder="1" applyAlignment="1">
      <alignment vertical="top" wrapText="1"/>
    </xf>
    <xf numFmtId="0" fontId="10" fillId="35" borderId="36" xfId="0" applyFont="1" applyFill="1" applyBorder="1" applyAlignment="1">
      <alignment vertical="top" wrapText="1"/>
    </xf>
    <xf numFmtId="49" fontId="10" fillId="34" borderId="37" xfId="0" applyNumberFormat="1" applyFont="1" applyFill="1" applyBorder="1" applyAlignment="1">
      <alignment horizontal="center" vertical="center" wrapText="1"/>
    </xf>
    <xf numFmtId="0" fontId="0" fillId="33" borderId="0" xfId="0" applyFill="1" applyAlignment="1" applyProtection="1">
      <alignment horizontal="left" vertical="center"/>
      <protection/>
    </xf>
    <xf numFmtId="0" fontId="8" fillId="33" borderId="0" xfId="0" applyFont="1" applyFill="1" applyAlignment="1" applyProtection="1">
      <alignment horizontal="left" vertical="center"/>
      <protection/>
    </xf>
    <xf numFmtId="0" fontId="13" fillId="33" borderId="0" xfId="0" applyFont="1" applyFill="1" applyBorder="1" applyAlignment="1" applyProtection="1">
      <alignment/>
      <protection/>
    </xf>
    <xf numFmtId="0" fontId="13" fillId="33" borderId="0" xfId="0" applyFont="1" applyFill="1" applyBorder="1" applyAlignment="1" applyProtection="1">
      <alignment wrapText="1"/>
      <protection/>
    </xf>
    <xf numFmtId="0" fontId="0" fillId="33" borderId="0" xfId="0" applyFill="1" applyBorder="1" applyAlignment="1" applyProtection="1">
      <alignment horizontal="left" vertical="center" indent="3"/>
      <protection/>
    </xf>
    <xf numFmtId="0" fontId="8" fillId="33" borderId="0" xfId="0" applyFont="1" applyFill="1" applyAlignment="1" applyProtection="1">
      <alignment wrapText="1"/>
      <protection/>
    </xf>
    <xf numFmtId="0" fontId="8" fillId="33" borderId="0" xfId="0" applyFont="1" applyFill="1" applyBorder="1" applyAlignment="1" applyProtection="1">
      <alignment wrapText="1"/>
      <protection/>
    </xf>
    <xf numFmtId="0" fontId="16" fillId="33" borderId="0" xfId="0" applyFont="1" applyFill="1" applyBorder="1" applyAlignment="1" applyProtection="1">
      <alignment horizontal="left" vertical="center" wrapText="1" indent="1"/>
      <protection/>
    </xf>
    <xf numFmtId="0" fontId="0" fillId="33" borderId="0" xfId="0" applyFill="1" applyBorder="1" applyAlignment="1" applyProtection="1">
      <alignment/>
      <protection/>
    </xf>
    <xf numFmtId="0" fontId="13" fillId="33" borderId="0" xfId="0" applyFont="1" applyFill="1" applyBorder="1" applyAlignment="1" applyProtection="1">
      <alignment/>
      <protection/>
    </xf>
    <xf numFmtId="0" fontId="8" fillId="33" borderId="0" xfId="0" applyFont="1" applyFill="1" applyBorder="1" applyAlignment="1" applyProtection="1">
      <alignment/>
      <protection/>
    </xf>
    <xf numFmtId="0" fontId="10" fillId="33" borderId="0" xfId="0" applyFont="1" applyFill="1" applyBorder="1" applyAlignment="1" applyProtection="1">
      <alignment horizontal="left" vertical="center" wrapText="1"/>
      <protection/>
    </xf>
    <xf numFmtId="49" fontId="0" fillId="33" borderId="0" xfId="0" applyNumberFormat="1" applyFill="1" applyBorder="1" applyAlignment="1" applyProtection="1">
      <alignment horizontal="left" vertical="center" indent="3"/>
      <protection/>
    </xf>
    <xf numFmtId="0" fontId="10" fillId="34" borderId="12" xfId="0" applyFont="1" applyFill="1" applyBorder="1" applyAlignment="1" applyProtection="1">
      <alignment wrapText="1"/>
      <protection/>
    </xf>
    <xf numFmtId="0" fontId="10" fillId="34" borderId="13" xfId="0" applyFont="1" applyFill="1" applyBorder="1" applyAlignment="1" applyProtection="1">
      <alignment wrapText="1"/>
      <protection/>
    </xf>
    <xf numFmtId="0" fontId="10" fillId="34" borderId="20" xfId="0" applyFont="1" applyFill="1" applyBorder="1" applyAlignment="1" applyProtection="1">
      <alignment horizontal="left" wrapText="1" indent="1"/>
      <protection/>
    </xf>
    <xf numFmtId="0" fontId="10" fillId="33" borderId="0" xfId="0" applyFont="1" applyFill="1" applyBorder="1" applyAlignment="1" applyProtection="1">
      <alignment wrapText="1"/>
      <protection/>
    </xf>
    <xf numFmtId="0" fontId="10" fillId="34" borderId="21" xfId="0" applyFont="1" applyFill="1" applyBorder="1" applyAlignment="1" applyProtection="1">
      <alignment horizontal="center" wrapText="1"/>
      <protection/>
    </xf>
    <xf numFmtId="0" fontId="10" fillId="34" borderId="15" xfId="0" applyFont="1" applyFill="1" applyBorder="1" applyAlignment="1" applyProtection="1">
      <alignment wrapText="1"/>
      <protection/>
    </xf>
    <xf numFmtId="49" fontId="10" fillId="34" borderId="38" xfId="0" applyNumberFormat="1" applyFont="1" applyFill="1" applyBorder="1" applyAlignment="1" applyProtection="1">
      <alignment horizontal="center" wrapText="1"/>
      <protection/>
    </xf>
    <xf numFmtId="49" fontId="10" fillId="34" borderId="39" xfId="0" applyNumberFormat="1" applyFont="1" applyFill="1" applyBorder="1" applyAlignment="1" applyProtection="1">
      <alignment horizontal="center" wrapText="1"/>
      <protection/>
    </xf>
    <xf numFmtId="0" fontId="10" fillId="33" borderId="0" xfId="0" applyFont="1" applyFill="1" applyBorder="1" applyAlignment="1" applyProtection="1">
      <alignment vertical="center" wrapText="1"/>
      <protection/>
    </xf>
    <xf numFmtId="0" fontId="8" fillId="34" borderId="29" xfId="0" applyFont="1" applyFill="1" applyBorder="1" applyAlignment="1" applyProtection="1">
      <alignment horizontal="center" vertical="center" wrapText="1"/>
      <protection/>
    </xf>
    <xf numFmtId="0" fontId="8" fillId="34" borderId="25" xfId="0" applyFont="1" applyFill="1" applyBorder="1" applyAlignment="1" applyProtection="1">
      <alignment horizontal="center" vertical="center" wrapText="1"/>
      <protection/>
    </xf>
    <xf numFmtId="0" fontId="13" fillId="34" borderId="24" xfId="0" applyFont="1" applyFill="1" applyBorder="1" applyAlignment="1" applyProtection="1">
      <alignment vertical="center" wrapText="1"/>
      <protection/>
    </xf>
    <xf numFmtId="0" fontId="8" fillId="34" borderId="18" xfId="0" applyFont="1" applyFill="1" applyBorder="1" applyAlignment="1" applyProtection="1">
      <alignment horizontal="center" vertical="center" wrapText="1"/>
      <protection/>
    </xf>
    <xf numFmtId="0" fontId="13" fillId="34" borderId="10" xfId="0" applyFont="1" applyFill="1" applyBorder="1" applyAlignment="1" applyProtection="1">
      <alignment vertical="center" wrapText="1"/>
      <protection/>
    </xf>
    <xf numFmtId="0" fontId="13" fillId="34" borderId="10" xfId="0" applyFont="1" applyFill="1" applyBorder="1" applyAlignment="1" applyProtection="1">
      <alignment vertical="center"/>
      <protection/>
    </xf>
    <xf numFmtId="0" fontId="8" fillId="34" borderId="34" xfId="0" applyFont="1" applyFill="1" applyBorder="1" applyAlignment="1" applyProtection="1">
      <alignment horizontal="center" vertical="center" wrapText="1"/>
      <protection/>
    </xf>
    <xf numFmtId="0" fontId="13" fillId="34" borderId="0" xfId="0" applyFont="1" applyFill="1" applyBorder="1" applyAlignment="1" applyProtection="1">
      <alignment vertical="center"/>
      <protection/>
    </xf>
    <xf numFmtId="0" fontId="8" fillId="34" borderId="23" xfId="0" applyFont="1" applyFill="1" applyBorder="1" applyAlignment="1" applyProtection="1">
      <alignment horizontal="center" vertical="center" wrapText="1"/>
      <protection/>
    </xf>
    <xf numFmtId="0" fontId="13" fillId="34" borderId="22" xfId="0" applyFont="1" applyFill="1" applyBorder="1" applyAlignment="1" applyProtection="1">
      <alignment vertical="center"/>
      <protection/>
    </xf>
    <xf numFmtId="0" fontId="8" fillId="34" borderId="17"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13" fillId="34" borderId="22" xfId="0" applyFont="1" applyFill="1" applyBorder="1" applyAlignment="1" applyProtection="1">
      <alignment vertical="center" wrapText="1"/>
      <protection/>
    </xf>
    <xf numFmtId="0" fontId="8" fillId="34" borderId="21" xfId="0" applyFont="1" applyFill="1" applyBorder="1" applyAlignment="1" applyProtection="1">
      <alignment horizontal="center" vertical="center" wrapText="1"/>
      <protection/>
    </xf>
    <xf numFmtId="0" fontId="8" fillId="33" borderId="13" xfId="0" applyFont="1" applyFill="1" applyBorder="1" applyAlignment="1" applyProtection="1">
      <alignment/>
      <protection/>
    </xf>
    <xf numFmtId="0" fontId="0" fillId="33" borderId="13" xfId="0" applyFill="1" applyBorder="1" applyAlignment="1" applyProtection="1">
      <alignment horizontal="left" vertical="center" indent="3"/>
      <protection/>
    </xf>
    <xf numFmtId="0" fontId="10" fillId="34" borderId="40" xfId="0" applyFont="1" applyFill="1" applyBorder="1" applyAlignment="1" applyProtection="1">
      <alignment horizontal="center" wrapText="1"/>
      <protection/>
    </xf>
    <xf numFmtId="0" fontId="10" fillId="34" borderId="41" xfId="0" applyFont="1" applyFill="1" applyBorder="1" applyAlignment="1" applyProtection="1">
      <alignment horizontal="center" wrapText="1"/>
      <protection/>
    </xf>
    <xf numFmtId="0" fontId="12" fillId="33" borderId="0" xfId="0" applyFont="1" applyFill="1" applyAlignment="1" applyProtection="1">
      <alignment/>
      <protection/>
    </xf>
    <xf numFmtId="0" fontId="14" fillId="33" borderId="0" xfId="0" applyFont="1" applyFill="1" applyAlignment="1" applyProtection="1">
      <alignment horizontal="left" indent="1"/>
      <protection/>
    </xf>
    <xf numFmtId="0" fontId="13" fillId="33" borderId="0" xfId="0" applyFont="1" applyFill="1" applyAlignment="1" applyProtection="1">
      <alignment/>
      <protection/>
    </xf>
    <xf numFmtId="0" fontId="14" fillId="33" borderId="0" xfId="0" applyFont="1" applyFill="1" applyAlignment="1" applyProtection="1">
      <alignment horizontal="center"/>
      <protection/>
    </xf>
    <xf numFmtId="0" fontId="14" fillId="33" borderId="0" xfId="0" applyFont="1" applyFill="1" applyAlignment="1" applyProtection="1">
      <alignment horizontal="left" wrapText="1" indent="1"/>
      <protection/>
    </xf>
    <xf numFmtId="0" fontId="13" fillId="33" borderId="0" xfId="0" applyFont="1" applyFill="1" applyAlignment="1" applyProtection="1">
      <alignment horizontal="left"/>
      <protection/>
    </xf>
    <xf numFmtId="0" fontId="14" fillId="33" borderId="0" xfId="0" applyFont="1" applyFill="1" applyAlignment="1" applyProtection="1">
      <alignment horizontal="center" vertical="top"/>
      <protection/>
    </xf>
    <xf numFmtId="0" fontId="13" fillId="33" borderId="0" xfId="0" applyFont="1" applyFill="1" applyAlignment="1" applyProtection="1">
      <alignment horizontal="left" indent="1"/>
      <protection/>
    </xf>
    <xf numFmtId="0" fontId="15" fillId="33" borderId="0" xfId="0" applyFont="1" applyFill="1" applyAlignment="1" applyProtection="1">
      <alignment horizontal="left" indent="1"/>
      <protection/>
    </xf>
    <xf numFmtId="49" fontId="10" fillId="33" borderId="42" xfId="0" applyNumberFormat="1" applyFont="1" applyFill="1" applyBorder="1" applyAlignment="1" applyProtection="1">
      <alignment horizontal="center" vertical="center"/>
      <protection locked="0"/>
    </xf>
    <xf numFmtId="0" fontId="0" fillId="33" borderId="0" xfId="0" applyFont="1" applyFill="1" applyAlignment="1" applyProtection="1">
      <alignment/>
      <protection/>
    </xf>
    <xf numFmtId="0" fontId="17" fillId="33" borderId="0" xfId="0" applyFont="1" applyFill="1" applyAlignment="1" applyProtection="1">
      <alignment/>
      <protection/>
    </xf>
    <xf numFmtId="0" fontId="13" fillId="33" borderId="0" xfId="0" applyFont="1" applyFill="1" applyBorder="1" applyAlignment="1" applyProtection="1">
      <alignment vertical="top" wrapText="1"/>
      <protection/>
    </xf>
    <xf numFmtId="0" fontId="8" fillId="33" borderId="0" xfId="0" applyFont="1" applyFill="1" applyBorder="1" applyAlignment="1" applyProtection="1">
      <alignment vertical="top" wrapText="1"/>
      <protection/>
    </xf>
    <xf numFmtId="0" fontId="13" fillId="35" borderId="10" xfId="0" applyFont="1" applyFill="1" applyBorder="1" applyAlignment="1" applyProtection="1">
      <alignment vertical="center" wrapText="1"/>
      <protection/>
    </xf>
    <xf numFmtId="0" fontId="13" fillId="35" borderId="43"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16" fillId="33" borderId="0" xfId="0" applyFont="1" applyFill="1" applyBorder="1" applyAlignment="1" applyProtection="1">
      <alignment vertical="center" wrapText="1"/>
      <protection/>
    </xf>
    <xf numFmtId="0" fontId="0" fillId="33" borderId="0" xfId="0"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8" fillId="34" borderId="44" xfId="0" applyFont="1" applyFill="1" applyBorder="1" applyAlignment="1" applyProtection="1">
      <alignment horizontal="center" vertical="center" wrapText="1"/>
      <protection/>
    </xf>
    <xf numFmtId="0" fontId="8" fillId="34" borderId="12" xfId="0" applyFont="1" applyFill="1" applyBorder="1" applyAlignment="1" applyProtection="1">
      <alignment/>
      <protection/>
    </xf>
    <xf numFmtId="0" fontId="0" fillId="34" borderId="13" xfId="0" applyFill="1" applyBorder="1" applyAlignment="1" applyProtection="1">
      <alignment horizontal="left" vertical="center" indent="3"/>
      <protection/>
    </xf>
    <xf numFmtId="0" fontId="10" fillId="34" borderId="13" xfId="0" applyFont="1" applyFill="1" applyBorder="1" applyAlignment="1" applyProtection="1">
      <alignment horizontal="left" vertical="center"/>
      <protection/>
    </xf>
    <xf numFmtId="0" fontId="0" fillId="34" borderId="40" xfId="0" applyFill="1" applyBorder="1" applyAlignment="1" applyProtection="1">
      <alignment horizontal="left" vertical="center" indent="3"/>
      <protection/>
    </xf>
    <xf numFmtId="0" fontId="10" fillId="34" borderId="34" xfId="0" applyFont="1" applyFill="1" applyBorder="1" applyAlignment="1" applyProtection="1">
      <alignment horizontal="right" vertical="center" wrapText="1"/>
      <protection/>
    </xf>
    <xf numFmtId="0" fontId="0" fillId="34" borderId="0" xfId="0" applyFont="1" applyFill="1" applyBorder="1" applyAlignment="1" applyProtection="1">
      <alignment horizontal="left" vertical="center" wrapText="1"/>
      <protection/>
    </xf>
    <xf numFmtId="0" fontId="10" fillId="34" borderId="0" xfId="0" applyFont="1" applyFill="1" applyBorder="1" applyAlignment="1" applyProtection="1">
      <alignment horizontal="right" vertical="center" wrapText="1"/>
      <protection/>
    </xf>
    <xf numFmtId="0" fontId="10" fillId="34" borderId="45" xfId="0" applyFont="1" applyFill="1" applyBorder="1" applyAlignment="1" applyProtection="1">
      <alignment horizontal="center" vertical="center" wrapText="1"/>
      <protection/>
    </xf>
    <xf numFmtId="0" fontId="0" fillId="34" borderId="46" xfId="0" applyFont="1" applyFill="1" applyBorder="1" applyAlignment="1" applyProtection="1">
      <alignment horizontal="right" vertical="center" wrapText="1"/>
      <protection/>
    </xf>
    <xf numFmtId="0" fontId="8" fillId="34" borderId="47" xfId="0" applyFont="1" applyFill="1" applyBorder="1" applyAlignment="1" applyProtection="1">
      <alignment horizontal="center" vertical="center" wrapText="1"/>
      <protection/>
    </xf>
    <xf numFmtId="0" fontId="8" fillId="34" borderId="13" xfId="0" applyFont="1" applyFill="1" applyBorder="1" applyAlignment="1" applyProtection="1">
      <alignment/>
      <protection/>
    </xf>
    <xf numFmtId="0" fontId="10" fillId="34" borderId="13"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48" xfId="0" applyFont="1" applyFill="1" applyBorder="1" applyAlignment="1" applyProtection="1">
      <alignment horizontal="center" vertical="center" wrapText="1"/>
      <protection/>
    </xf>
    <xf numFmtId="0" fontId="10" fillId="34" borderId="46" xfId="0" applyFont="1" applyFill="1" applyBorder="1" applyAlignment="1" applyProtection="1">
      <alignment horizontal="center" vertical="center" wrapText="1"/>
      <protection/>
    </xf>
    <xf numFmtId="0" fontId="8" fillId="34" borderId="49" xfId="0" applyFont="1" applyFill="1" applyBorder="1" applyAlignment="1" applyProtection="1">
      <alignment horizontal="center" vertical="center" wrapText="1"/>
      <protection/>
    </xf>
    <xf numFmtId="0" fontId="13" fillId="33" borderId="0" xfId="0" applyFont="1" applyFill="1" applyBorder="1" applyAlignment="1" applyProtection="1">
      <alignment horizontal="left" indent="1"/>
      <protection/>
    </xf>
    <xf numFmtId="0" fontId="0" fillId="34" borderId="30" xfId="0" applyFont="1" applyFill="1" applyBorder="1" applyAlignment="1" applyProtection="1">
      <alignment vertical="center" wrapText="1"/>
      <protection/>
    </xf>
    <xf numFmtId="0" fontId="8" fillId="33" borderId="34" xfId="0" applyFont="1" applyFill="1" applyBorder="1" applyAlignment="1" applyProtection="1">
      <alignment/>
      <protection/>
    </xf>
    <xf numFmtId="49" fontId="8" fillId="33" borderId="42" xfId="0" applyNumberFormat="1" applyFont="1" applyFill="1" applyBorder="1" applyAlignment="1" applyProtection="1">
      <alignment horizontal="center" vertical="center"/>
      <protection locked="0"/>
    </xf>
    <xf numFmtId="0" fontId="10" fillId="34" borderId="48" xfId="0" applyFont="1" applyFill="1" applyBorder="1" applyAlignment="1" applyProtection="1">
      <alignment horizontal="center" wrapText="1"/>
      <protection/>
    </xf>
    <xf numFmtId="0" fontId="10" fillId="34" borderId="21"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8" fillId="34" borderId="50" xfId="0" applyFont="1" applyFill="1" applyBorder="1" applyAlignment="1" applyProtection="1">
      <alignment horizontal="center" wrapText="1"/>
      <protection/>
    </xf>
    <xf numFmtId="0" fontId="8" fillId="34" borderId="38" xfId="0" applyFont="1" applyFill="1" applyBorder="1" applyAlignment="1" applyProtection="1">
      <alignment horizontal="center" wrapText="1"/>
      <protection/>
    </xf>
    <xf numFmtId="0" fontId="8" fillId="34" borderId="39" xfId="0" applyFont="1" applyFill="1" applyBorder="1" applyAlignment="1" applyProtection="1">
      <alignment horizontal="center" wrapText="1"/>
      <protection/>
    </xf>
    <xf numFmtId="0" fontId="8" fillId="34" borderId="15" xfId="0" applyFont="1" applyFill="1" applyBorder="1" applyAlignment="1" applyProtection="1">
      <alignment horizontal="center" vertical="center" wrapText="1"/>
      <protection/>
    </xf>
    <xf numFmtId="0" fontId="8" fillId="33" borderId="30" xfId="0" applyFont="1" applyFill="1" applyBorder="1" applyAlignment="1" applyProtection="1">
      <alignment horizontal="center" vertical="center" wrapText="1"/>
      <protection/>
    </xf>
    <xf numFmtId="0" fontId="0" fillId="33" borderId="30" xfId="0" applyFont="1" applyFill="1" applyBorder="1" applyAlignment="1" applyProtection="1">
      <alignment horizontal="left" vertical="center" wrapText="1" indent="1"/>
      <protection/>
    </xf>
    <xf numFmtId="0" fontId="0" fillId="33" borderId="30" xfId="0" applyFont="1" applyFill="1" applyBorder="1" applyAlignment="1" applyProtection="1">
      <alignment horizontal="left" vertical="top" wrapText="1"/>
      <protection/>
    </xf>
    <xf numFmtId="0" fontId="8" fillId="33" borderId="13" xfId="0" applyFont="1" applyFill="1" applyBorder="1" applyAlignment="1" applyProtection="1">
      <alignment wrapText="1"/>
      <protection/>
    </xf>
    <xf numFmtId="0" fontId="8" fillId="33" borderId="13" xfId="0" applyFont="1" applyFill="1" applyBorder="1" applyAlignment="1" applyProtection="1">
      <alignment horizontal="center" vertical="center" wrapText="1"/>
      <protection/>
    </xf>
    <xf numFmtId="0" fontId="0" fillId="33" borderId="13" xfId="0" applyFill="1" applyBorder="1" applyAlignment="1" applyProtection="1">
      <alignment vertical="center" wrapText="1"/>
      <protection/>
    </xf>
    <xf numFmtId="0" fontId="16" fillId="33" borderId="13" xfId="0" applyFont="1" applyFill="1" applyBorder="1" applyAlignment="1" applyProtection="1">
      <alignment horizontal="left" vertical="center" indent="1"/>
      <protection/>
    </xf>
    <xf numFmtId="0" fontId="0" fillId="33" borderId="13" xfId="0" applyFill="1" applyBorder="1" applyAlignment="1" applyProtection="1">
      <alignment horizontal="left" vertical="center" indent="1"/>
      <protection/>
    </xf>
    <xf numFmtId="0" fontId="8" fillId="34" borderId="40" xfId="0" applyFont="1" applyFill="1" applyBorder="1" applyAlignment="1" applyProtection="1">
      <alignment horizontal="left" vertical="center" wrapText="1"/>
      <protection/>
    </xf>
    <xf numFmtId="0" fontId="13" fillId="0" borderId="51" xfId="0" applyFont="1" applyBorder="1" applyAlignment="1" applyProtection="1">
      <alignment horizontal="left" vertical="center" wrapText="1" indent="1"/>
      <protection locked="0"/>
    </xf>
    <xf numFmtId="0" fontId="13" fillId="0" borderId="43" xfId="0" applyFont="1" applyBorder="1" applyAlignment="1" applyProtection="1">
      <alignment horizontal="left" vertical="center" wrapText="1" indent="1"/>
      <protection locked="0"/>
    </xf>
    <xf numFmtId="0" fontId="13" fillId="0" borderId="26" xfId="0" applyFont="1" applyBorder="1" applyAlignment="1" applyProtection="1">
      <alignment horizontal="left" vertical="center" wrapText="1" indent="1"/>
      <protection locked="0"/>
    </xf>
    <xf numFmtId="0" fontId="13" fillId="0" borderId="52" xfId="0" applyFont="1" applyBorder="1" applyAlignment="1" applyProtection="1">
      <alignment horizontal="left" vertical="center" wrapText="1" indent="1"/>
      <protection locked="0"/>
    </xf>
    <xf numFmtId="0" fontId="13" fillId="33" borderId="0" xfId="0" applyFont="1" applyFill="1" applyAlignment="1" applyProtection="1">
      <alignment horizontal="center" vertical="center"/>
      <protection/>
    </xf>
    <xf numFmtId="0" fontId="0" fillId="33" borderId="30" xfId="0" applyFont="1" applyFill="1" applyBorder="1" applyAlignment="1" applyProtection="1">
      <alignment horizontal="center" vertical="center" wrapText="1"/>
      <protection/>
    </xf>
    <xf numFmtId="0" fontId="28" fillId="33" borderId="0" xfId="0" applyFont="1" applyFill="1" applyAlignment="1">
      <alignment wrapText="1"/>
    </xf>
    <xf numFmtId="0" fontId="13" fillId="33" borderId="53" xfId="0" applyNumberFormat="1" applyFont="1" applyFill="1" applyBorder="1" applyAlignment="1" applyProtection="1">
      <alignment horizontal="left" vertical="top" wrapText="1"/>
      <protection locked="0"/>
    </xf>
    <xf numFmtId="0" fontId="13" fillId="33" borderId="28" xfId="0" applyNumberFormat="1" applyFont="1" applyFill="1" applyBorder="1" applyAlignment="1" applyProtection="1">
      <alignment horizontal="left" vertical="top" wrapText="1"/>
      <protection locked="0"/>
    </xf>
    <xf numFmtId="0" fontId="13" fillId="33" borderId="54" xfId="0" applyNumberFormat="1" applyFont="1" applyFill="1" applyBorder="1" applyAlignment="1" applyProtection="1">
      <alignment horizontal="left" vertical="top" wrapText="1"/>
      <protection locked="0"/>
    </xf>
    <xf numFmtId="0" fontId="13" fillId="33" borderId="55" xfId="0" applyNumberFormat="1" applyFont="1" applyFill="1" applyBorder="1" applyAlignment="1" applyProtection="1">
      <alignment horizontal="left" vertical="top" wrapText="1"/>
      <protection locked="0"/>
    </xf>
    <xf numFmtId="0" fontId="13" fillId="33" borderId="43" xfId="0" applyNumberFormat="1" applyFont="1" applyFill="1" applyBorder="1" applyAlignment="1" applyProtection="1">
      <alignment horizontal="left" vertical="top" wrapText="1"/>
      <protection locked="0"/>
    </xf>
    <xf numFmtId="0" fontId="13" fillId="33" borderId="26" xfId="0" applyNumberFormat="1" applyFont="1" applyFill="1" applyBorder="1" applyAlignment="1" applyProtection="1">
      <alignment horizontal="left" vertical="top" wrapText="1"/>
      <protection locked="0"/>
    </xf>
    <xf numFmtId="0" fontId="13" fillId="33" borderId="56" xfId="0" applyNumberFormat="1" applyFont="1" applyFill="1" applyBorder="1" applyAlignment="1" applyProtection="1">
      <alignment horizontal="left" vertical="top" wrapText="1"/>
      <protection locked="0"/>
    </xf>
    <xf numFmtId="0" fontId="13" fillId="33" borderId="57" xfId="0" applyNumberFormat="1" applyFont="1" applyFill="1" applyBorder="1" applyAlignment="1" applyProtection="1">
      <alignment horizontal="left" vertical="top" wrapText="1"/>
      <protection locked="0"/>
    </xf>
    <xf numFmtId="0" fontId="13" fillId="33" borderId="58" xfId="0" applyNumberFormat="1" applyFont="1" applyFill="1" applyBorder="1" applyAlignment="1" applyProtection="1">
      <alignment horizontal="left" vertical="top" wrapText="1"/>
      <protection locked="0"/>
    </xf>
    <xf numFmtId="0" fontId="29" fillId="33" borderId="0" xfId="0" applyFont="1" applyFill="1" applyBorder="1" applyAlignment="1" applyProtection="1">
      <alignment wrapText="1"/>
      <protection/>
    </xf>
    <xf numFmtId="0" fontId="8" fillId="33" borderId="0" xfId="0" applyFont="1" applyFill="1" applyBorder="1" applyAlignment="1" applyProtection="1">
      <alignment wrapText="1" shrinkToFit="1"/>
      <protection/>
    </xf>
    <xf numFmtId="0" fontId="13" fillId="33" borderId="59" xfId="0" applyNumberFormat="1" applyFont="1" applyFill="1" applyBorder="1" applyAlignment="1" applyProtection="1">
      <alignment horizontal="left" vertical="top" wrapText="1"/>
      <protection locked="0"/>
    </xf>
    <xf numFmtId="0" fontId="13" fillId="33" borderId="60" xfId="0" applyNumberFormat="1" applyFont="1" applyFill="1" applyBorder="1" applyAlignment="1" applyProtection="1">
      <alignment horizontal="left" vertical="top" wrapText="1"/>
      <protection locked="0"/>
    </xf>
    <xf numFmtId="0" fontId="13" fillId="33" borderId="61" xfId="0" applyNumberFormat="1" applyFont="1" applyFill="1" applyBorder="1" applyAlignment="1" applyProtection="1">
      <alignment horizontal="left" vertical="top" wrapText="1"/>
      <protection locked="0"/>
    </xf>
    <xf numFmtId="0" fontId="13" fillId="33" borderId="62" xfId="0" applyNumberFormat="1" applyFont="1" applyFill="1" applyBorder="1" applyAlignment="1" applyProtection="1">
      <alignment horizontal="left" vertical="top" wrapText="1"/>
      <protection locked="0"/>
    </xf>
    <xf numFmtId="0" fontId="0" fillId="0" borderId="0" xfId="0" applyFont="1" applyAlignment="1">
      <alignment/>
    </xf>
    <xf numFmtId="0" fontId="13" fillId="34" borderId="63" xfId="0" applyNumberFormat="1" applyFont="1" applyFill="1" applyBorder="1" applyAlignment="1" applyProtection="1">
      <alignment horizontal="center" vertical="center" wrapText="1"/>
      <protection locked="0"/>
    </xf>
    <xf numFmtId="3" fontId="13" fillId="33" borderId="50" xfId="0" applyNumberFormat="1" applyFont="1" applyFill="1" applyBorder="1" applyAlignment="1" applyProtection="1">
      <alignment horizontal="right" wrapText="1"/>
      <protection locked="0"/>
    </xf>
    <xf numFmtId="3" fontId="13" fillId="33" borderId="38" xfId="0" applyNumberFormat="1" applyFont="1" applyFill="1" applyBorder="1" applyAlignment="1" applyProtection="1">
      <alignment horizontal="right" wrapText="1"/>
      <protection locked="0"/>
    </xf>
    <xf numFmtId="3" fontId="13" fillId="33" borderId="39" xfId="0" applyNumberFormat="1" applyFont="1" applyFill="1" applyBorder="1" applyAlignment="1" applyProtection="1">
      <alignment horizontal="right" wrapText="1"/>
      <protection locked="0"/>
    </xf>
    <xf numFmtId="0" fontId="8" fillId="34" borderId="12" xfId="0" applyFont="1" applyFill="1" applyBorder="1" applyAlignment="1" applyProtection="1">
      <alignment horizontal="center" vertical="center" wrapText="1"/>
      <protection/>
    </xf>
    <xf numFmtId="0" fontId="13" fillId="34" borderId="13" xfId="0" applyFont="1" applyFill="1" applyBorder="1" applyAlignment="1" applyProtection="1">
      <alignment vertical="center" wrapText="1"/>
      <protection/>
    </xf>
    <xf numFmtId="0" fontId="8" fillId="34" borderId="19" xfId="0" applyFont="1" applyFill="1" applyBorder="1" applyAlignment="1" applyProtection="1">
      <alignment horizontal="center" vertical="center" wrapText="1"/>
      <protection/>
    </xf>
    <xf numFmtId="0" fontId="13" fillId="34" borderId="11" xfId="0" applyFont="1" applyFill="1" applyBorder="1" applyAlignment="1" applyProtection="1">
      <alignment vertical="center" wrapText="1"/>
      <protection/>
    </xf>
    <xf numFmtId="0" fontId="8" fillId="34" borderId="64" xfId="0" applyFont="1" applyFill="1" applyBorder="1" applyAlignment="1" applyProtection="1">
      <alignment horizontal="center" vertical="center" wrapText="1"/>
      <protection/>
    </xf>
    <xf numFmtId="0" fontId="13" fillId="34" borderId="65" xfId="0" applyFont="1" applyFill="1" applyBorder="1" applyAlignment="1" applyProtection="1">
      <alignment vertical="center" wrapText="1"/>
      <protection/>
    </xf>
    <xf numFmtId="0" fontId="0" fillId="33" borderId="55" xfId="58" applyNumberFormat="1" applyFont="1" applyFill="1" applyBorder="1" applyAlignment="1" applyProtection="1">
      <alignment horizontal="left" vertical="center"/>
      <protection locked="0"/>
    </xf>
    <xf numFmtId="0" fontId="10" fillId="34" borderId="12" xfId="0" applyFont="1" applyFill="1" applyBorder="1" applyAlignment="1" applyProtection="1">
      <alignment horizontal="left" vertical="center" wrapText="1"/>
      <protection/>
    </xf>
    <xf numFmtId="0" fontId="10" fillId="34" borderId="20" xfId="0" applyFont="1" applyFill="1" applyBorder="1" applyAlignment="1" applyProtection="1">
      <alignment horizontal="left" vertical="center" wrapText="1"/>
      <protection/>
    </xf>
    <xf numFmtId="0" fontId="10" fillId="34" borderId="34" xfId="0" applyFont="1" applyFill="1" applyBorder="1" applyAlignment="1" applyProtection="1">
      <alignment horizontal="left" vertical="center" wrapText="1"/>
      <protection/>
    </xf>
    <xf numFmtId="0" fontId="10" fillId="34" borderId="35" xfId="0" applyFont="1" applyFill="1" applyBorder="1" applyAlignment="1" applyProtection="1">
      <alignment horizontal="left" vertical="center" wrapText="1"/>
      <protection/>
    </xf>
    <xf numFmtId="49" fontId="13" fillId="0" borderId="51" xfId="0" applyNumberFormat="1" applyFont="1" applyBorder="1" applyAlignment="1" applyProtection="1">
      <alignment horizontal="left" vertical="center" wrapText="1" indent="1"/>
      <protection locked="0"/>
    </xf>
    <xf numFmtId="49" fontId="13" fillId="0" borderId="43" xfId="0" applyNumberFormat="1" applyFont="1" applyBorder="1" applyAlignment="1" applyProtection="1">
      <alignment horizontal="left" vertical="center" wrapText="1" indent="1"/>
      <protection locked="0"/>
    </xf>
    <xf numFmtId="49" fontId="13" fillId="0" borderId="26" xfId="0" applyNumberFormat="1" applyFont="1" applyBorder="1" applyAlignment="1" applyProtection="1">
      <alignment horizontal="left" vertical="center" wrapText="1" indent="1"/>
      <protection locked="0"/>
    </xf>
    <xf numFmtId="49" fontId="13" fillId="0" borderId="52" xfId="0" applyNumberFormat="1" applyFont="1" applyBorder="1" applyAlignment="1" applyProtection="1">
      <alignment horizontal="left" vertical="center" wrapText="1" indent="1"/>
      <protection locked="0"/>
    </xf>
    <xf numFmtId="49" fontId="13" fillId="0" borderId="36" xfId="0" applyNumberFormat="1" applyFont="1" applyBorder="1" applyAlignment="1" applyProtection="1">
      <alignment horizontal="left" vertical="center" wrapText="1" indent="1"/>
      <protection locked="0"/>
    </xf>
    <xf numFmtId="1" fontId="13" fillId="0" borderId="66" xfId="0" applyNumberFormat="1" applyFont="1" applyFill="1" applyBorder="1" applyAlignment="1" applyProtection="1">
      <alignment horizontal="right"/>
      <protection locked="0"/>
    </xf>
    <xf numFmtId="1" fontId="13" fillId="0" borderId="67" xfId="0" applyNumberFormat="1" applyFont="1" applyFill="1" applyBorder="1" applyAlignment="1" applyProtection="1">
      <alignment horizontal="right"/>
      <protection locked="0"/>
    </xf>
    <xf numFmtId="1" fontId="13" fillId="0" borderId="55" xfId="0" applyNumberFormat="1" applyFont="1" applyFill="1" applyBorder="1" applyAlignment="1" applyProtection="1">
      <alignment horizontal="right"/>
      <protection locked="0"/>
    </xf>
    <xf numFmtId="1" fontId="13" fillId="0" borderId="60" xfId="0" applyNumberFormat="1" applyFont="1" applyFill="1" applyBorder="1" applyAlignment="1" applyProtection="1">
      <alignment horizontal="right"/>
      <protection locked="0"/>
    </xf>
    <xf numFmtId="1" fontId="13" fillId="0" borderId="54" xfId="0" applyNumberFormat="1" applyFont="1" applyFill="1" applyBorder="1" applyAlignment="1" applyProtection="1">
      <alignment horizontal="right"/>
      <protection locked="0"/>
    </xf>
    <xf numFmtId="1" fontId="13" fillId="0" borderId="59" xfId="0" applyNumberFormat="1" applyFont="1" applyFill="1" applyBorder="1" applyAlignment="1" applyProtection="1">
      <alignment horizontal="right"/>
      <protection locked="0"/>
    </xf>
    <xf numFmtId="0" fontId="0" fillId="33" borderId="55" xfId="58" applyNumberFormat="1" applyFont="1" applyFill="1" applyBorder="1" applyAlignment="1" applyProtection="1">
      <alignment horizontal="left" vertical="center"/>
      <protection/>
    </xf>
    <xf numFmtId="0" fontId="0" fillId="33" borderId="0" xfId="0" applyFont="1" applyFill="1" applyAlignment="1" applyProtection="1">
      <alignment horizontal="right" vertical="top"/>
      <protection/>
    </xf>
    <xf numFmtId="0" fontId="4" fillId="35" borderId="0" xfId="58" applyFont="1" applyFill="1" applyProtection="1">
      <alignment/>
      <protection/>
    </xf>
    <xf numFmtId="0" fontId="0" fillId="35" borderId="0" xfId="0" applyFill="1" applyAlignment="1" applyProtection="1">
      <alignment/>
      <protection/>
    </xf>
    <xf numFmtId="0" fontId="8" fillId="34" borderId="17" xfId="0" applyFont="1" applyFill="1" applyBorder="1" applyAlignment="1" applyProtection="1">
      <alignment horizontal="center" vertical="center" textRotation="90" wrapText="1"/>
      <protection/>
    </xf>
    <xf numFmtId="0" fontId="8" fillId="34" borderId="22" xfId="0" applyFont="1" applyFill="1" applyBorder="1" applyAlignment="1" applyProtection="1">
      <alignment horizontal="center" vertical="center" wrapText="1"/>
      <protection/>
    </xf>
    <xf numFmtId="0" fontId="13" fillId="33" borderId="55" xfId="0" applyFont="1" applyFill="1" applyBorder="1" applyAlignment="1">
      <alignment horizontal="left" vertical="top" wrapText="1"/>
    </xf>
    <xf numFmtId="0" fontId="13" fillId="33" borderId="56" xfId="0" applyFont="1" applyFill="1" applyBorder="1" applyAlignment="1">
      <alignment horizontal="left" vertical="top" wrapText="1"/>
    </xf>
    <xf numFmtId="0" fontId="13" fillId="33" borderId="43" xfId="0" applyFont="1" applyFill="1" applyBorder="1" applyAlignment="1">
      <alignment vertical="top" wrapText="1"/>
    </xf>
    <xf numFmtId="0" fontId="13" fillId="33" borderId="66" xfId="0" applyFont="1" applyFill="1" applyBorder="1" applyAlignment="1">
      <alignment horizontal="left" vertical="top" wrapText="1"/>
    </xf>
    <xf numFmtId="0" fontId="13" fillId="33" borderId="54" xfId="0" applyFont="1" applyFill="1" applyBorder="1" applyAlignment="1">
      <alignment horizontal="left" vertical="top" wrapText="1"/>
    </xf>
    <xf numFmtId="0" fontId="26" fillId="36" borderId="0" xfId="58" applyFont="1" applyFill="1" applyProtection="1">
      <alignment/>
      <protection/>
    </xf>
    <xf numFmtId="0" fontId="0" fillId="36" borderId="0" xfId="0" applyNumberFormat="1" applyFill="1" applyAlignment="1" applyProtection="1" quotePrefix="1">
      <alignment/>
      <protection/>
    </xf>
    <xf numFmtId="0" fontId="4" fillId="36" borderId="0" xfId="58" applyFont="1" applyFill="1" applyProtection="1">
      <alignment/>
      <protection/>
    </xf>
    <xf numFmtId="0" fontId="0" fillId="0" borderId="0" xfId="0" applyAlignment="1" applyProtection="1">
      <alignment/>
      <protection/>
    </xf>
    <xf numFmtId="0" fontId="0" fillId="0" borderId="0" xfId="0" applyNumberFormat="1" applyAlignment="1" applyProtection="1" quotePrefix="1">
      <alignment/>
      <protection/>
    </xf>
    <xf numFmtId="0" fontId="5" fillId="33" borderId="68" xfId="60" applyFont="1" applyFill="1" applyBorder="1" applyAlignment="1" applyProtection="1">
      <alignment horizontal="left" vertical="center" wrapText="1"/>
      <protection/>
    </xf>
    <xf numFmtId="0" fontId="14" fillId="33" borderId="22" xfId="60" applyFont="1" applyFill="1" applyBorder="1" applyAlignment="1" applyProtection="1">
      <alignment horizontal="left" wrapText="1"/>
      <protection/>
    </xf>
    <xf numFmtId="0" fontId="5" fillId="33" borderId="22" xfId="60" applyFont="1" applyFill="1" applyBorder="1" applyAlignment="1" applyProtection="1">
      <alignment horizontal="left" vertical="center" wrapText="1"/>
      <protection/>
    </xf>
    <xf numFmtId="0" fontId="5" fillId="33" borderId="26" xfId="60" applyFont="1" applyFill="1" applyBorder="1" applyAlignment="1" applyProtection="1">
      <alignment horizontal="left" vertical="center" wrapText="1"/>
      <protection/>
    </xf>
    <xf numFmtId="0" fontId="5" fillId="33" borderId="27" xfId="60" applyFont="1" applyFill="1" applyBorder="1" applyAlignment="1" applyProtection="1">
      <alignment horizontal="left" vertical="center" wrapText="1"/>
      <protection/>
    </xf>
    <xf numFmtId="0" fontId="5" fillId="33" borderId="0" xfId="60" applyFont="1" applyFill="1" applyBorder="1" applyAlignment="1" applyProtection="1">
      <alignment horizontal="left" vertical="center" wrapText="1"/>
      <protection/>
    </xf>
    <xf numFmtId="0" fontId="5" fillId="33" borderId="28" xfId="60" applyFont="1" applyFill="1" applyBorder="1" applyAlignment="1" applyProtection="1">
      <alignment horizontal="left" vertical="center" wrapText="1"/>
      <protection/>
    </xf>
    <xf numFmtId="0" fontId="7" fillId="33" borderId="27" xfId="60" applyFont="1" applyFill="1" applyBorder="1" applyAlignment="1" applyProtection="1">
      <alignment horizontal="center" vertical="center" wrapText="1"/>
      <protection/>
    </xf>
    <xf numFmtId="0" fontId="7" fillId="33" borderId="0" xfId="60" applyFont="1" applyFill="1" applyBorder="1" applyAlignment="1" applyProtection="1">
      <alignment horizontal="center" vertical="center" wrapText="1"/>
      <protection/>
    </xf>
    <xf numFmtId="0" fontId="7" fillId="33" borderId="28" xfId="60" applyFont="1" applyFill="1" applyBorder="1" applyAlignment="1" applyProtection="1">
      <alignment horizontal="center" vertical="center" wrapText="1"/>
      <protection/>
    </xf>
    <xf numFmtId="0" fontId="6" fillId="36" borderId="0" xfId="58" applyFont="1" applyFill="1" applyProtection="1">
      <alignment/>
      <protection/>
    </xf>
    <xf numFmtId="0" fontId="9" fillId="33" borderId="69" xfId="60" applyFont="1" applyFill="1" applyBorder="1" applyAlignment="1" applyProtection="1">
      <alignment horizontal="center" vertical="center" wrapText="1"/>
      <protection/>
    </xf>
    <xf numFmtId="0" fontId="9" fillId="33" borderId="24" xfId="60" applyFont="1" applyFill="1" applyBorder="1" applyAlignment="1" applyProtection="1">
      <alignment horizontal="center" vertical="center" wrapText="1"/>
      <protection/>
    </xf>
    <xf numFmtId="0" fontId="9" fillId="33" borderId="36" xfId="60" applyFont="1" applyFill="1" applyBorder="1" applyAlignment="1" applyProtection="1">
      <alignment horizontal="center" vertical="center" wrapText="1"/>
      <protection/>
    </xf>
    <xf numFmtId="0" fontId="20" fillId="36" borderId="0" xfId="58" applyFont="1" applyFill="1" applyProtection="1">
      <alignment/>
      <protection/>
    </xf>
    <xf numFmtId="0" fontId="20" fillId="33" borderId="68" xfId="58" applyFont="1" applyFill="1" applyBorder="1" applyAlignment="1" applyProtection="1">
      <alignment wrapText="1"/>
      <protection/>
    </xf>
    <xf numFmtId="0" fontId="4" fillId="33" borderId="22" xfId="58" applyFont="1" applyFill="1" applyBorder="1" applyProtection="1">
      <alignment/>
      <protection/>
    </xf>
    <xf numFmtId="0" fontId="4" fillId="33" borderId="26" xfId="58" applyFont="1" applyFill="1" applyBorder="1" applyProtection="1">
      <alignment/>
      <protection/>
    </xf>
    <xf numFmtId="0" fontId="4" fillId="33" borderId="0" xfId="58" applyFont="1" applyFill="1" applyProtection="1">
      <alignment/>
      <protection/>
    </xf>
    <xf numFmtId="0" fontId="4" fillId="33" borderId="28" xfId="58" applyFont="1" applyFill="1" applyBorder="1" applyProtection="1">
      <alignment/>
      <protection/>
    </xf>
    <xf numFmtId="0" fontId="4" fillId="33" borderId="24" xfId="58" applyFont="1" applyFill="1" applyBorder="1" applyAlignment="1" applyProtection="1">
      <alignment horizontal="left"/>
      <protection/>
    </xf>
    <xf numFmtId="0" fontId="4" fillId="33" borderId="36" xfId="58" applyFont="1" applyFill="1" applyBorder="1" applyProtection="1">
      <alignment/>
      <protection/>
    </xf>
    <xf numFmtId="0" fontId="4" fillId="36" borderId="0" xfId="58" applyFont="1" applyFill="1" applyAlignment="1" applyProtection="1">
      <alignment vertical="center"/>
      <protection/>
    </xf>
    <xf numFmtId="0" fontId="0" fillId="0" borderId="0" xfId="0" applyNumberFormat="1" applyFill="1" applyAlignment="1" applyProtection="1" quotePrefix="1">
      <alignment/>
      <protection/>
    </xf>
    <xf numFmtId="0" fontId="0" fillId="0" borderId="0" xfId="0" applyNumberFormat="1" applyAlignment="1" applyProtection="1">
      <alignment/>
      <protection/>
    </xf>
    <xf numFmtId="49" fontId="0" fillId="0" borderId="0" xfId="0" applyNumberFormat="1" applyAlignment="1" applyProtection="1" quotePrefix="1">
      <alignment/>
      <protection/>
    </xf>
    <xf numFmtId="0" fontId="0" fillId="0" borderId="0" xfId="0" applyNumberFormat="1" applyFont="1" applyAlignment="1" applyProtection="1" quotePrefix="1">
      <alignment/>
      <protection/>
    </xf>
    <xf numFmtId="0" fontId="6" fillId="35" borderId="0" xfId="58" applyFont="1" applyFill="1" applyProtection="1">
      <alignment/>
      <protection/>
    </xf>
    <xf numFmtId="0" fontId="4" fillId="35" borderId="0" xfId="58" applyFont="1" applyFill="1" applyAlignment="1" applyProtection="1">
      <alignment vertical="center"/>
      <protection/>
    </xf>
    <xf numFmtId="0" fontId="10" fillId="35" borderId="0" xfId="58" applyFont="1" applyFill="1" applyAlignment="1" applyProtection="1">
      <alignment horizontal="right" vertical="top"/>
      <protection/>
    </xf>
    <xf numFmtId="0" fontId="0" fillId="35" borderId="0" xfId="58" applyFont="1" applyFill="1" applyAlignment="1" applyProtection="1">
      <alignment horizontal="left" vertical="center" wrapText="1"/>
      <protection/>
    </xf>
    <xf numFmtId="0" fontId="8" fillId="33" borderId="55" xfId="0" applyFont="1" applyFill="1" applyBorder="1" applyAlignment="1">
      <alignment horizontal="center" vertical="top" wrapText="1"/>
    </xf>
    <xf numFmtId="0" fontId="0" fillId="33" borderId="66" xfId="0" applyFont="1" applyFill="1" applyBorder="1" applyAlignment="1">
      <alignment vertical="top" wrapText="1"/>
    </xf>
    <xf numFmtId="0" fontId="4" fillId="36" borderId="10" xfId="58" applyFont="1" applyFill="1" applyBorder="1" applyProtection="1">
      <alignment/>
      <protection/>
    </xf>
    <xf numFmtId="182" fontId="13" fillId="34" borderId="55" xfId="42" applyNumberFormat="1" applyFont="1" applyFill="1" applyBorder="1" applyAlignment="1" applyProtection="1">
      <alignment horizontal="right"/>
      <protection/>
    </xf>
    <xf numFmtId="182" fontId="13" fillId="34" borderId="58" xfId="42" applyNumberFormat="1" applyFont="1" applyFill="1" applyBorder="1" applyAlignment="1" applyProtection="1">
      <alignment horizontal="right"/>
      <protection/>
    </xf>
    <xf numFmtId="0" fontId="0" fillId="0" borderId="7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3" fontId="13" fillId="0" borderId="63"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wrapText="1"/>
      <protection locked="0"/>
    </xf>
    <xf numFmtId="1" fontId="13" fillId="0" borderId="58" xfId="0" applyNumberFormat="1" applyFont="1" applyFill="1" applyBorder="1" applyAlignment="1" applyProtection="1">
      <alignment horizontal="right"/>
      <protection locked="0"/>
    </xf>
    <xf numFmtId="1" fontId="13" fillId="0" borderId="62" xfId="0" applyNumberFormat="1" applyFont="1" applyFill="1" applyBorder="1" applyAlignment="1" applyProtection="1">
      <alignment horizontal="right"/>
      <protection locked="0"/>
    </xf>
    <xf numFmtId="1" fontId="13" fillId="37" borderId="55" xfId="0" applyNumberFormat="1" applyFont="1" applyFill="1" applyBorder="1" applyAlignment="1" applyProtection="1">
      <alignment horizontal="right"/>
      <protection locked="0"/>
    </xf>
    <xf numFmtId="1" fontId="13" fillId="37" borderId="54" xfId="0" applyNumberFormat="1" applyFont="1" applyFill="1" applyBorder="1" applyAlignment="1" applyProtection="1">
      <alignment horizontal="right"/>
      <protection locked="0"/>
    </xf>
    <xf numFmtId="1" fontId="13" fillId="0" borderId="43" xfId="0" applyNumberFormat="1" applyFont="1" applyFill="1" applyBorder="1" applyAlignment="1" applyProtection="1">
      <alignment horizontal="right" wrapText="1"/>
      <protection locked="0"/>
    </xf>
    <xf numFmtId="1" fontId="13" fillId="0" borderId="52" xfId="0" applyNumberFormat="1" applyFont="1" applyFill="1" applyBorder="1" applyAlignment="1" applyProtection="1">
      <alignment horizontal="right"/>
      <protection locked="0"/>
    </xf>
    <xf numFmtId="1" fontId="13" fillId="0" borderId="51" xfId="0" applyNumberFormat="1" applyFont="1" applyFill="1" applyBorder="1" applyAlignment="1" applyProtection="1">
      <alignment horizontal="right"/>
      <protection locked="0"/>
    </xf>
    <xf numFmtId="1" fontId="13" fillId="0" borderId="26" xfId="0" applyNumberFormat="1" applyFont="1" applyFill="1" applyBorder="1" applyAlignment="1" applyProtection="1">
      <alignment horizontal="right" wrapText="1"/>
      <protection locked="0"/>
    </xf>
    <xf numFmtId="1" fontId="13" fillId="0" borderId="43" xfId="0" applyNumberFormat="1" applyFont="1" applyFill="1" applyBorder="1" applyAlignment="1" applyProtection="1">
      <alignment horizontal="right"/>
      <protection locked="0"/>
    </xf>
    <xf numFmtId="1" fontId="13" fillId="0" borderId="26" xfId="0" applyNumberFormat="1" applyFont="1" applyFill="1" applyBorder="1" applyAlignment="1" applyProtection="1">
      <alignment horizontal="right"/>
      <protection locked="0"/>
    </xf>
    <xf numFmtId="1" fontId="13" fillId="0" borderId="36" xfId="0" applyNumberFormat="1" applyFont="1" applyFill="1" applyBorder="1" applyAlignment="1" applyProtection="1">
      <alignment horizontal="right"/>
      <protection locked="0"/>
    </xf>
    <xf numFmtId="1" fontId="13" fillId="0" borderId="61" xfId="0" applyNumberFormat="1" applyFont="1" applyFill="1" applyBorder="1" applyAlignment="1" applyProtection="1">
      <alignment horizontal="right"/>
      <protection locked="0"/>
    </xf>
    <xf numFmtId="1" fontId="13" fillId="0" borderId="72" xfId="0" applyNumberFormat="1" applyFont="1" applyFill="1" applyBorder="1" applyAlignment="1" applyProtection="1">
      <alignment horizontal="right"/>
      <protection locked="0"/>
    </xf>
    <xf numFmtId="1" fontId="13" fillId="0" borderId="53" xfId="0" applyNumberFormat="1" applyFont="1" applyFill="1" applyBorder="1" applyAlignment="1" applyProtection="1">
      <alignment horizontal="right"/>
      <protection locked="0"/>
    </xf>
    <xf numFmtId="1" fontId="13" fillId="0" borderId="79" xfId="0" applyNumberFormat="1" applyFont="1" applyFill="1" applyBorder="1" applyAlignment="1" applyProtection="1">
      <alignment horizontal="right"/>
      <protection locked="0"/>
    </xf>
    <xf numFmtId="1" fontId="13" fillId="0" borderId="80" xfId="0" applyNumberFormat="1" applyFont="1" applyFill="1" applyBorder="1" applyAlignment="1" applyProtection="1">
      <alignment horizontal="right"/>
      <protection locked="0"/>
    </xf>
    <xf numFmtId="1" fontId="13" fillId="0" borderId="56" xfId="0" applyNumberFormat="1" applyFont="1" applyFill="1" applyBorder="1" applyAlignment="1" applyProtection="1">
      <alignment horizontal="right"/>
      <protection locked="0"/>
    </xf>
    <xf numFmtId="1" fontId="13" fillId="0" borderId="71" xfId="0" applyNumberFormat="1" applyFont="1" applyFill="1" applyBorder="1" applyAlignment="1" applyProtection="1">
      <alignment horizontal="right"/>
      <protection locked="0"/>
    </xf>
    <xf numFmtId="1" fontId="13" fillId="0" borderId="38" xfId="0" applyNumberFormat="1" applyFont="1" applyFill="1" applyBorder="1" applyAlignment="1" applyProtection="1">
      <alignment horizontal="right"/>
      <protection locked="0"/>
    </xf>
    <xf numFmtId="1" fontId="13" fillId="0" borderId="39" xfId="0" applyNumberFormat="1" applyFont="1" applyFill="1" applyBorder="1" applyAlignment="1" applyProtection="1">
      <alignment horizontal="right"/>
      <protection locked="0"/>
    </xf>
    <xf numFmtId="1" fontId="13" fillId="0" borderId="28" xfId="0" applyNumberFormat="1" applyFont="1" applyFill="1" applyBorder="1" applyAlignment="1" applyProtection="1">
      <alignment horizontal="right"/>
      <protection locked="0"/>
    </xf>
    <xf numFmtId="1" fontId="13" fillId="0" borderId="61" xfId="0" applyNumberFormat="1" applyFont="1" applyFill="1" applyBorder="1" applyAlignment="1" applyProtection="1">
      <alignment horizontal="right" wrapText="1"/>
      <protection locked="0"/>
    </xf>
    <xf numFmtId="0" fontId="0" fillId="0" borderId="0" xfId="0" applyBorder="1" applyAlignment="1">
      <alignment/>
    </xf>
    <xf numFmtId="0" fontId="0" fillId="0" borderId="0" xfId="0" applyBorder="1" applyAlignment="1" quotePrefix="1">
      <alignment/>
    </xf>
    <xf numFmtId="182" fontId="13" fillId="34" borderId="55" xfId="42" applyNumberFormat="1" applyFont="1" applyFill="1" applyBorder="1" applyAlignment="1" applyProtection="1">
      <alignment/>
      <protection/>
    </xf>
    <xf numFmtId="0" fontId="0" fillId="34" borderId="81" xfId="0" applyFont="1" applyFill="1" applyBorder="1" applyAlignment="1">
      <alignment vertical="center" wrapText="1"/>
    </xf>
    <xf numFmtId="0" fontId="0" fillId="34" borderId="82" xfId="0" applyFont="1" applyFill="1" applyBorder="1" applyAlignment="1">
      <alignment vertical="center" wrapText="1"/>
    </xf>
    <xf numFmtId="0" fontId="0" fillId="34" borderId="83" xfId="0" applyFont="1" applyFill="1" applyBorder="1" applyAlignment="1">
      <alignment vertical="center" wrapText="1"/>
    </xf>
    <xf numFmtId="0" fontId="0" fillId="34" borderId="63" xfId="0" applyFont="1" applyFill="1" applyBorder="1" applyAlignment="1">
      <alignment vertical="center" wrapText="1"/>
    </xf>
    <xf numFmtId="0" fontId="10" fillId="34" borderId="29" xfId="0" applyFont="1" applyFill="1" applyBorder="1" applyAlignment="1">
      <alignment horizontal="center" vertical="center" wrapText="1"/>
    </xf>
    <xf numFmtId="0" fontId="8" fillId="34" borderId="83" xfId="0" applyFont="1" applyFill="1" applyBorder="1" applyAlignment="1" applyProtection="1">
      <alignment horizontal="center" wrapText="1"/>
      <protection/>
    </xf>
    <xf numFmtId="0" fontId="0" fillId="34" borderId="84" xfId="0" applyFont="1" applyFill="1" applyBorder="1" applyAlignment="1">
      <alignment vertical="center" wrapText="1"/>
    </xf>
    <xf numFmtId="49" fontId="13" fillId="0" borderId="85" xfId="0" applyNumberFormat="1" applyFont="1" applyBorder="1" applyAlignment="1" applyProtection="1">
      <alignment horizontal="left" vertical="center" wrapText="1" indent="1"/>
      <protection locked="0"/>
    </xf>
    <xf numFmtId="0" fontId="0" fillId="34" borderId="86" xfId="0" applyFont="1" applyFill="1" applyBorder="1" applyAlignment="1">
      <alignment vertical="center" wrapText="1"/>
    </xf>
    <xf numFmtId="0" fontId="8" fillId="34" borderId="58" xfId="0" applyFont="1" applyFill="1" applyBorder="1" applyAlignment="1">
      <alignment horizontal="center" vertical="center"/>
    </xf>
    <xf numFmtId="0" fontId="8" fillId="34" borderId="10" xfId="0" applyFont="1" applyFill="1" applyBorder="1" applyAlignment="1" applyProtection="1">
      <alignment vertical="center" wrapText="1"/>
      <protection/>
    </xf>
    <xf numFmtId="0" fontId="8" fillId="34" borderId="43" xfId="0" applyFont="1" applyFill="1" applyBorder="1" applyAlignment="1" applyProtection="1">
      <alignment vertical="center" wrapText="1"/>
      <protection/>
    </xf>
    <xf numFmtId="0" fontId="8" fillId="34" borderId="15" xfId="0" applyFont="1" applyFill="1" applyBorder="1" applyAlignment="1">
      <alignment horizontal="center"/>
    </xf>
    <xf numFmtId="0" fontId="8" fillId="34" borderId="21" xfId="0" applyFont="1" applyFill="1" applyBorder="1" applyAlignment="1">
      <alignment horizontal="center" textRotation="90"/>
    </xf>
    <xf numFmtId="0" fontId="8" fillId="34" borderId="15" xfId="0" applyFont="1" applyFill="1" applyBorder="1" applyAlignment="1">
      <alignment horizontal="center" textRotation="90"/>
    </xf>
    <xf numFmtId="0" fontId="0" fillId="35" borderId="10" xfId="0" applyFont="1" applyFill="1" applyBorder="1" applyAlignment="1" applyProtection="1">
      <alignment horizontal="center" vertical="center" wrapText="1"/>
      <protection/>
    </xf>
    <xf numFmtId="182" fontId="0" fillId="34" borderId="87" xfId="42" applyNumberFormat="1" applyFont="1" applyFill="1" applyBorder="1" applyAlignment="1" applyProtection="1">
      <alignment horizontal="center" vertical="center" wrapText="1"/>
      <protection/>
    </xf>
    <xf numFmtId="0" fontId="4" fillId="33" borderId="27" xfId="58" applyFont="1" applyFill="1" applyBorder="1" applyAlignment="1" applyProtection="1">
      <alignment horizontal="left"/>
      <protection/>
    </xf>
    <xf numFmtId="0" fontId="4" fillId="33" borderId="0" xfId="58" applyFont="1" applyFill="1" applyBorder="1" applyAlignment="1" applyProtection="1">
      <alignment horizontal="left"/>
      <protection/>
    </xf>
    <xf numFmtId="0" fontId="4" fillId="33" borderId="27" xfId="58" applyFont="1" applyFill="1" applyBorder="1" applyAlignment="1" applyProtection="1">
      <alignment horizontal="left" vertical="center" wrapText="1"/>
      <protection/>
    </xf>
    <xf numFmtId="0" fontId="4" fillId="33" borderId="0" xfId="58" applyFont="1" applyFill="1" applyBorder="1" applyAlignment="1" applyProtection="1">
      <alignment horizontal="left" vertical="center" wrapText="1"/>
      <protection/>
    </xf>
    <xf numFmtId="0" fontId="0" fillId="38" borderId="0" xfId="0" applyFill="1" applyAlignment="1">
      <alignment/>
    </xf>
    <xf numFmtId="0" fontId="8" fillId="38" borderId="0" xfId="0" applyFont="1" applyFill="1" applyBorder="1" applyAlignment="1" applyProtection="1">
      <alignment wrapText="1"/>
      <protection/>
    </xf>
    <xf numFmtId="0" fontId="13" fillId="38" borderId="0" xfId="0" applyFont="1" applyFill="1" applyAlignment="1" applyProtection="1">
      <alignment/>
      <protection/>
    </xf>
    <xf numFmtId="0" fontId="10" fillId="38" borderId="0" xfId="0" applyFont="1" applyFill="1" applyBorder="1" applyAlignment="1" applyProtection="1">
      <alignment wrapText="1"/>
      <protection/>
    </xf>
    <xf numFmtId="0" fontId="10" fillId="38" borderId="0" xfId="0" applyFont="1" applyFill="1" applyBorder="1" applyAlignment="1" applyProtection="1">
      <alignment vertical="center" wrapText="1"/>
      <protection/>
    </xf>
    <xf numFmtId="0" fontId="89" fillId="38" borderId="69" xfId="58" applyFont="1" applyFill="1" applyBorder="1" applyAlignment="1" applyProtection="1">
      <alignment horizontal="right" vertical="top" wrapText="1" indent="1"/>
      <protection/>
    </xf>
    <xf numFmtId="0" fontId="89" fillId="38" borderId="24" xfId="58" applyFont="1" applyFill="1" applyBorder="1" applyAlignment="1" applyProtection="1">
      <alignment horizontal="left"/>
      <protection/>
    </xf>
    <xf numFmtId="0" fontId="4" fillId="39" borderId="0" xfId="58" applyFont="1" applyFill="1" applyProtection="1">
      <alignment/>
      <protection/>
    </xf>
    <xf numFmtId="0" fontId="90" fillId="39" borderId="0" xfId="58" applyFont="1" applyFill="1" applyProtection="1">
      <alignment/>
      <protection/>
    </xf>
    <xf numFmtId="0" fontId="91" fillId="39" borderId="0" xfId="58" applyFont="1" applyFill="1" applyProtection="1">
      <alignment/>
      <protection/>
    </xf>
    <xf numFmtId="0" fontId="90" fillId="39" borderId="0" xfId="58" applyFont="1" applyFill="1" applyAlignment="1" applyProtection="1">
      <alignment vertical="center"/>
      <protection/>
    </xf>
    <xf numFmtId="49" fontId="90" fillId="39" borderId="0" xfId="58" applyNumberFormat="1" applyFont="1" applyFill="1" applyProtection="1">
      <alignment/>
      <protection/>
    </xf>
    <xf numFmtId="0" fontId="12" fillId="40" borderId="88" xfId="0" applyFont="1" applyFill="1" applyBorder="1" applyAlignment="1">
      <alignment horizontal="left" vertical="center" indent="1"/>
    </xf>
    <xf numFmtId="0" fontId="92" fillId="38" borderId="0" xfId="0" applyFont="1" applyFill="1" applyBorder="1" applyAlignment="1">
      <alignment vertical="center" wrapText="1"/>
    </xf>
    <xf numFmtId="0" fontId="93" fillId="38" borderId="0" xfId="0" applyFont="1" applyFill="1" applyBorder="1" applyAlignment="1">
      <alignment wrapText="1"/>
    </xf>
    <xf numFmtId="0" fontId="93" fillId="38" borderId="0" xfId="0" applyFont="1" applyFill="1" applyBorder="1" applyAlignment="1">
      <alignment/>
    </xf>
    <xf numFmtId="0" fontId="0" fillId="40" borderId="21" xfId="0" applyFont="1" applyFill="1" applyBorder="1" applyAlignment="1" applyProtection="1">
      <alignment wrapText="1"/>
      <protection/>
    </xf>
    <xf numFmtId="0" fontId="0" fillId="40" borderId="15" xfId="0" applyFont="1" applyFill="1" applyBorder="1" applyAlignment="1" applyProtection="1">
      <alignment wrapText="1"/>
      <protection/>
    </xf>
    <xf numFmtId="0" fontId="0" fillId="40" borderId="14" xfId="0" applyFont="1" applyFill="1" applyBorder="1" applyAlignment="1" applyProtection="1">
      <alignment wrapText="1"/>
      <protection/>
    </xf>
    <xf numFmtId="49" fontId="10" fillId="40" borderId="40" xfId="0" applyNumberFormat="1" applyFont="1" applyFill="1" applyBorder="1" applyAlignment="1" applyProtection="1">
      <alignment horizontal="center" wrapText="1"/>
      <protection/>
    </xf>
    <xf numFmtId="49" fontId="94" fillId="34" borderId="40" xfId="0" applyNumberFormat="1" applyFont="1" applyFill="1" applyBorder="1" applyAlignment="1" applyProtection="1">
      <alignment horizontal="center" wrapText="1"/>
      <protection/>
    </xf>
    <xf numFmtId="0" fontId="95" fillId="38" borderId="0" xfId="0" applyFont="1" applyFill="1" applyBorder="1" applyAlignment="1" applyProtection="1">
      <alignment vertical="center" wrapText="1"/>
      <protection/>
    </xf>
    <xf numFmtId="0" fontId="96" fillId="38" borderId="0" xfId="0" applyFont="1" applyFill="1" applyBorder="1" applyAlignment="1" applyProtection="1">
      <alignment wrapText="1"/>
      <protection/>
    </xf>
    <xf numFmtId="0" fontId="96" fillId="38" borderId="0" xfId="0" applyFont="1" applyFill="1" applyBorder="1" applyAlignment="1" applyProtection="1">
      <alignment/>
      <protection/>
    </xf>
    <xf numFmtId="0" fontId="96" fillId="38" borderId="0" xfId="0" applyFont="1" applyFill="1" applyAlignment="1" applyProtection="1">
      <alignment/>
      <protection/>
    </xf>
    <xf numFmtId="0" fontId="96" fillId="38" borderId="0" xfId="0" applyFont="1" applyFill="1" applyBorder="1" applyAlignment="1" applyProtection="1">
      <alignment/>
      <protection/>
    </xf>
    <xf numFmtId="0" fontId="97" fillId="38" borderId="0" xfId="0" applyFont="1" applyFill="1" applyAlignment="1">
      <alignment/>
    </xf>
    <xf numFmtId="0" fontId="92" fillId="38" borderId="0" xfId="0" applyFont="1" applyFill="1" applyBorder="1" applyAlignment="1" applyProtection="1">
      <alignment vertical="center" wrapText="1"/>
      <protection/>
    </xf>
    <xf numFmtId="0" fontId="98" fillId="38" borderId="0" xfId="0" applyFont="1" applyFill="1" applyAlignment="1">
      <alignment/>
    </xf>
    <xf numFmtId="2" fontId="93" fillId="38" borderId="0" xfId="0" applyNumberFormat="1" applyFont="1" applyFill="1" applyBorder="1" applyAlignment="1" applyProtection="1">
      <alignment wrapText="1"/>
      <protection/>
    </xf>
    <xf numFmtId="0" fontId="93" fillId="38" borderId="0" xfId="0" applyFont="1" applyFill="1" applyBorder="1" applyAlignment="1" applyProtection="1">
      <alignment wrapText="1"/>
      <protection/>
    </xf>
    <xf numFmtId="0" fontId="93" fillId="38" borderId="0" xfId="0" applyFont="1" applyFill="1" applyBorder="1" applyAlignment="1" applyProtection="1">
      <alignment/>
      <protection/>
    </xf>
    <xf numFmtId="0" fontId="93" fillId="38" borderId="0" xfId="0" applyFont="1" applyFill="1" applyBorder="1" applyAlignment="1" applyProtection="1">
      <alignment/>
      <protection/>
    </xf>
    <xf numFmtId="1" fontId="13" fillId="38" borderId="89" xfId="0" applyNumberFormat="1" applyFont="1" applyFill="1" applyBorder="1" applyAlignment="1" applyProtection="1">
      <alignment horizontal="right"/>
      <protection locked="0"/>
    </xf>
    <xf numFmtId="1" fontId="13" fillId="38" borderId="80" xfId="0" applyNumberFormat="1" applyFont="1" applyFill="1" applyBorder="1" applyAlignment="1" applyProtection="1">
      <alignment horizontal="right" wrapText="1"/>
      <protection locked="0"/>
    </xf>
    <xf numFmtId="1" fontId="13" fillId="38" borderId="52" xfId="0" applyNumberFormat="1" applyFont="1" applyFill="1" applyBorder="1" applyAlignment="1" applyProtection="1">
      <alignment horizontal="right"/>
      <protection locked="0"/>
    </xf>
    <xf numFmtId="1" fontId="13" fillId="38" borderId="62" xfId="0" applyNumberFormat="1" applyFont="1" applyFill="1" applyBorder="1" applyAlignment="1" applyProtection="1">
      <alignment horizontal="right" wrapText="1"/>
      <protection locked="0"/>
    </xf>
    <xf numFmtId="1" fontId="13" fillId="38" borderId="36" xfId="0" applyNumberFormat="1" applyFont="1" applyFill="1" applyBorder="1" applyAlignment="1" applyProtection="1">
      <alignment horizontal="right"/>
      <protection locked="0"/>
    </xf>
    <xf numFmtId="1" fontId="13" fillId="38" borderId="67" xfId="0" applyNumberFormat="1" applyFont="1" applyFill="1" applyBorder="1" applyAlignment="1" applyProtection="1">
      <alignment horizontal="right" wrapText="1"/>
      <protection locked="0"/>
    </xf>
    <xf numFmtId="1" fontId="13" fillId="38" borderId="43" xfId="0" applyNumberFormat="1" applyFont="1" applyFill="1" applyBorder="1" applyAlignment="1" applyProtection="1">
      <alignment horizontal="right"/>
      <protection locked="0"/>
    </xf>
    <xf numFmtId="1" fontId="13" fillId="38" borderId="60" xfId="0" applyNumberFormat="1" applyFont="1" applyFill="1" applyBorder="1" applyAlignment="1" applyProtection="1">
      <alignment horizontal="right" wrapText="1"/>
      <protection locked="0"/>
    </xf>
    <xf numFmtId="1" fontId="13" fillId="38" borderId="60" xfId="0" applyNumberFormat="1" applyFont="1" applyFill="1" applyBorder="1" applyAlignment="1" applyProtection="1">
      <alignment horizontal="right"/>
      <protection locked="0"/>
    </xf>
    <xf numFmtId="0" fontId="0" fillId="40" borderId="21" xfId="0" applyFont="1" applyFill="1" applyBorder="1" applyAlignment="1" applyProtection="1">
      <alignment horizontal="center" wrapText="1"/>
      <protection/>
    </xf>
    <xf numFmtId="0" fontId="0" fillId="40" borderId="15" xfId="0" applyFont="1" applyFill="1" applyBorder="1" applyAlignment="1" applyProtection="1">
      <alignment horizontal="center" wrapText="1"/>
      <protection/>
    </xf>
    <xf numFmtId="0" fontId="0" fillId="40" borderId="14" xfId="0" applyFont="1" applyFill="1" applyBorder="1" applyAlignment="1" applyProtection="1">
      <alignment horizontal="center" wrapText="1"/>
      <protection/>
    </xf>
    <xf numFmtId="0" fontId="10" fillId="40" borderId="21" xfId="0" applyFont="1" applyFill="1" applyBorder="1" applyAlignment="1" applyProtection="1">
      <alignment horizontal="center" wrapText="1"/>
      <protection/>
    </xf>
    <xf numFmtId="0" fontId="94" fillId="34" borderId="12" xfId="0" applyFont="1" applyFill="1" applyBorder="1" applyAlignment="1" applyProtection="1">
      <alignment horizontal="center" wrapText="1"/>
      <protection/>
    </xf>
    <xf numFmtId="0" fontId="92" fillId="38" borderId="0" xfId="0" applyFont="1" applyFill="1" applyBorder="1" applyAlignment="1" applyProtection="1">
      <alignment horizontal="left" vertical="center" wrapText="1"/>
      <protection/>
    </xf>
    <xf numFmtId="0" fontId="99" fillId="38" borderId="21" xfId="0" applyFont="1" applyFill="1" applyBorder="1" applyAlignment="1" applyProtection="1">
      <alignment wrapText="1"/>
      <protection/>
    </xf>
    <xf numFmtId="0" fontId="99" fillId="38" borderId="15" xfId="0" applyFont="1" applyFill="1" applyBorder="1" applyAlignment="1" applyProtection="1">
      <alignment wrapText="1"/>
      <protection/>
    </xf>
    <xf numFmtId="0" fontId="99" fillId="38" borderId="14" xfId="0" applyFont="1" applyFill="1" applyBorder="1" applyAlignment="1" applyProtection="1">
      <alignment wrapText="1"/>
      <protection/>
    </xf>
    <xf numFmtId="49" fontId="92" fillId="38" borderId="90" xfId="0" applyNumberFormat="1" applyFont="1" applyFill="1" applyBorder="1" applyAlignment="1" applyProtection="1">
      <alignment horizontal="center" wrapText="1"/>
      <protection/>
    </xf>
    <xf numFmtId="49" fontId="92" fillId="38" borderId="39" xfId="0" applyNumberFormat="1" applyFont="1" applyFill="1" applyBorder="1" applyAlignment="1" applyProtection="1">
      <alignment horizontal="center" wrapText="1"/>
      <protection/>
    </xf>
    <xf numFmtId="0" fontId="92" fillId="38" borderId="0" xfId="0" applyFont="1" applyFill="1" applyBorder="1" applyAlignment="1" applyProtection="1">
      <alignment vertical="center"/>
      <protection/>
    </xf>
    <xf numFmtId="0" fontId="92" fillId="33" borderId="0" xfId="0" applyFont="1" applyFill="1" applyBorder="1" applyAlignment="1" applyProtection="1">
      <alignment wrapText="1"/>
      <protection/>
    </xf>
    <xf numFmtId="0" fontId="92" fillId="33" borderId="0" xfId="0" applyFont="1" applyFill="1" applyBorder="1" applyAlignment="1" applyProtection="1">
      <alignment vertical="center" wrapText="1"/>
      <protection/>
    </xf>
    <xf numFmtId="0" fontId="93" fillId="33" borderId="0" xfId="0" applyFont="1" applyFill="1" applyBorder="1" applyAlignment="1" applyProtection="1">
      <alignment/>
      <protection/>
    </xf>
    <xf numFmtId="0" fontId="92" fillId="38" borderId="0" xfId="0" applyFont="1" applyFill="1" applyBorder="1" applyAlignment="1" applyProtection="1">
      <alignment wrapText="1"/>
      <protection/>
    </xf>
    <xf numFmtId="0" fontId="12" fillId="40" borderId="21" xfId="0" applyFont="1" applyFill="1" applyBorder="1" applyAlignment="1" applyProtection="1">
      <alignment horizontal="center" wrapText="1"/>
      <protection/>
    </xf>
    <xf numFmtId="0" fontId="0" fillId="40" borderId="15" xfId="0" applyFont="1" applyFill="1" applyBorder="1" applyAlignment="1">
      <alignment horizontal="center" wrapText="1"/>
    </xf>
    <xf numFmtId="0" fontId="0" fillId="40" borderId="14" xfId="0" applyFont="1" applyFill="1" applyBorder="1" applyAlignment="1">
      <alignment horizontal="center" wrapText="1"/>
    </xf>
    <xf numFmtId="0" fontId="92" fillId="38" borderId="46" xfId="0" applyFont="1" applyFill="1" applyBorder="1" applyAlignment="1" applyProtection="1">
      <alignment horizontal="left" vertical="center" wrapText="1" indent="1"/>
      <protection/>
    </xf>
    <xf numFmtId="0" fontId="92" fillId="38" borderId="0" xfId="0" applyFont="1" applyFill="1" applyBorder="1" applyAlignment="1" applyProtection="1">
      <alignment horizontal="left" vertical="center"/>
      <protection/>
    </xf>
    <xf numFmtId="0" fontId="99" fillId="38" borderId="0" xfId="0" applyFont="1" applyFill="1" applyBorder="1" applyAlignment="1" applyProtection="1">
      <alignment horizontal="left" vertical="center" indent="3"/>
      <protection/>
    </xf>
    <xf numFmtId="0" fontId="100" fillId="38" borderId="0" xfId="0" applyFont="1" applyFill="1" applyBorder="1" applyAlignment="1" applyProtection="1">
      <alignment/>
      <protection/>
    </xf>
    <xf numFmtId="0" fontId="100" fillId="38" borderId="0" xfId="0" applyFont="1" applyFill="1" applyBorder="1" applyAlignment="1" applyProtection="1">
      <alignment wrapText="1"/>
      <protection/>
    </xf>
    <xf numFmtId="0" fontId="99" fillId="38" borderId="0" xfId="0" applyFont="1" applyFill="1" applyBorder="1" applyAlignment="1" applyProtection="1">
      <alignment horizontal="left" vertical="center" wrapText="1"/>
      <protection/>
    </xf>
    <xf numFmtId="0" fontId="99" fillId="38" borderId="0" xfId="0" applyFont="1" applyFill="1" applyAlignment="1">
      <alignment/>
    </xf>
    <xf numFmtId="0" fontId="99" fillId="38" borderId="0" xfId="0" applyFont="1" applyFill="1" applyBorder="1" applyAlignment="1" applyProtection="1">
      <alignment wrapText="1"/>
      <protection/>
    </xf>
    <xf numFmtId="0" fontId="99" fillId="38" borderId="0" xfId="0" applyFont="1" applyFill="1" applyAlignment="1">
      <alignment/>
    </xf>
    <xf numFmtId="3" fontId="99" fillId="38" borderId="0" xfId="0" applyNumberFormat="1" applyFont="1" applyFill="1" applyBorder="1" applyAlignment="1" applyProtection="1">
      <alignment wrapText="1"/>
      <protection/>
    </xf>
    <xf numFmtId="0" fontId="99" fillId="38" borderId="0" xfId="0" applyFont="1" applyFill="1" applyBorder="1" applyAlignment="1" applyProtection="1">
      <alignment horizontal="left" wrapText="1"/>
      <protection/>
    </xf>
    <xf numFmtId="0" fontId="99" fillId="38" borderId="0" xfId="0" applyFont="1" applyFill="1" applyBorder="1" applyAlignment="1" applyProtection="1">
      <alignment horizontal="left"/>
      <protection/>
    </xf>
    <xf numFmtId="0" fontId="0" fillId="33" borderId="55" xfId="58" applyFont="1" applyFill="1" applyBorder="1" applyAlignment="1" applyProtection="1">
      <alignment horizontal="left" vertical="center"/>
      <protection locked="0"/>
    </xf>
    <xf numFmtId="0" fontId="0" fillId="33" borderId="55" xfId="58" applyNumberFormat="1" applyFont="1" applyFill="1" applyBorder="1" applyAlignment="1" applyProtection="1">
      <alignment horizontal="left" vertical="center"/>
      <protection locked="0"/>
    </xf>
    <xf numFmtId="10" fontId="13" fillId="33" borderId="26" xfId="0" applyNumberFormat="1" applyFont="1" applyFill="1" applyBorder="1" applyAlignment="1" applyProtection="1">
      <alignment horizontal="left" vertical="top" wrapText="1"/>
      <protection locked="0"/>
    </xf>
    <xf numFmtId="0" fontId="0" fillId="0" borderId="57"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35" borderId="0" xfId="0" applyFont="1" applyFill="1" applyAlignment="1">
      <alignment/>
    </xf>
    <xf numFmtId="0" fontId="101" fillId="41" borderId="0" xfId="0" applyFont="1" applyFill="1" applyAlignment="1">
      <alignment vertical="center"/>
    </xf>
    <xf numFmtId="0" fontId="101" fillId="33" borderId="0" xfId="0" applyFont="1" applyFill="1" applyBorder="1" applyAlignment="1" applyProtection="1">
      <alignment/>
      <protection/>
    </xf>
    <xf numFmtId="182" fontId="0" fillId="0" borderId="87" xfId="42" applyNumberFormat="1" applyFont="1" applyFill="1" applyBorder="1" applyAlignment="1" applyProtection="1">
      <alignment horizontal="center" vertical="center" wrapText="1"/>
      <protection/>
    </xf>
    <xf numFmtId="182" fontId="0" fillId="0" borderId="57" xfId="42" applyNumberFormat="1" applyFont="1" applyFill="1" applyBorder="1" applyAlignment="1" applyProtection="1">
      <alignment horizontal="center" vertical="center" wrapText="1"/>
      <protection/>
    </xf>
    <xf numFmtId="182" fontId="0" fillId="0" borderId="70" xfId="42" applyNumberFormat="1" applyFont="1" applyFill="1" applyBorder="1" applyAlignment="1" applyProtection="1">
      <alignment horizontal="center" vertical="center" wrapText="1"/>
      <protection/>
    </xf>
    <xf numFmtId="182" fontId="0" fillId="0" borderId="74" xfId="42" applyNumberFormat="1" applyFont="1" applyFill="1" applyBorder="1" applyAlignment="1" applyProtection="1">
      <alignment horizontal="center" vertical="center" wrapText="1"/>
      <protection/>
    </xf>
    <xf numFmtId="182" fontId="0" fillId="0" borderId="53" xfId="42" applyNumberFormat="1" applyFont="1" applyFill="1" applyBorder="1" applyAlignment="1" applyProtection="1">
      <alignment horizontal="center" vertical="center" wrapText="1"/>
      <protection/>
    </xf>
    <xf numFmtId="182" fontId="0" fillId="0" borderId="73" xfId="42" applyNumberFormat="1" applyFont="1" applyFill="1" applyBorder="1" applyAlignment="1" applyProtection="1">
      <alignment horizontal="center" vertical="center" wrapText="1"/>
      <protection/>
    </xf>
    <xf numFmtId="182" fontId="0" fillId="0" borderId="91" xfId="42" applyNumberFormat="1" applyFont="1" applyFill="1" applyBorder="1" applyAlignment="1" applyProtection="1">
      <alignment horizontal="center" vertical="center" wrapText="1"/>
      <protection/>
    </xf>
    <xf numFmtId="182" fontId="0" fillId="0" borderId="44" xfId="42" applyNumberFormat="1" applyFont="1" applyFill="1" applyBorder="1" applyAlignment="1" applyProtection="1">
      <alignment horizontal="center" vertical="center" wrapText="1"/>
      <protection/>
    </xf>
    <xf numFmtId="0" fontId="22" fillId="33" borderId="0" xfId="60" applyFont="1" applyFill="1" applyAlignment="1">
      <alignment horizontal="left" wrapText="1"/>
      <protection/>
    </xf>
    <xf numFmtId="0" fontId="21" fillId="33" borderId="0" xfId="60" applyFont="1" applyFill="1" applyAlignment="1">
      <alignment horizontal="left" wrapText="1"/>
      <protection/>
    </xf>
    <xf numFmtId="0" fontId="0" fillId="33" borderId="24" xfId="60" applyFill="1" applyBorder="1" applyAlignment="1">
      <alignment horizontal="left" vertical="top" wrapText="1"/>
      <protection/>
    </xf>
    <xf numFmtId="0" fontId="4" fillId="36" borderId="0" xfId="59" applyFont="1" applyFill="1">
      <alignment/>
      <protection/>
    </xf>
    <xf numFmtId="0" fontId="16" fillId="0" borderId="22" xfId="0" applyFont="1" applyBorder="1" applyAlignment="1">
      <alignment vertical="center" wrapText="1"/>
    </xf>
    <xf numFmtId="0" fontId="12" fillId="33" borderId="27" xfId="59" applyFont="1" applyFill="1" applyBorder="1" applyAlignment="1">
      <alignment horizontal="right" indent="1"/>
      <protection/>
    </xf>
    <xf numFmtId="0" fontId="12" fillId="33" borderId="27" xfId="59" applyFont="1" applyFill="1" applyBorder="1" applyAlignment="1">
      <alignment horizontal="right" vertical="center" indent="1"/>
      <protection/>
    </xf>
    <xf numFmtId="0" fontId="10" fillId="35" borderId="0" xfId="59" applyFont="1" applyFill="1" applyAlignment="1">
      <alignment horizontal="left" vertical="center" wrapText="1" indent="1"/>
      <protection/>
    </xf>
    <xf numFmtId="0" fontId="10" fillId="33" borderId="55" xfId="59" applyFont="1" applyFill="1" applyBorder="1" applyAlignment="1">
      <alignment horizontal="left" vertical="center" wrapText="1" indent="1"/>
      <protection/>
    </xf>
    <xf numFmtId="0" fontId="0" fillId="33" borderId="55" xfId="60" applyFill="1" applyBorder="1" applyAlignment="1">
      <alignment horizontal="left" vertical="center" wrapText="1" indent="1"/>
      <protection/>
    </xf>
    <xf numFmtId="0" fontId="10" fillId="33" borderId="56" xfId="59" applyFont="1" applyFill="1" applyBorder="1" applyAlignment="1">
      <alignment horizontal="left" vertical="center" wrapText="1" indent="1"/>
      <protection/>
    </xf>
    <xf numFmtId="0" fontId="0" fillId="33" borderId="56" xfId="60" applyFill="1" applyBorder="1" applyAlignment="1">
      <alignment horizontal="left" vertical="center" wrapText="1" indent="1"/>
      <protection/>
    </xf>
    <xf numFmtId="0" fontId="0" fillId="33" borderId="26" xfId="60" applyFill="1" applyBorder="1" applyAlignment="1">
      <alignment horizontal="left" vertical="center" wrapText="1" indent="1"/>
      <protection/>
    </xf>
    <xf numFmtId="0" fontId="10" fillId="33" borderId="66" xfId="59" applyFont="1" applyFill="1" applyBorder="1" applyAlignment="1">
      <alignment horizontal="left" vertical="center" wrapText="1" indent="1"/>
      <protection/>
    </xf>
    <xf numFmtId="0" fontId="0" fillId="33" borderId="28" xfId="60" applyFill="1" applyBorder="1" applyAlignment="1">
      <alignment horizontal="left" vertical="center" wrapText="1" indent="1"/>
      <protection/>
    </xf>
    <xf numFmtId="0" fontId="10" fillId="35" borderId="0" xfId="59" applyFont="1" applyFill="1" applyAlignment="1">
      <alignment horizontal="right" vertical="center"/>
      <protection/>
    </xf>
    <xf numFmtId="0" fontId="0" fillId="35" borderId="0" xfId="59" applyFont="1" applyFill="1" applyAlignment="1">
      <alignment horizontal="left" vertical="center" wrapText="1"/>
      <protection/>
    </xf>
    <xf numFmtId="0" fontId="10" fillId="34" borderId="92" xfId="0" applyFont="1" applyFill="1" applyBorder="1" applyAlignment="1">
      <alignment horizontal="right" vertical="center" wrapText="1" indent="1"/>
    </xf>
    <xf numFmtId="0" fontId="8" fillId="40" borderId="93" xfId="0" applyFont="1" applyFill="1" applyBorder="1" applyAlignment="1">
      <alignment horizontal="right" vertical="center" wrapText="1" indent="1"/>
    </xf>
    <xf numFmtId="0" fontId="0" fillId="33" borderId="0" xfId="0" applyFill="1" applyAlignment="1">
      <alignment horizontal="left" wrapText="1"/>
    </xf>
    <xf numFmtId="0" fontId="0" fillId="33" borderId="0" xfId="0" applyFill="1" applyAlignment="1">
      <alignment horizontal="left" vertical="center"/>
    </xf>
    <xf numFmtId="0" fontId="8" fillId="33" borderId="0" xfId="0" applyFont="1" applyFill="1" applyAlignment="1">
      <alignment horizontal="left" vertical="center"/>
    </xf>
    <xf numFmtId="0" fontId="10" fillId="33" borderId="0" xfId="0" applyFont="1" applyFill="1" applyAlignment="1">
      <alignment horizontal="left" vertical="center"/>
    </xf>
    <xf numFmtId="0" fontId="8" fillId="33" borderId="0" xfId="0" applyFont="1" applyFill="1" applyAlignment="1">
      <alignment/>
    </xf>
    <xf numFmtId="0" fontId="8" fillId="33" borderId="0" xfId="0" applyFont="1" applyFill="1" applyAlignment="1">
      <alignment wrapText="1"/>
    </xf>
    <xf numFmtId="0" fontId="8" fillId="42" borderId="77" xfId="0" applyFont="1" applyFill="1" applyBorder="1" applyAlignment="1">
      <alignment/>
    </xf>
    <xf numFmtId="0" fontId="8" fillId="34" borderId="31" xfId="0" applyFont="1" applyFill="1" applyBorder="1" applyAlignment="1">
      <alignment horizontal="center" vertical="center" wrapText="1"/>
    </xf>
    <xf numFmtId="0" fontId="16" fillId="33" borderId="0" xfId="0" applyFont="1" applyFill="1" applyAlignment="1">
      <alignment horizontal="left" vertical="center" wrapText="1" indent="1"/>
    </xf>
    <xf numFmtId="49" fontId="8" fillId="33" borderId="0" xfId="0" applyNumberFormat="1" applyFont="1" applyFill="1" applyAlignment="1">
      <alignment horizontal="left" vertical="center" wrapText="1"/>
    </xf>
    <xf numFmtId="0" fontId="10" fillId="34" borderId="35" xfId="0" applyFont="1" applyFill="1" applyBorder="1" applyAlignment="1">
      <alignment horizontal="left" wrapText="1" indent="1"/>
    </xf>
    <xf numFmtId="0" fontId="0" fillId="34" borderId="94" xfId="0" applyFont="1" applyFill="1" applyBorder="1" applyAlignment="1">
      <alignment horizontal="left" vertical="center" wrapText="1" indent="1"/>
    </xf>
    <xf numFmtId="0" fontId="0" fillId="34" borderId="95" xfId="0" applyFont="1" applyFill="1" applyBorder="1" applyAlignment="1">
      <alignment horizontal="left" vertical="center" wrapText="1" indent="1"/>
    </xf>
    <xf numFmtId="0" fontId="0" fillId="34" borderId="86" xfId="0" applyFont="1" applyFill="1" applyBorder="1" applyAlignment="1">
      <alignment horizontal="left" vertical="center" wrapText="1" indent="1"/>
    </xf>
    <xf numFmtId="0" fontId="0" fillId="34" borderId="82" xfId="0" applyFont="1" applyFill="1" applyBorder="1" applyAlignment="1">
      <alignment horizontal="left" vertical="center" wrapText="1" indent="1"/>
    </xf>
    <xf numFmtId="0" fontId="0" fillId="34" borderId="35" xfId="0" applyFont="1" applyFill="1" applyBorder="1" applyAlignment="1">
      <alignment horizontal="left" vertical="center" wrapText="1" indent="1"/>
    </xf>
    <xf numFmtId="0" fontId="0" fillId="34" borderId="83" xfId="0" applyFont="1" applyFill="1" applyBorder="1" applyAlignment="1">
      <alignment horizontal="left" vertical="center" wrapText="1" indent="1"/>
    </xf>
    <xf numFmtId="0" fontId="8" fillId="34" borderId="81" xfId="0" applyFont="1" applyFill="1" applyBorder="1" applyAlignment="1">
      <alignment horizontal="left" vertical="center" wrapText="1" indent="1"/>
    </xf>
    <xf numFmtId="0" fontId="8" fillId="34" borderId="82" xfId="0" applyFont="1" applyFill="1" applyBorder="1" applyAlignment="1">
      <alignment horizontal="left" vertical="center" wrapText="1" indent="1"/>
    </xf>
    <xf numFmtId="0" fontId="8" fillId="34" borderId="84" xfId="0" applyFont="1" applyFill="1" applyBorder="1" applyAlignment="1">
      <alignment horizontal="left" vertical="center" wrapText="1" indent="1"/>
    </xf>
    <xf numFmtId="0" fontId="0" fillId="34" borderId="81" xfId="0" applyFont="1" applyFill="1" applyBorder="1" applyAlignment="1">
      <alignment horizontal="left" vertical="center" wrapText="1" indent="1"/>
    </xf>
    <xf numFmtId="0" fontId="0" fillId="34" borderId="84" xfId="0" applyFont="1" applyFill="1" applyBorder="1" applyAlignment="1">
      <alignment horizontal="left" vertical="center" wrapText="1" indent="1"/>
    </xf>
    <xf numFmtId="0" fontId="16" fillId="34" borderId="12" xfId="0" applyFont="1" applyFill="1" applyBorder="1" applyAlignment="1">
      <alignment horizontal="center" vertical="center"/>
    </xf>
    <xf numFmtId="0" fontId="0" fillId="34" borderId="20" xfId="0" applyFill="1" applyBorder="1" applyAlignment="1">
      <alignment horizontal="center"/>
    </xf>
    <xf numFmtId="0" fontId="16" fillId="34" borderId="34" xfId="0" applyFont="1" applyFill="1" applyBorder="1" applyAlignment="1">
      <alignment horizontal="left" vertical="center" wrapText="1" shrinkToFit="1"/>
    </xf>
    <xf numFmtId="0" fontId="8" fillId="34" borderId="35" xfId="0" applyFont="1" applyFill="1" applyBorder="1" applyAlignment="1">
      <alignment wrapText="1" shrinkToFit="1"/>
    </xf>
    <xf numFmtId="0" fontId="29" fillId="34" borderId="21" xfId="0" applyFont="1" applyFill="1" applyBorder="1" applyAlignment="1">
      <alignment wrapText="1"/>
    </xf>
    <xf numFmtId="0" fontId="19" fillId="34" borderId="15" xfId="0" applyFont="1" applyFill="1" applyBorder="1" applyAlignment="1">
      <alignment horizontal="left" vertical="center" indent="3"/>
    </xf>
    <xf numFmtId="0" fontId="30" fillId="34" borderId="15" xfId="0" applyFont="1" applyFill="1" applyBorder="1" applyAlignment="1">
      <alignment/>
    </xf>
    <xf numFmtId="0" fontId="29" fillId="34" borderId="14" xfId="0" applyFont="1" applyFill="1" applyBorder="1" applyAlignment="1">
      <alignment wrapText="1"/>
    </xf>
    <xf numFmtId="0" fontId="8" fillId="33" borderId="24" xfId="0" applyFont="1" applyFill="1" applyBorder="1" applyAlignment="1">
      <alignment wrapText="1"/>
    </xf>
    <xf numFmtId="0" fontId="0" fillId="33" borderId="24" xfId="0" applyFill="1" applyBorder="1" applyAlignment="1">
      <alignment horizontal="left" vertical="center" indent="3"/>
    </xf>
    <xf numFmtId="0" fontId="8" fillId="34" borderId="29" xfId="0" applyFont="1" applyFill="1" applyBorder="1" applyAlignment="1">
      <alignment horizontal="center" vertical="center" wrapText="1"/>
    </xf>
    <xf numFmtId="49" fontId="10" fillId="34" borderId="90" xfId="0" applyNumberFormat="1" applyFont="1" applyFill="1" applyBorder="1" applyAlignment="1">
      <alignment horizontal="center" wrapText="1"/>
    </xf>
    <xf numFmtId="49" fontId="10" fillId="34" borderId="39" xfId="0" applyNumberFormat="1" applyFont="1" applyFill="1" applyBorder="1" applyAlignment="1">
      <alignment horizontal="center" wrapText="1"/>
    </xf>
    <xf numFmtId="0" fontId="0" fillId="38" borderId="0" xfId="0" applyFill="1" applyAlignment="1">
      <alignment wrapText="1"/>
    </xf>
    <xf numFmtId="0" fontId="21" fillId="33" borderId="0" xfId="0" applyFont="1" applyFill="1" applyAlignment="1">
      <alignment horizontal="left"/>
    </xf>
    <xf numFmtId="0" fontId="0" fillId="33" borderId="0" xfId="0" applyFont="1" applyFill="1" applyAlignment="1">
      <alignment/>
    </xf>
    <xf numFmtId="0" fontId="11" fillId="33" borderId="0" xfId="0" applyFont="1" applyFill="1" applyAlignment="1">
      <alignment horizontal="left"/>
    </xf>
    <xf numFmtId="0" fontId="0" fillId="38" borderId="0" xfId="0" applyFill="1" applyAlignment="1">
      <alignment vertical="top"/>
    </xf>
    <xf numFmtId="0" fontId="0" fillId="33" borderId="0" xfId="0" applyFont="1" applyFill="1" applyAlignment="1">
      <alignment vertical="top" wrapText="1"/>
    </xf>
    <xf numFmtId="0" fontId="13" fillId="33" borderId="0" xfId="0" applyFont="1" applyFill="1" applyAlignment="1">
      <alignment vertical="top" wrapText="1"/>
    </xf>
    <xf numFmtId="0" fontId="10" fillId="33" borderId="0" xfId="0" applyFont="1" applyFill="1" applyAlignment="1">
      <alignment wrapText="1"/>
    </xf>
    <xf numFmtId="0" fontId="0" fillId="33" borderId="0" xfId="0" applyFont="1" applyFill="1" applyAlignment="1">
      <alignment wrapText="1"/>
    </xf>
    <xf numFmtId="0" fontId="13" fillId="33" borderId="0" xfId="0" applyFont="1" applyFill="1" applyAlignment="1">
      <alignment wrapText="1"/>
    </xf>
    <xf numFmtId="0" fontId="10" fillId="35" borderId="77" xfId="0" applyFont="1" applyFill="1" applyBorder="1" applyAlignment="1">
      <alignment vertical="center" wrapText="1"/>
    </xf>
    <xf numFmtId="0" fontId="0" fillId="35" borderId="10" xfId="0" applyFont="1" applyFill="1" applyBorder="1" applyAlignment="1">
      <alignment vertical="center"/>
    </xf>
    <xf numFmtId="0" fontId="0" fillId="33" borderId="0" xfId="0" applyFont="1" applyFill="1" applyAlignment="1">
      <alignment vertical="top"/>
    </xf>
    <xf numFmtId="0" fontId="8" fillId="34" borderId="77" xfId="0" applyFont="1" applyFill="1" applyBorder="1" applyAlignment="1" applyProtection="1">
      <alignment vertical="center"/>
      <protection/>
    </xf>
    <xf numFmtId="0" fontId="0" fillId="33" borderId="24" xfId="0" applyFont="1" applyFill="1" applyBorder="1" applyAlignment="1">
      <alignment/>
    </xf>
    <xf numFmtId="0" fontId="10" fillId="35" borderId="10" xfId="0" applyFont="1" applyFill="1" applyBorder="1" applyAlignment="1">
      <alignment vertical="center" wrapText="1"/>
    </xf>
    <xf numFmtId="0" fontId="10" fillId="33" borderId="0" xfId="0" applyFont="1" applyFill="1" applyAlignment="1">
      <alignment vertical="center" wrapText="1"/>
    </xf>
    <xf numFmtId="0" fontId="16" fillId="33" borderId="0" xfId="0" applyFont="1" applyFill="1" applyAlignment="1">
      <alignment vertical="center" wrapText="1"/>
    </xf>
    <xf numFmtId="0" fontId="0" fillId="33" borderId="0" xfId="0" applyFill="1" applyAlignment="1">
      <alignment vertical="center" wrapText="1"/>
    </xf>
    <xf numFmtId="0" fontId="8" fillId="34" borderId="44" xfId="0" applyFont="1" applyFill="1" applyBorder="1" applyAlignment="1">
      <alignment horizontal="center" vertical="center" wrapText="1"/>
    </xf>
    <xf numFmtId="0" fontId="10" fillId="34" borderId="46" xfId="0" applyFont="1" applyFill="1" applyBorder="1" applyAlignment="1">
      <alignment horizontal="left" vertical="center" wrapText="1" indent="1"/>
    </xf>
    <xf numFmtId="0" fontId="0" fillId="34" borderId="49" xfId="0" applyFont="1" applyFill="1" applyBorder="1" applyAlignment="1">
      <alignment horizontal="left" vertical="center" wrapText="1" indent="1"/>
    </xf>
    <xf numFmtId="0" fontId="0" fillId="34" borderId="30" xfId="0" applyFont="1" applyFill="1" applyBorder="1" applyAlignment="1">
      <alignment horizontal="left" vertical="center" wrapText="1" indent="1"/>
    </xf>
    <xf numFmtId="0" fontId="13" fillId="33" borderId="0" xfId="57" applyFont="1" applyFill="1">
      <alignment/>
      <protection/>
    </xf>
    <xf numFmtId="0" fontId="13" fillId="33" borderId="0" xfId="57" applyFont="1" applyFill="1" applyAlignment="1">
      <alignment wrapText="1"/>
      <protection/>
    </xf>
    <xf numFmtId="0" fontId="93" fillId="38" borderId="0" xfId="57" applyFont="1" applyFill="1" applyAlignment="1">
      <alignment vertical="center" wrapText="1"/>
      <protection/>
    </xf>
    <xf numFmtId="0" fontId="99" fillId="38" borderId="0" xfId="57" applyFont="1" applyFill="1" applyAlignment="1">
      <alignment horizontal="left" vertical="center"/>
      <protection/>
    </xf>
    <xf numFmtId="0" fontId="8" fillId="33" borderId="0" xfId="57" applyFont="1" applyFill="1" applyAlignment="1">
      <alignment wrapText="1"/>
      <protection/>
    </xf>
    <xf numFmtId="0" fontId="10" fillId="34" borderId="12" xfId="57" applyFont="1" applyFill="1" applyBorder="1" applyAlignment="1">
      <alignment wrapText="1"/>
      <protection/>
    </xf>
    <xf numFmtId="0" fontId="10" fillId="34" borderId="13" xfId="57" applyFont="1" applyFill="1" applyBorder="1" applyAlignment="1">
      <alignment horizontal="left" wrapText="1" indent="1"/>
      <protection/>
    </xf>
    <xf numFmtId="0" fontId="10" fillId="34" borderId="13" xfId="57" applyFont="1" applyFill="1" applyBorder="1" applyAlignment="1">
      <alignment wrapText="1"/>
      <protection/>
    </xf>
    <xf numFmtId="0" fontId="10" fillId="34" borderId="20" xfId="57" applyFont="1" applyFill="1" applyBorder="1" applyAlignment="1">
      <alignment wrapText="1"/>
      <protection/>
    </xf>
    <xf numFmtId="0" fontId="10" fillId="33" borderId="0" xfId="57" applyFont="1" applyFill="1" applyAlignment="1">
      <alignment wrapText="1"/>
      <protection/>
    </xf>
    <xf numFmtId="0" fontId="10" fillId="33" borderId="0" xfId="57" applyFont="1" applyFill="1" applyAlignment="1">
      <alignment vertical="center" wrapText="1"/>
      <protection/>
    </xf>
    <xf numFmtId="0" fontId="8" fillId="34" borderId="18" xfId="57" applyFont="1" applyFill="1" applyBorder="1" applyAlignment="1">
      <alignment horizontal="center" vertical="center" wrapText="1"/>
      <protection/>
    </xf>
    <xf numFmtId="0" fontId="8" fillId="34" borderId="19" xfId="57" applyFont="1" applyFill="1" applyBorder="1" applyAlignment="1">
      <alignment horizontal="center" vertical="center" wrapText="1"/>
      <protection/>
    </xf>
    <xf numFmtId="0" fontId="8" fillId="34" borderId="18" xfId="57" applyFont="1" applyFill="1" applyBorder="1" applyAlignment="1">
      <alignment horizontal="center" vertical="center"/>
      <protection/>
    </xf>
    <xf numFmtId="0" fontId="8" fillId="34" borderId="19" xfId="57" applyFont="1" applyFill="1" applyBorder="1" applyAlignment="1">
      <alignment horizontal="center" vertical="center"/>
      <protection/>
    </xf>
    <xf numFmtId="0" fontId="13" fillId="33" borderId="0" xfId="57" applyFont="1" applyFill="1" applyAlignment="1">
      <alignment horizontal="left" indent="1"/>
      <protection/>
    </xf>
    <xf numFmtId="0" fontId="13" fillId="0" borderId="0" xfId="57" applyFont="1">
      <alignment/>
      <protection/>
    </xf>
    <xf numFmtId="0" fontId="13" fillId="0" borderId="0" xfId="57" applyFont="1" applyAlignment="1">
      <alignment horizontal="left" indent="1"/>
      <protection/>
    </xf>
    <xf numFmtId="0" fontId="11" fillId="33" borderId="0" xfId="0" applyFont="1" applyFill="1" applyAlignment="1">
      <alignment/>
    </xf>
    <xf numFmtId="0" fontId="8" fillId="34" borderId="0" xfId="0" applyFont="1" applyFill="1" applyAlignment="1">
      <alignment/>
    </xf>
    <xf numFmtId="0" fontId="10" fillId="34" borderId="0" xfId="0" applyFont="1" applyFill="1" applyAlignment="1">
      <alignment horizontal="right" vertical="center" wrapText="1"/>
    </xf>
    <xf numFmtId="0" fontId="0" fillId="34" borderId="0" xfId="0" applyFill="1" applyAlignment="1">
      <alignment horizontal="right" vertical="center" wrapText="1"/>
    </xf>
    <xf numFmtId="49" fontId="13" fillId="34" borderId="0" xfId="0" applyNumberFormat="1" applyFont="1" applyFill="1" applyAlignment="1">
      <alignment horizontal="left" vertical="center" wrapText="1"/>
    </xf>
    <xf numFmtId="0" fontId="13" fillId="34" borderId="0" xfId="0" applyFont="1" applyFill="1" applyAlignment="1">
      <alignment horizontal="left" vertical="center" wrapText="1"/>
    </xf>
    <xf numFmtId="0" fontId="93" fillId="38" borderId="0" xfId="0" applyFont="1" applyFill="1" applyAlignment="1">
      <alignment/>
    </xf>
    <xf numFmtId="0" fontId="93" fillId="38" borderId="0" xfId="0" applyFont="1" applyFill="1" applyAlignment="1">
      <alignment vertical="center"/>
    </xf>
    <xf numFmtId="0" fontId="13" fillId="33" borderId="0" xfId="0" applyFont="1" applyFill="1" applyAlignment="1">
      <alignment vertical="center"/>
    </xf>
    <xf numFmtId="0" fontId="102" fillId="38" borderId="0" xfId="0" applyFont="1" applyFill="1" applyAlignment="1">
      <alignment/>
    </xf>
    <xf numFmtId="0" fontId="14" fillId="33" borderId="0" xfId="0" applyFont="1" applyFill="1" applyAlignment="1">
      <alignment/>
    </xf>
    <xf numFmtId="0" fontId="13" fillId="38" borderId="0" xfId="0" applyFont="1" applyFill="1" applyAlignment="1">
      <alignment/>
    </xf>
    <xf numFmtId="49" fontId="10" fillId="34" borderId="0" xfId="0" applyNumberFormat="1" applyFont="1" applyFill="1" applyAlignment="1">
      <alignment horizontal="left" wrapText="1"/>
    </xf>
    <xf numFmtId="49" fontId="0" fillId="34" borderId="0" xfId="0" applyNumberFormat="1" applyFill="1" applyAlignment="1">
      <alignment wrapText="1"/>
    </xf>
    <xf numFmtId="0" fontId="8" fillId="33" borderId="55" xfId="57" applyFont="1" applyFill="1" applyBorder="1" applyAlignment="1">
      <alignment horizontal="left" vertical="top" wrapText="1"/>
      <protection/>
    </xf>
    <xf numFmtId="0" fontId="13" fillId="33" borderId="55" xfId="57" applyFont="1" applyFill="1" applyBorder="1" applyAlignment="1">
      <alignment horizontal="left" vertical="top" wrapText="1"/>
      <protection/>
    </xf>
    <xf numFmtId="0" fontId="13" fillId="33" borderId="56" xfId="57" applyFont="1" applyFill="1" applyBorder="1" applyAlignment="1">
      <alignment horizontal="left" vertical="top" wrapText="1"/>
      <protection/>
    </xf>
    <xf numFmtId="0" fontId="13" fillId="33" borderId="55" xfId="53" applyFont="1" applyFill="1" applyBorder="1" applyAlignment="1" applyProtection="1">
      <alignment horizontal="left" vertical="top" wrapText="1"/>
      <protection/>
    </xf>
    <xf numFmtId="0" fontId="13" fillId="33" borderId="56" xfId="57" applyFont="1" applyFill="1" applyBorder="1" applyAlignment="1">
      <alignment horizontal="justify" vertical="top" wrapText="1"/>
      <protection/>
    </xf>
    <xf numFmtId="0" fontId="13" fillId="33" borderId="69" xfId="57" applyFont="1" applyFill="1" applyBorder="1" applyAlignment="1">
      <alignment horizontal="left" wrapText="1"/>
      <protection/>
    </xf>
    <xf numFmtId="0" fontId="13" fillId="33" borderId="66" xfId="57" applyFont="1" applyFill="1" applyBorder="1" applyAlignment="1">
      <alignment horizontal="justify" vertical="top" wrapText="1"/>
      <protection/>
    </xf>
    <xf numFmtId="0" fontId="13" fillId="33" borderId="66" xfId="57" applyFont="1" applyFill="1" applyBorder="1" applyAlignment="1">
      <alignment horizontal="left" wrapText="1"/>
      <protection/>
    </xf>
    <xf numFmtId="0" fontId="34" fillId="33" borderId="55" xfId="57" applyFont="1" applyFill="1" applyBorder="1" applyAlignment="1">
      <alignment horizontal="left" vertical="top" wrapText="1"/>
      <protection/>
    </xf>
    <xf numFmtId="0" fontId="13" fillId="33" borderId="55" xfId="57" applyFont="1" applyFill="1" applyBorder="1" applyAlignment="1">
      <alignment horizontal="justify" vertical="top" wrapText="1"/>
      <protection/>
    </xf>
    <xf numFmtId="0" fontId="0" fillId="33" borderId="55" xfId="57" applyFill="1" applyBorder="1" applyAlignment="1">
      <alignment vertical="top" wrapText="1"/>
      <protection/>
    </xf>
    <xf numFmtId="0" fontId="13" fillId="33" borderId="55" xfId="57" applyFont="1" applyFill="1" applyBorder="1" applyAlignment="1" quotePrefix="1">
      <alignment horizontal="left" vertical="top" wrapText="1"/>
      <protection/>
    </xf>
    <xf numFmtId="0" fontId="13" fillId="33" borderId="56" xfId="57" applyFont="1" applyFill="1" applyBorder="1" applyAlignment="1" quotePrefix="1">
      <alignment horizontal="left" vertical="top" wrapText="1"/>
      <protection/>
    </xf>
    <xf numFmtId="0" fontId="10" fillId="0" borderId="69" xfId="58" applyFont="1" applyFill="1" applyBorder="1" applyAlignment="1" applyProtection="1">
      <alignment horizontal="center" vertical="center"/>
      <protection/>
    </xf>
    <xf numFmtId="0" fontId="0" fillId="0" borderId="24" xfId="58" applyFont="1" applyFill="1" applyBorder="1" applyAlignment="1" applyProtection="1">
      <alignment horizontal="center" vertical="center"/>
      <protection/>
    </xf>
    <xf numFmtId="0" fontId="0" fillId="0" borderId="36" xfId="58" applyFont="1" applyFill="1" applyBorder="1" applyAlignment="1" applyProtection="1">
      <alignment horizontal="center" vertical="center"/>
      <protection/>
    </xf>
    <xf numFmtId="0" fontId="0" fillId="0" borderId="27" xfId="58" applyFont="1" applyFill="1" applyBorder="1" applyAlignment="1" applyProtection="1">
      <alignment horizontal="left" vertical="center" wrapText="1" indent="1"/>
      <protection/>
    </xf>
    <xf numFmtId="0" fontId="0" fillId="0" borderId="0" xfId="0" applyFont="1" applyFill="1" applyBorder="1" applyAlignment="1" applyProtection="1">
      <alignment/>
      <protection/>
    </xf>
    <xf numFmtId="0" fontId="0" fillId="0" borderId="28" xfId="0" applyFont="1" applyFill="1" applyBorder="1" applyAlignment="1" applyProtection="1">
      <alignment/>
      <protection/>
    </xf>
    <xf numFmtId="0" fontId="0" fillId="0" borderId="0" xfId="0" applyFont="1" applyFill="1" applyBorder="1" applyAlignment="1" applyProtection="1">
      <alignment/>
      <protection/>
    </xf>
    <xf numFmtId="0" fontId="0" fillId="0" borderId="28" xfId="0" applyFont="1" applyFill="1" applyBorder="1" applyAlignment="1" applyProtection="1">
      <alignment/>
      <protection/>
    </xf>
    <xf numFmtId="0" fontId="0" fillId="0" borderId="0" xfId="0" applyFill="1" applyBorder="1" applyAlignment="1" applyProtection="1">
      <alignment/>
      <protection/>
    </xf>
    <xf numFmtId="0" fontId="0" fillId="0" borderId="28" xfId="0" applyFill="1" applyBorder="1" applyAlignment="1" applyProtection="1">
      <alignment/>
      <protection/>
    </xf>
    <xf numFmtId="0" fontId="27" fillId="33" borderId="77" xfId="53" applyFont="1" applyFill="1" applyBorder="1" applyAlignment="1" applyProtection="1">
      <alignment horizontal="left" vertical="center" wrapText="1" indent="1"/>
      <protection/>
    </xf>
    <xf numFmtId="0" fontId="27" fillId="33" borderId="43" xfId="53" applyFont="1" applyFill="1" applyBorder="1" applyAlignment="1" applyProtection="1">
      <alignment horizontal="left" vertical="center" wrapText="1" indent="1"/>
      <protection/>
    </xf>
    <xf numFmtId="0" fontId="11" fillId="33" borderId="77" xfId="60" applyFont="1" applyFill="1" applyBorder="1" applyAlignment="1">
      <alignment horizontal="left" vertical="center" wrapText="1" indent="3"/>
      <protection/>
    </xf>
    <xf numFmtId="0" fontId="11" fillId="33" borderId="43" xfId="60" applyFont="1" applyFill="1" applyBorder="1" applyAlignment="1">
      <alignment horizontal="left" vertical="center" wrapText="1" indent="3"/>
      <protection/>
    </xf>
    <xf numFmtId="0" fontId="0" fillId="33" borderId="68" xfId="60" applyFill="1" applyBorder="1" applyAlignment="1">
      <alignment horizontal="left" vertical="center" wrapText="1" indent="3"/>
      <protection/>
    </xf>
    <xf numFmtId="0" fontId="0" fillId="33" borderId="26" xfId="60" applyFill="1" applyBorder="1" applyAlignment="1">
      <alignment horizontal="left" vertical="center" wrapText="1" indent="3"/>
      <protection/>
    </xf>
    <xf numFmtId="0" fontId="0" fillId="33" borderId="27" xfId="60" applyFill="1" applyBorder="1" applyAlignment="1">
      <alignment horizontal="left" vertical="center" wrapText="1" indent="3"/>
      <protection/>
    </xf>
    <xf numFmtId="0" fontId="0" fillId="33" borderId="28" xfId="60" applyFill="1" applyBorder="1" applyAlignment="1">
      <alignment horizontal="left" vertical="center" wrapText="1" indent="3"/>
      <protection/>
    </xf>
    <xf numFmtId="0" fontId="0" fillId="33" borderId="69" xfId="59" applyFont="1" applyFill="1" applyBorder="1" applyAlignment="1">
      <alignment horizontal="left" vertical="center" wrapText="1" indent="3"/>
      <protection/>
    </xf>
    <xf numFmtId="0" fontId="0" fillId="33" borderId="36" xfId="59" applyFont="1" applyFill="1" applyBorder="1" applyAlignment="1">
      <alignment horizontal="left" vertical="center" wrapText="1" indent="3"/>
      <protection/>
    </xf>
    <xf numFmtId="0" fontId="8" fillId="35" borderId="24" xfId="58" applyFont="1" applyFill="1" applyBorder="1" applyAlignment="1" applyProtection="1">
      <alignment horizontal="left" vertical="center" indent="1"/>
      <protection/>
    </xf>
    <xf numFmtId="0" fontId="10" fillId="35" borderId="68" xfId="0" applyFont="1" applyFill="1" applyBorder="1" applyAlignment="1">
      <alignment horizontal="left" vertical="center" wrapText="1" indent="2"/>
    </xf>
    <xf numFmtId="0" fontId="10" fillId="35" borderId="22" xfId="0" applyFont="1" applyFill="1" applyBorder="1" applyAlignment="1">
      <alignment horizontal="left" vertical="center" wrapText="1" indent="2"/>
    </xf>
    <xf numFmtId="0" fontId="24" fillId="35" borderId="27" xfId="0" applyFont="1" applyFill="1" applyBorder="1" applyAlignment="1">
      <alignment horizontal="left" vertical="top" wrapText="1" indent="2"/>
    </xf>
    <xf numFmtId="0" fontId="23" fillId="0" borderId="0" xfId="0" applyFont="1" applyAlignment="1">
      <alignment vertical="top"/>
    </xf>
    <xf numFmtId="0" fontId="8" fillId="35" borderId="27" xfId="0" applyFont="1" applyFill="1" applyBorder="1" applyAlignment="1">
      <alignment horizontal="left" vertical="top" wrapText="1" indent="2"/>
    </xf>
    <xf numFmtId="0" fontId="0" fillId="0" borderId="0" xfId="0" applyAlignment="1">
      <alignment vertical="top" wrapText="1"/>
    </xf>
    <xf numFmtId="0" fontId="0" fillId="0" borderId="0" xfId="0" applyAlignment="1">
      <alignment vertical="top"/>
    </xf>
    <xf numFmtId="0" fontId="8" fillId="35" borderId="0" xfId="0" applyFont="1" applyFill="1" applyBorder="1" applyAlignment="1">
      <alignment horizontal="left" vertical="top" wrapText="1" indent="2"/>
    </xf>
    <xf numFmtId="0" fontId="16" fillId="33" borderId="15" xfId="0" applyFont="1" applyFill="1" applyBorder="1" applyAlignment="1" applyProtection="1">
      <alignment horizontal="left" wrapText="1"/>
      <protection locked="0"/>
    </xf>
    <xf numFmtId="0" fontId="0" fillId="33" borderId="15" xfId="0" applyFill="1" applyBorder="1" applyAlignment="1">
      <alignment horizontal="left" wrapText="1"/>
    </xf>
    <xf numFmtId="0" fontId="8" fillId="34" borderId="18"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82" xfId="0" applyFont="1" applyFill="1" applyBorder="1" applyAlignment="1">
      <alignment horizontal="center" vertical="center" wrapText="1"/>
    </xf>
    <xf numFmtId="0" fontId="8" fillId="34" borderId="96" xfId="0" applyFont="1" applyFill="1" applyBorder="1" applyAlignment="1">
      <alignment horizontal="right" vertical="center" wrapText="1" indent="1"/>
    </xf>
    <xf numFmtId="0" fontId="13" fillId="34" borderId="97" xfId="0" applyFont="1" applyFill="1" applyBorder="1" applyAlignment="1">
      <alignment horizontal="right" indent="1"/>
    </xf>
    <xf numFmtId="0" fontId="13" fillId="34" borderId="98" xfId="0" applyFont="1" applyFill="1" applyBorder="1" applyAlignment="1">
      <alignment horizontal="right" indent="1"/>
    </xf>
    <xf numFmtId="0" fontId="8" fillId="34" borderId="18" xfId="0" applyFont="1" applyFill="1" applyBorder="1" applyAlignment="1">
      <alignment horizontal="right" vertical="center" wrapText="1" indent="1"/>
    </xf>
    <xf numFmtId="0" fontId="8" fillId="34" borderId="10" xfId="0" applyFont="1" applyFill="1" applyBorder="1" applyAlignment="1">
      <alignment horizontal="right" indent="1"/>
    </xf>
    <xf numFmtId="0" fontId="8" fillId="34" borderId="82" xfId="0" applyFont="1" applyFill="1" applyBorder="1" applyAlignment="1">
      <alignment horizontal="right" indent="1"/>
    </xf>
    <xf numFmtId="0" fontId="11" fillId="33" borderId="24" xfId="0" applyFont="1" applyFill="1" applyBorder="1" applyAlignment="1">
      <alignment horizontal="left" vertical="center"/>
    </xf>
    <xf numFmtId="0" fontId="8" fillId="35" borderId="69" xfId="0" applyFont="1" applyFill="1" applyBorder="1" applyAlignment="1">
      <alignment horizontal="left" vertical="top" wrapText="1" indent="2"/>
    </xf>
    <xf numFmtId="0" fontId="8" fillId="35" borderId="24" xfId="0" applyFont="1" applyFill="1" applyBorder="1" applyAlignment="1">
      <alignment horizontal="left" vertical="top" wrapText="1" indent="2"/>
    </xf>
    <xf numFmtId="0" fontId="8" fillId="35" borderId="28" xfId="0" applyFont="1" applyFill="1" applyBorder="1" applyAlignment="1">
      <alignment horizontal="left" vertical="top" wrapText="1" indent="2"/>
    </xf>
    <xf numFmtId="0" fontId="0" fillId="0" borderId="0" xfId="0" applyFont="1" applyAlignment="1">
      <alignment vertical="top"/>
    </xf>
    <xf numFmtId="0" fontId="13" fillId="34" borderId="10" xfId="0" applyFont="1" applyFill="1" applyBorder="1" applyAlignment="1">
      <alignment horizontal="right" indent="1"/>
    </xf>
    <xf numFmtId="0" fontId="13" fillId="34" borderId="82" xfId="0" applyFont="1" applyFill="1" applyBorder="1" applyAlignment="1">
      <alignment horizontal="right" indent="1"/>
    </xf>
    <xf numFmtId="0" fontId="0" fillId="33" borderId="0" xfId="0" applyFont="1" applyFill="1" applyAlignment="1" applyProtection="1">
      <alignment horizontal="left" vertical="top" wrapText="1"/>
      <protection locked="0"/>
    </xf>
    <xf numFmtId="0" fontId="0" fillId="33" borderId="0" xfId="0" applyFill="1" applyAlignment="1">
      <alignment horizontal="left" vertical="top" wrapText="1"/>
    </xf>
    <xf numFmtId="0" fontId="8" fillId="34" borderId="19" xfId="0" applyFont="1" applyFill="1" applyBorder="1" applyAlignment="1">
      <alignment horizontal="right" vertical="center" wrapText="1" indent="1"/>
    </xf>
    <xf numFmtId="0" fontId="13" fillId="34" borderId="11" xfId="0" applyFont="1" applyFill="1" applyBorder="1" applyAlignment="1">
      <alignment horizontal="right" indent="1"/>
    </xf>
    <xf numFmtId="0" fontId="13" fillId="34" borderId="84" xfId="0" applyFont="1" applyFill="1" applyBorder="1" applyAlignment="1">
      <alignment horizontal="right" indent="1"/>
    </xf>
    <xf numFmtId="0" fontId="10" fillId="33" borderId="0" xfId="0" applyFont="1" applyFill="1" applyBorder="1" applyAlignment="1" applyProtection="1">
      <alignment horizontal="left" wrapText="1" indent="1"/>
      <protection locked="0"/>
    </xf>
    <xf numFmtId="0" fontId="0" fillId="33" borderId="0" xfId="0" applyFill="1" applyBorder="1" applyAlignment="1">
      <alignment wrapText="1"/>
    </xf>
    <xf numFmtId="49" fontId="10" fillId="34" borderId="12" xfId="0" applyNumberFormat="1" applyFont="1" applyFill="1" applyBorder="1" applyAlignment="1" applyProtection="1">
      <alignment horizontal="center" wrapText="1"/>
      <protection/>
    </xf>
    <xf numFmtId="49" fontId="10" fillId="34" borderId="13" xfId="0" applyNumberFormat="1" applyFont="1" applyFill="1" applyBorder="1" applyAlignment="1" applyProtection="1">
      <alignment horizontal="center" wrapText="1"/>
      <protection/>
    </xf>
    <xf numFmtId="49" fontId="10" fillId="34" borderId="20" xfId="0" applyNumberFormat="1" applyFont="1" applyFill="1" applyBorder="1" applyAlignment="1" applyProtection="1">
      <alignment horizontal="center" wrapText="1"/>
      <protection/>
    </xf>
    <xf numFmtId="0" fontId="8" fillId="42" borderId="10" xfId="0" applyFont="1" applyFill="1" applyBorder="1" applyAlignment="1">
      <alignment horizontal="left" vertical="center" wrapText="1" indent="1"/>
    </xf>
    <xf numFmtId="0" fontId="0" fillId="42" borderId="10" xfId="0" applyFill="1" applyBorder="1" applyAlignment="1">
      <alignment horizontal="left" indent="1"/>
    </xf>
    <xf numFmtId="0" fontId="0" fillId="42" borderId="43" xfId="0" applyFill="1" applyBorder="1" applyAlignment="1">
      <alignment horizontal="left" indent="1"/>
    </xf>
    <xf numFmtId="0" fontId="0" fillId="33" borderId="0" xfId="0" applyFill="1" applyAlignment="1">
      <alignment horizontal="left" wrapText="1"/>
    </xf>
    <xf numFmtId="0" fontId="11" fillId="33" borderId="0" xfId="0" applyFont="1" applyFill="1" applyAlignment="1">
      <alignment horizontal="left" wrapText="1"/>
    </xf>
    <xf numFmtId="0" fontId="8" fillId="34" borderId="12" xfId="0" applyFont="1" applyFill="1" applyBorder="1" applyAlignment="1" applyProtection="1">
      <alignment horizontal="center" vertical="center" wrapText="1"/>
      <protection/>
    </xf>
    <xf numFmtId="0" fontId="0" fillId="34" borderId="34" xfId="0" applyFill="1" applyBorder="1" applyAlignment="1" applyProtection="1">
      <alignment horizontal="center" vertical="center" wrapText="1"/>
      <protection/>
    </xf>
    <xf numFmtId="0" fontId="0" fillId="34" borderId="21" xfId="0" applyFill="1" applyBorder="1" applyAlignment="1" applyProtection="1">
      <alignment horizontal="center" vertical="center" wrapText="1"/>
      <protection/>
    </xf>
    <xf numFmtId="0" fontId="10" fillId="34" borderId="12"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20" xfId="0" applyFont="1" applyFill="1" applyBorder="1" applyAlignment="1">
      <alignment horizontal="center" vertical="center"/>
    </xf>
    <xf numFmtId="0" fontId="0" fillId="34" borderId="34" xfId="0" applyFont="1" applyFill="1" applyBorder="1" applyAlignment="1" applyProtection="1">
      <alignment horizontal="center" vertical="center" wrapText="1"/>
      <protection/>
    </xf>
    <xf numFmtId="0" fontId="0" fillId="34" borderId="21"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textRotation="90" wrapText="1"/>
      <protection/>
    </xf>
    <xf numFmtId="0" fontId="0" fillId="0" borderId="15" xfId="0" applyBorder="1" applyAlignment="1" applyProtection="1">
      <alignment horizontal="center" vertical="center" textRotation="90" wrapText="1"/>
      <protection/>
    </xf>
    <xf numFmtId="0" fontId="10" fillId="33" borderId="0" xfId="0" applyFont="1" applyFill="1" applyAlignment="1">
      <alignment horizontal="left" vertical="top" wrapText="1"/>
    </xf>
    <xf numFmtId="0" fontId="0" fillId="0" borderId="0" xfId="0" applyAlignment="1">
      <alignment horizontal="left" vertical="top" wrapText="1"/>
    </xf>
    <xf numFmtId="0" fontId="0" fillId="33" borderId="0" xfId="0" applyFont="1" applyFill="1" applyAlignment="1">
      <alignment horizontal="left" vertical="top" wrapText="1"/>
    </xf>
    <xf numFmtId="0" fontId="10" fillId="34" borderId="12" xfId="0" applyFont="1" applyFill="1" applyBorder="1" applyAlignment="1" applyProtection="1">
      <alignment horizontal="center" wrapText="1"/>
      <protection/>
    </xf>
    <xf numFmtId="0" fontId="10" fillId="34" borderId="13" xfId="0" applyFont="1" applyFill="1" applyBorder="1" applyAlignment="1" applyProtection="1">
      <alignment horizontal="center" wrapText="1"/>
      <protection/>
    </xf>
    <xf numFmtId="0" fontId="10" fillId="34" borderId="20" xfId="0" applyFont="1" applyFill="1" applyBorder="1" applyAlignment="1" applyProtection="1">
      <alignment horizontal="center" wrapText="1"/>
      <protection/>
    </xf>
    <xf numFmtId="0" fontId="10" fillId="34" borderId="12"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34" borderId="17" xfId="0" applyFont="1" applyFill="1" applyBorder="1" applyAlignment="1">
      <alignment horizontal="left" wrapText="1"/>
    </xf>
    <xf numFmtId="0" fontId="0" fillId="34" borderId="17" xfId="0" applyFont="1" applyFill="1" applyBorder="1" applyAlignment="1">
      <alignment horizontal="left"/>
    </xf>
    <xf numFmtId="0" fontId="13" fillId="33" borderId="77" xfId="0" applyFont="1" applyFill="1" applyBorder="1" applyAlignment="1" applyProtection="1">
      <alignment horizontal="left" vertical="top" wrapText="1" shrinkToFit="1" readingOrder="1"/>
      <protection locked="0"/>
    </xf>
    <xf numFmtId="0" fontId="13" fillId="33" borderId="10" xfId="0" applyFont="1" applyFill="1" applyBorder="1" applyAlignment="1" applyProtection="1">
      <alignment horizontal="left" vertical="top" wrapText="1" shrinkToFit="1" readingOrder="1"/>
      <protection locked="0"/>
    </xf>
    <xf numFmtId="0" fontId="13" fillId="33" borderId="43" xfId="0" applyFont="1" applyFill="1" applyBorder="1" applyAlignment="1" applyProtection="1">
      <alignment horizontal="left" vertical="top" wrapText="1" shrinkToFit="1" readingOrder="1"/>
      <protection locked="0"/>
    </xf>
    <xf numFmtId="0" fontId="0" fillId="0" borderId="15" xfId="0" applyBorder="1" applyAlignment="1">
      <alignment horizontal="center" vertical="center" textRotation="90" wrapText="1"/>
    </xf>
    <xf numFmtId="0" fontId="8" fillId="34" borderId="55" xfId="0" applyFont="1" applyFill="1" applyBorder="1" applyAlignment="1">
      <alignment horizontal="center" vertical="center" wrapText="1"/>
    </xf>
    <xf numFmtId="0" fontId="0" fillId="0" borderId="55" xfId="0" applyBorder="1" applyAlignment="1">
      <alignment horizontal="center" vertical="center" wrapText="1"/>
    </xf>
    <xf numFmtId="0" fontId="8" fillId="34" borderId="56" xfId="0" applyFont="1" applyFill="1" applyBorder="1" applyAlignment="1">
      <alignment horizontal="center" vertical="center"/>
    </xf>
    <xf numFmtId="0" fontId="8" fillId="34" borderId="38" xfId="0" applyFont="1" applyFill="1" applyBorder="1" applyAlignment="1">
      <alignment horizontal="center" vertical="center"/>
    </xf>
    <xf numFmtId="0" fontId="103" fillId="34" borderId="87" xfId="0" applyFont="1" applyFill="1" applyBorder="1" applyAlignment="1" applyProtection="1">
      <alignment horizontal="center" wrapText="1"/>
      <protection/>
    </xf>
    <xf numFmtId="0" fontId="103" fillId="34" borderId="73" xfId="0" applyFont="1" applyFill="1" applyBorder="1" applyAlignment="1" applyProtection="1">
      <alignment horizontal="center" wrapText="1"/>
      <protection/>
    </xf>
    <xf numFmtId="0" fontId="11" fillId="33" borderId="0" xfId="0" applyFont="1" applyFill="1" applyAlignment="1">
      <alignment wrapText="1"/>
    </xf>
    <xf numFmtId="0" fontId="10" fillId="34" borderId="0" xfId="0" applyFont="1" applyFill="1" applyBorder="1" applyAlignment="1" applyProtection="1">
      <alignment horizontal="center" wrapText="1"/>
      <protection/>
    </xf>
    <xf numFmtId="0" fontId="10" fillId="34" borderId="35" xfId="0" applyFont="1" applyFill="1" applyBorder="1" applyAlignment="1" applyProtection="1">
      <alignment horizontal="center" wrapText="1"/>
      <protection/>
    </xf>
    <xf numFmtId="0" fontId="10" fillId="33" borderId="0" xfId="0" applyFont="1" applyFill="1" applyAlignment="1">
      <alignment vertical="top" wrapText="1"/>
    </xf>
    <xf numFmtId="0" fontId="10" fillId="35" borderId="10" xfId="0" applyFont="1" applyFill="1" applyBorder="1" applyAlignment="1">
      <alignment horizontal="left" vertical="center" wrapText="1" indent="1"/>
    </xf>
    <xf numFmtId="0" fontId="36" fillId="33" borderId="0" xfId="0" applyFont="1" applyFill="1" applyBorder="1" applyAlignment="1" applyProtection="1">
      <alignment horizontal="left" wrapText="1"/>
      <protection/>
    </xf>
    <xf numFmtId="0" fontId="0" fillId="0" borderId="0" xfId="0" applyAlignment="1">
      <alignment wrapText="1"/>
    </xf>
    <xf numFmtId="0" fontId="16" fillId="33" borderId="34" xfId="0" applyFont="1" applyFill="1" applyBorder="1" applyAlignment="1">
      <alignment horizontal="left" vertical="center" wrapText="1" indent="1"/>
    </xf>
    <xf numFmtId="0" fontId="16" fillId="33" borderId="0" xfId="0" applyFont="1" applyFill="1" applyAlignment="1">
      <alignment horizontal="left" vertical="center" wrapText="1" indent="1"/>
    </xf>
    <xf numFmtId="0" fontId="0" fillId="0" borderId="0" xfId="0" applyAlignment="1">
      <alignment horizontal="left" vertical="center" indent="1"/>
    </xf>
    <xf numFmtId="0" fontId="0" fillId="0" borderId="10" xfId="0" applyFont="1" applyBorder="1" applyAlignment="1">
      <alignment horizontal="left" vertical="center" wrapText="1" indent="1"/>
    </xf>
    <xf numFmtId="0" fontId="10" fillId="34" borderId="45" xfId="0" applyFont="1" applyFill="1" applyBorder="1" applyAlignment="1" applyProtection="1">
      <alignment horizontal="center" vertical="center" wrapText="1"/>
      <protection/>
    </xf>
    <xf numFmtId="0" fontId="0" fillId="0" borderId="46" xfId="0" applyBorder="1" applyAlignment="1">
      <alignment vertical="center" wrapText="1"/>
    </xf>
    <xf numFmtId="0" fontId="0" fillId="0" borderId="99" xfId="0" applyBorder="1" applyAlignment="1">
      <alignment vertical="center" wrapText="1"/>
    </xf>
    <xf numFmtId="0" fontId="10" fillId="34" borderId="16" xfId="0" applyFont="1" applyFill="1" applyBorder="1" applyAlignment="1" applyProtection="1">
      <alignment horizontal="left" wrapText="1" indent="1"/>
      <protection/>
    </xf>
    <xf numFmtId="0" fontId="10" fillId="34" borderId="17" xfId="0" applyFont="1" applyFill="1" applyBorder="1" applyAlignment="1" applyProtection="1">
      <alignment horizontal="left" wrapText="1" indent="1"/>
      <protection/>
    </xf>
    <xf numFmtId="0" fontId="10" fillId="34" borderId="81" xfId="0" applyFont="1" applyFill="1" applyBorder="1" applyAlignment="1" applyProtection="1">
      <alignment horizontal="left" wrapText="1" indent="1"/>
      <protection/>
    </xf>
    <xf numFmtId="0" fontId="8" fillId="34" borderId="0" xfId="0" applyFont="1" applyFill="1" applyBorder="1" applyAlignment="1" applyProtection="1">
      <alignment horizontal="center"/>
      <protection/>
    </xf>
    <xf numFmtId="0" fontId="8" fillId="34" borderId="27" xfId="0" applyFont="1" applyFill="1" applyBorder="1" applyAlignment="1" applyProtection="1">
      <alignment horizontal="center"/>
      <protection/>
    </xf>
    <xf numFmtId="0" fontId="0" fillId="34" borderId="0" xfId="0" applyFont="1" applyFill="1" applyBorder="1" applyAlignment="1" applyProtection="1">
      <alignment/>
      <protection/>
    </xf>
    <xf numFmtId="0" fontId="8" fillId="34" borderId="68" xfId="0" applyFont="1" applyFill="1" applyBorder="1" applyAlignment="1" applyProtection="1">
      <alignment horizontal="center"/>
      <protection/>
    </xf>
    <xf numFmtId="0" fontId="8" fillId="34" borderId="22" xfId="0" applyFont="1" applyFill="1" applyBorder="1" applyAlignment="1" applyProtection="1">
      <alignment horizontal="center"/>
      <protection/>
    </xf>
    <xf numFmtId="0" fontId="8" fillId="34" borderId="26" xfId="0" applyFont="1" applyFill="1" applyBorder="1" applyAlignment="1" applyProtection="1">
      <alignment horizontal="center"/>
      <protection/>
    </xf>
    <xf numFmtId="0" fontId="8" fillId="33" borderId="0" xfId="0" applyFont="1" applyFill="1" applyBorder="1" applyAlignment="1" applyProtection="1">
      <alignment horizontal="left" wrapText="1"/>
      <protection/>
    </xf>
    <xf numFmtId="0" fontId="8" fillId="34" borderId="34" xfId="0" applyFont="1" applyFill="1" applyBorder="1" applyAlignment="1" applyProtection="1">
      <alignment horizontal="center" wrapText="1"/>
      <protection/>
    </xf>
    <xf numFmtId="0" fontId="0" fillId="0" borderId="0" xfId="0" applyAlignment="1">
      <alignment horizontal="center" wrapText="1"/>
    </xf>
    <xf numFmtId="0" fontId="0" fillId="0" borderId="35" xfId="0" applyBorder="1" applyAlignment="1">
      <alignment horizontal="center" wrapText="1"/>
    </xf>
    <xf numFmtId="0" fontId="8" fillId="34" borderId="21" xfId="0" applyFont="1" applyFill="1" applyBorder="1" applyAlignment="1" applyProtection="1">
      <alignment horizontal="center" wrapText="1"/>
      <protection/>
    </xf>
    <xf numFmtId="0" fontId="0" fillId="0" borderId="15" xfId="0" applyBorder="1" applyAlignment="1">
      <alignment horizontal="center" wrapText="1"/>
    </xf>
    <xf numFmtId="0" fontId="0" fillId="0" borderId="14" xfId="0" applyBorder="1" applyAlignment="1">
      <alignment horizontal="center" wrapText="1"/>
    </xf>
    <xf numFmtId="0" fontId="8" fillId="34" borderId="48" xfId="0" applyFont="1" applyFill="1" applyBorder="1" applyAlignment="1" applyProtection="1">
      <alignment horizontal="center" wrapText="1"/>
      <protection/>
    </xf>
    <xf numFmtId="0" fontId="8" fillId="34" borderId="41" xfId="0" applyFont="1" applyFill="1" applyBorder="1" applyAlignment="1" applyProtection="1">
      <alignment horizontal="center" wrapText="1"/>
      <protection/>
    </xf>
    <xf numFmtId="0" fontId="13" fillId="33" borderId="11" xfId="57" applyFont="1" applyFill="1" applyBorder="1" applyAlignment="1" applyProtection="1">
      <alignment horizontal="left" wrapText="1"/>
      <protection locked="0"/>
    </xf>
    <xf numFmtId="0" fontId="0" fillId="0" borderId="11" xfId="57" applyBorder="1" applyAlignment="1" applyProtection="1">
      <alignment horizontal="left" wrapText="1"/>
      <protection locked="0"/>
    </xf>
    <xf numFmtId="0" fontId="0" fillId="0" borderId="84" xfId="57" applyBorder="1" applyAlignment="1" applyProtection="1">
      <alignment horizontal="left" wrapText="1"/>
      <protection locked="0"/>
    </xf>
    <xf numFmtId="0" fontId="13" fillId="33" borderId="10" xfId="57" applyFont="1" applyFill="1" applyBorder="1" applyAlignment="1" applyProtection="1">
      <alignment horizontal="left" wrapText="1"/>
      <protection locked="0"/>
    </xf>
    <xf numFmtId="0" fontId="0" fillId="0" borderId="10" xfId="57" applyBorder="1" applyAlignment="1" applyProtection="1">
      <alignment horizontal="left" wrapText="1"/>
      <protection locked="0"/>
    </xf>
    <xf numFmtId="0" fontId="0" fillId="0" borderId="82" xfId="57" applyBorder="1" applyAlignment="1" applyProtection="1">
      <alignment horizontal="left" wrapText="1"/>
      <protection locked="0"/>
    </xf>
    <xf numFmtId="0" fontId="0" fillId="34" borderId="10" xfId="57" applyFill="1" applyBorder="1" applyAlignment="1">
      <alignment horizontal="left" vertical="center" wrapText="1"/>
      <protection/>
    </xf>
    <xf numFmtId="0" fontId="0" fillId="34" borderId="82" xfId="57" applyFill="1" applyBorder="1" applyAlignment="1">
      <alignment horizontal="left" vertical="center" wrapText="1"/>
      <protection/>
    </xf>
    <xf numFmtId="0" fontId="11" fillId="33" borderId="0" xfId="57" applyFont="1" applyFill="1" applyAlignment="1">
      <alignment horizontal="left" vertical="center" wrapText="1"/>
      <protection/>
    </xf>
    <xf numFmtId="0" fontId="8" fillId="33" borderId="0" xfId="57" applyFont="1" applyFill="1" applyAlignment="1">
      <alignment horizontal="left" wrapText="1"/>
      <protection/>
    </xf>
    <xf numFmtId="0" fontId="10" fillId="42" borderId="77" xfId="57" applyFont="1" applyFill="1" applyBorder="1" applyAlignment="1">
      <alignment horizontal="left" vertical="center" wrapText="1" indent="5"/>
      <protection/>
    </xf>
    <xf numFmtId="0" fontId="10" fillId="42" borderId="10" xfId="57" applyFont="1" applyFill="1" applyBorder="1" applyAlignment="1">
      <alignment horizontal="left" vertical="center" wrapText="1" indent="5"/>
      <protection/>
    </xf>
    <xf numFmtId="0" fontId="10" fillId="42" borderId="43" xfId="57" applyFont="1" applyFill="1" applyBorder="1" applyAlignment="1">
      <alignment horizontal="left" vertical="center" wrapText="1" indent="5"/>
      <protection/>
    </xf>
    <xf numFmtId="0" fontId="16" fillId="34" borderId="24" xfId="57" applyFont="1" applyFill="1" applyBorder="1" applyAlignment="1">
      <alignment horizontal="left" vertical="center" wrapText="1" indent="1"/>
      <protection/>
    </xf>
    <xf numFmtId="0" fontId="0" fillId="34" borderId="86" xfId="57" applyFill="1" applyBorder="1" applyAlignment="1">
      <alignment horizontal="left" vertical="center" wrapText="1" indent="1"/>
      <protection/>
    </xf>
    <xf numFmtId="0" fontId="10" fillId="34" borderId="25" xfId="57" applyFont="1" applyFill="1" applyBorder="1" applyAlignment="1">
      <alignment horizontal="left" wrapText="1" indent="1"/>
      <protection/>
    </xf>
    <xf numFmtId="0" fontId="0" fillId="34" borderId="24" xfId="57" applyFill="1" applyBorder="1" applyAlignment="1">
      <alignment horizontal="left" wrapText="1" indent="1"/>
      <protection/>
    </xf>
    <xf numFmtId="0" fontId="0" fillId="34" borderId="11" xfId="57" applyFill="1" applyBorder="1" applyAlignment="1">
      <alignment horizontal="left" vertical="center" wrapText="1"/>
      <protection/>
    </xf>
    <xf numFmtId="0" fontId="0" fillId="34" borderId="84" xfId="57" applyFill="1" applyBorder="1" applyAlignment="1">
      <alignment horizontal="left" vertical="center" wrapText="1"/>
      <protection/>
    </xf>
    <xf numFmtId="49" fontId="0" fillId="0" borderId="100" xfId="0" applyNumberFormat="1" applyFont="1" applyBorder="1" applyAlignment="1" applyProtection="1">
      <alignment horizontal="left" vertical="center" wrapText="1"/>
      <protection locked="0"/>
    </xf>
    <xf numFmtId="49" fontId="0" fillId="0" borderId="85" xfId="0" applyNumberFormat="1" applyBorder="1" applyAlignment="1" applyProtection="1">
      <alignment horizontal="left" vertical="center" wrapText="1"/>
      <protection locked="0"/>
    </xf>
    <xf numFmtId="49" fontId="0" fillId="0" borderId="77" xfId="0" applyNumberFormat="1" applyFont="1" applyBorder="1" applyAlignment="1" applyProtection="1">
      <alignment horizontal="left" vertical="center" wrapText="1"/>
      <protection locked="0"/>
    </xf>
    <xf numFmtId="49" fontId="0" fillId="0" borderId="43" xfId="0" applyNumberFormat="1" applyBorder="1" applyAlignment="1" applyProtection="1">
      <alignment horizontal="left" vertical="center" wrapText="1"/>
      <protection locked="0"/>
    </xf>
    <xf numFmtId="49" fontId="0" fillId="0" borderId="60" xfId="0" applyNumberFormat="1" applyFont="1" applyBorder="1" applyAlignment="1" applyProtection="1">
      <alignment horizontal="left" vertical="center" wrapText="1"/>
      <protection locked="0"/>
    </xf>
    <xf numFmtId="49" fontId="0" fillId="0" borderId="101" xfId="0" applyNumberFormat="1" applyBorder="1" applyAlignment="1" applyProtection="1">
      <alignment horizontal="left" vertical="center" wrapText="1"/>
      <protection locked="0"/>
    </xf>
    <xf numFmtId="49" fontId="0" fillId="0" borderId="76" xfId="0" applyNumberFormat="1" applyFont="1" applyBorder="1" applyAlignment="1" applyProtection="1">
      <alignment horizontal="left" vertical="center" wrapText="1"/>
      <protection locked="0"/>
    </xf>
    <xf numFmtId="49" fontId="0" fillId="0" borderId="52" xfId="0" applyNumberFormat="1" applyBorder="1" applyAlignment="1" applyProtection="1">
      <alignment horizontal="left" vertical="center" wrapText="1"/>
      <protection locked="0"/>
    </xf>
    <xf numFmtId="49" fontId="0" fillId="0" borderId="84" xfId="0" applyNumberFormat="1" applyBorder="1" applyAlignment="1" applyProtection="1">
      <alignment horizontal="left" vertical="center" wrapText="1"/>
      <protection locked="0"/>
    </xf>
    <xf numFmtId="49" fontId="0" fillId="0" borderId="75" xfId="0" applyNumberFormat="1" applyFont="1" applyBorder="1" applyAlignment="1" applyProtection="1">
      <alignment horizontal="left" vertical="center" wrapText="1"/>
      <protection locked="0"/>
    </xf>
    <xf numFmtId="49" fontId="0" fillId="0" borderId="51" xfId="0" applyNumberFormat="1" applyBorder="1" applyAlignment="1" applyProtection="1">
      <alignment horizontal="left" vertical="center" wrapText="1"/>
      <protection locked="0"/>
    </xf>
    <xf numFmtId="49" fontId="0" fillId="0" borderId="72" xfId="0" applyNumberFormat="1" applyFont="1" applyBorder="1" applyAlignment="1" applyProtection="1">
      <alignment horizontal="left" vertical="center" wrapText="1"/>
      <protection locked="0"/>
    </xf>
    <xf numFmtId="49" fontId="0" fillId="0" borderId="102" xfId="0" applyNumberFormat="1" applyBorder="1" applyAlignment="1" applyProtection="1">
      <alignment horizontal="left" vertical="center" wrapText="1"/>
      <protection locked="0"/>
    </xf>
    <xf numFmtId="49" fontId="0" fillId="0" borderId="68" xfId="0" applyNumberFormat="1" applyFont="1" applyBorder="1" applyAlignment="1" applyProtection="1">
      <alignment horizontal="left" vertical="center" wrapText="1"/>
      <protection locked="0"/>
    </xf>
    <xf numFmtId="49" fontId="0" fillId="0" borderId="83" xfId="0" applyNumberFormat="1" applyBorder="1" applyAlignment="1" applyProtection="1">
      <alignment horizontal="left" vertical="center" wrapText="1"/>
      <protection locked="0"/>
    </xf>
    <xf numFmtId="49" fontId="0" fillId="0" borderId="42" xfId="0" applyNumberFormat="1" applyFont="1" applyBorder="1" applyAlignment="1" applyProtection="1">
      <alignment horizontal="left" vertical="center" wrapText="1"/>
      <protection locked="0"/>
    </xf>
    <xf numFmtId="49" fontId="0" fillId="0" borderId="31" xfId="0" applyNumberFormat="1" applyBorder="1" applyAlignment="1" applyProtection="1">
      <alignment horizontal="left" vertical="center" wrapText="1"/>
      <protection locked="0"/>
    </xf>
    <xf numFmtId="0" fontId="8" fillId="34" borderId="12"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21" xfId="0" applyBorder="1" applyAlignment="1">
      <alignment horizontal="center" vertical="center" wrapText="1"/>
    </xf>
    <xf numFmtId="49" fontId="0" fillId="0" borderId="61" xfId="0" applyNumberFormat="1" applyFont="1" applyBorder="1" applyAlignment="1" applyProtection="1">
      <alignment horizontal="left" vertical="center" wrapText="1"/>
      <protection locked="0"/>
    </xf>
    <xf numFmtId="49" fontId="0" fillId="0" borderId="103" xfId="0" applyNumberFormat="1" applyBorder="1" applyAlignment="1" applyProtection="1">
      <alignment horizontal="left" vertical="center" wrapText="1"/>
      <protection locked="0"/>
    </xf>
    <xf numFmtId="49" fontId="0" fillId="0" borderId="101" xfId="0" applyNumberFormat="1" applyBorder="1" applyAlignment="1" applyProtection="1">
      <alignment horizontal="left" vertical="center"/>
      <protection locked="0"/>
    </xf>
    <xf numFmtId="0" fontId="10" fillId="35" borderId="77" xfId="0" applyFont="1" applyFill="1" applyBorder="1" applyAlignment="1">
      <alignment horizontal="left" vertical="center" wrapText="1" indent="5"/>
    </xf>
    <xf numFmtId="0" fontId="0" fillId="35" borderId="10" xfId="0" applyFont="1" applyFill="1" applyBorder="1" applyAlignment="1">
      <alignment horizontal="left" vertical="center" wrapText="1" indent="5"/>
    </xf>
    <xf numFmtId="0" fontId="0" fillId="35" borderId="43" xfId="0" applyFont="1" applyFill="1" applyBorder="1" applyAlignment="1">
      <alignment wrapText="1"/>
    </xf>
    <xf numFmtId="0" fontId="10" fillId="34" borderId="12" xfId="0" applyFont="1" applyFill="1" applyBorder="1" applyAlignment="1">
      <alignment horizontal="left" vertical="center" wrapText="1" indent="1"/>
    </xf>
    <xf numFmtId="0" fontId="0" fillId="34" borderId="13" xfId="0" applyFill="1" applyBorder="1" applyAlignment="1">
      <alignment horizontal="left" vertical="center" wrapText="1" indent="1"/>
    </xf>
    <xf numFmtId="49" fontId="0" fillId="34" borderId="17" xfId="0" applyNumberFormat="1" applyFont="1" applyFill="1" applyBorder="1" applyAlignment="1">
      <alignment horizontal="left" vertical="center" wrapText="1"/>
    </xf>
    <xf numFmtId="0" fontId="10" fillId="34" borderId="34" xfId="0" applyFont="1" applyFill="1" applyBorder="1" applyAlignment="1">
      <alignment horizontal="right" vertical="center" wrapText="1"/>
    </xf>
    <xf numFmtId="0" fontId="0" fillId="34" borderId="28" xfId="0" applyFill="1" applyBorder="1" applyAlignment="1">
      <alignment horizontal="right" vertical="center" wrapText="1"/>
    </xf>
    <xf numFmtId="0" fontId="13" fillId="33" borderId="77" xfId="0" applyFont="1" applyFill="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0" fillId="33" borderId="43" xfId="0" applyFill="1" applyBorder="1" applyAlignment="1" applyProtection="1">
      <alignment horizontal="left" vertical="center" wrapText="1"/>
      <protection locked="0"/>
    </xf>
    <xf numFmtId="49" fontId="0" fillId="0" borderId="82" xfId="0" applyNumberFormat="1" applyBorder="1" applyAlignment="1" applyProtection="1">
      <alignment horizontal="left" vertical="center" wrapText="1"/>
      <protection locked="0"/>
    </xf>
    <xf numFmtId="49" fontId="0" fillId="0" borderId="51" xfId="0" applyNumberFormat="1" applyFont="1" applyBorder="1" applyAlignment="1" applyProtection="1">
      <alignment horizontal="left" vertical="center" wrapText="1"/>
      <protection locked="0"/>
    </xf>
    <xf numFmtId="49" fontId="0" fillId="0" borderId="81" xfId="0" applyNumberFormat="1" applyFont="1" applyBorder="1" applyAlignment="1" applyProtection="1">
      <alignment horizontal="left" vertical="center" wrapText="1"/>
      <protection locked="0"/>
    </xf>
    <xf numFmtId="0" fontId="8" fillId="34" borderId="34" xfId="0" applyFont="1" applyFill="1" applyBorder="1" applyAlignment="1">
      <alignment horizontal="center" vertical="center" wrapText="1"/>
    </xf>
    <xf numFmtId="49" fontId="0" fillId="0" borderId="62" xfId="0" applyNumberFormat="1" applyFont="1" applyBorder="1" applyAlignment="1" applyProtection="1">
      <alignment horizontal="left" vertical="center" wrapText="1"/>
      <protection locked="0"/>
    </xf>
    <xf numFmtId="49" fontId="0" fillId="0" borderId="104" xfId="0" applyNumberFormat="1" applyBorder="1" applyAlignment="1" applyProtection="1">
      <alignment horizontal="left" vertical="center" wrapText="1"/>
      <protection locked="0"/>
    </xf>
    <xf numFmtId="49" fontId="0" fillId="0" borderId="81" xfId="0" applyNumberFormat="1" applyBorder="1" applyAlignment="1" applyProtection="1">
      <alignment horizontal="left" vertical="center" wrapText="1"/>
      <protection locked="0"/>
    </xf>
    <xf numFmtId="0" fontId="13" fillId="0" borderId="76" xfId="0" applyFont="1" applyBorder="1" applyAlignment="1" applyProtection="1">
      <alignment horizontal="left" vertical="center" wrapText="1" indent="1"/>
      <protection locked="0"/>
    </xf>
    <xf numFmtId="0" fontId="13" fillId="0" borderId="52" xfId="0" applyFont="1" applyBorder="1" applyAlignment="1" applyProtection="1">
      <alignment horizontal="left" vertical="center" wrapText="1" indent="1"/>
      <protection locked="0"/>
    </xf>
    <xf numFmtId="0" fontId="13" fillId="0" borderId="84" xfId="0" applyFont="1" applyBorder="1" applyAlignment="1" applyProtection="1">
      <alignment horizontal="left" vertical="center" wrapText="1" indent="1"/>
      <protection locked="0"/>
    </xf>
    <xf numFmtId="0" fontId="13" fillId="0" borderId="77" xfId="0" applyFont="1" applyBorder="1" applyAlignment="1" applyProtection="1">
      <alignment horizontal="left" vertical="center" wrapText="1" indent="1"/>
      <protection locked="0"/>
    </xf>
    <xf numFmtId="0" fontId="0" fillId="0" borderId="82" xfId="0" applyBorder="1" applyAlignment="1" applyProtection="1">
      <alignment horizontal="left" vertical="center" wrapText="1" indent="1"/>
      <protection locked="0"/>
    </xf>
    <xf numFmtId="0" fontId="13" fillId="0" borderId="75" xfId="0" applyFont="1" applyBorder="1" applyAlignment="1" applyProtection="1">
      <alignment horizontal="left" vertical="center" wrapText="1" indent="1"/>
      <protection locked="0"/>
    </xf>
    <xf numFmtId="0" fontId="0" fillId="0" borderId="51" xfId="0" applyBorder="1" applyAlignment="1" applyProtection="1">
      <alignment horizontal="left" vertical="center" wrapText="1" indent="1"/>
      <protection locked="0"/>
    </xf>
    <xf numFmtId="0" fontId="0" fillId="0" borderId="81" xfId="0" applyBorder="1" applyAlignment="1" applyProtection="1">
      <alignment horizontal="left" vertical="center" wrapText="1" indent="1"/>
      <protection locked="0"/>
    </xf>
    <xf numFmtId="0" fontId="0" fillId="0" borderId="43" xfId="0" applyBorder="1" applyAlignment="1" applyProtection="1">
      <alignment horizontal="left" vertical="center" wrapText="1" indent="1"/>
      <protection locked="0"/>
    </xf>
    <xf numFmtId="0" fontId="0" fillId="0" borderId="52" xfId="0" applyBorder="1" applyAlignment="1" applyProtection="1">
      <alignment horizontal="left" vertical="center" wrapText="1" indent="1"/>
      <protection locked="0"/>
    </xf>
    <xf numFmtId="0" fontId="0" fillId="0" borderId="84" xfId="0" applyBorder="1" applyAlignment="1" applyProtection="1">
      <alignment horizontal="left" vertical="center" wrapText="1" indent="1"/>
      <protection locked="0"/>
    </xf>
    <xf numFmtId="0" fontId="13" fillId="0" borderId="82" xfId="0" applyFont="1" applyBorder="1" applyAlignment="1" applyProtection="1">
      <alignment horizontal="left" vertical="center" wrapText="1" indent="1"/>
      <protection locked="0"/>
    </xf>
    <xf numFmtId="0" fontId="10" fillId="35" borderId="12" xfId="0" applyFont="1" applyFill="1" applyBorder="1" applyAlignment="1">
      <alignment horizontal="left" vertical="center" wrapText="1" indent="5"/>
    </xf>
    <xf numFmtId="0" fontId="0" fillId="35" borderId="13" xfId="0" applyFont="1" applyFill="1" applyBorder="1" applyAlignment="1">
      <alignment horizontal="left" vertical="center" wrapText="1" indent="5"/>
    </xf>
    <xf numFmtId="0" fontId="0" fillId="35" borderId="21" xfId="0" applyFont="1" applyFill="1" applyBorder="1" applyAlignment="1">
      <alignment horizontal="left" vertical="center" wrapText="1" indent="5"/>
    </xf>
    <xf numFmtId="0" fontId="0" fillId="35" borderId="15" xfId="0" applyFont="1" applyFill="1" applyBorder="1" applyAlignment="1">
      <alignment horizontal="left" vertical="center" wrapText="1" indent="5"/>
    </xf>
    <xf numFmtId="0" fontId="10" fillId="34" borderId="12" xfId="0" applyFont="1" applyFill="1" applyBorder="1" applyAlignment="1">
      <alignment horizontal="right" wrapText="1"/>
    </xf>
    <xf numFmtId="0" fontId="10" fillId="34" borderId="13" xfId="0" applyFont="1" applyFill="1" applyBorder="1" applyAlignment="1">
      <alignment horizontal="right" wrapText="1"/>
    </xf>
    <xf numFmtId="0" fontId="13" fillId="33" borderId="43" xfId="0" applyFont="1" applyFill="1" applyBorder="1" applyAlignment="1" applyProtection="1">
      <alignment horizontal="left" vertical="center" wrapText="1"/>
      <protection locked="0"/>
    </xf>
    <xf numFmtId="0" fontId="8" fillId="33" borderId="77" xfId="57" applyFont="1" applyFill="1" applyBorder="1" applyAlignment="1">
      <alignment horizontal="center"/>
      <protection/>
    </xf>
    <xf numFmtId="0" fontId="8" fillId="33" borderId="10" xfId="57" applyFont="1" applyFill="1" applyBorder="1" applyAlignment="1">
      <alignment horizontal="center"/>
      <protection/>
    </xf>
    <xf numFmtId="0" fontId="8" fillId="33" borderId="43" xfId="57" applyFont="1" applyFill="1" applyBorder="1" applyAlignment="1">
      <alignment horizontal="center"/>
      <protection/>
    </xf>
    <xf numFmtId="0" fontId="8" fillId="33" borderId="55" xfId="57" applyFont="1" applyFill="1" applyBorder="1" applyAlignment="1">
      <alignment horizontal="left" vertical="top" wrapText="1"/>
      <protection/>
    </xf>
    <xf numFmtId="0" fontId="8" fillId="33" borderId="55" xfId="0" applyFont="1" applyFill="1" applyBorder="1" applyAlignment="1">
      <alignment horizontal="center" vertical="top" wrapText="1"/>
    </xf>
    <xf numFmtId="0" fontId="13" fillId="33" borderId="56" xfId="57" applyFont="1" applyFill="1" applyBorder="1" applyAlignment="1">
      <alignment horizontal="left" vertical="top" wrapText="1"/>
      <protection/>
    </xf>
    <xf numFmtId="0" fontId="13" fillId="33" borderId="66" xfId="57" applyFont="1" applyFill="1" applyBorder="1" applyAlignment="1">
      <alignment horizontal="left" vertical="top" wrapText="1"/>
      <protection/>
    </xf>
    <xf numFmtId="0" fontId="8" fillId="33" borderId="55" xfId="57" applyFont="1" applyFill="1" applyBorder="1" applyAlignment="1">
      <alignment horizontal="center"/>
      <protection/>
    </xf>
    <xf numFmtId="0" fontId="13" fillId="33" borderId="55" xfId="0" applyFont="1" applyFill="1" applyBorder="1" applyAlignment="1">
      <alignment horizontal="left" vertical="top" wrapText="1"/>
    </xf>
    <xf numFmtId="0" fontId="13" fillId="33" borderId="55" xfId="57" applyFont="1" applyFill="1" applyBorder="1" applyAlignment="1">
      <alignment horizontal="left" vertical="top" wrapText="1"/>
      <protection/>
    </xf>
    <xf numFmtId="0" fontId="8" fillId="33" borderId="56" xfId="0" applyFont="1" applyFill="1" applyBorder="1" applyAlignment="1">
      <alignment horizontal="center" vertical="top" wrapText="1"/>
    </xf>
    <xf numFmtId="0" fontId="8" fillId="33" borderId="54" xfId="0" applyFont="1" applyFill="1" applyBorder="1" applyAlignment="1">
      <alignment horizontal="center" vertical="top" wrapText="1"/>
    </xf>
    <xf numFmtId="0" fontId="8" fillId="33" borderId="66" xfId="0" applyFont="1" applyFill="1" applyBorder="1" applyAlignment="1">
      <alignment horizontal="center" vertical="top" wrapText="1"/>
    </xf>
    <xf numFmtId="0" fontId="13" fillId="33" borderId="56" xfId="0" applyFont="1" applyFill="1" applyBorder="1" applyAlignment="1">
      <alignment horizontal="left" vertical="top" wrapText="1"/>
    </xf>
    <xf numFmtId="0" fontId="13" fillId="33" borderId="54" xfId="0" applyFont="1" applyFill="1" applyBorder="1" applyAlignment="1">
      <alignment horizontal="left" vertical="top" wrapText="1"/>
    </xf>
    <xf numFmtId="0" fontId="13" fillId="33" borderId="66"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General EU" xfId="58"/>
    <cellStyle name="Normal_General EU 2" xfId="59"/>
    <cellStyle name="Normal_Metadata_supply_quest" xfId="60"/>
    <cellStyle name="Note" xfId="61"/>
    <cellStyle name="Output" xfId="62"/>
    <cellStyle name="Percent" xfId="63"/>
    <cellStyle name="Standard_Tabelle1"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171450</xdr:rowOff>
    </xdr:from>
    <xdr:to>
      <xdr:col>1</xdr:col>
      <xdr:colOff>1066800</xdr:colOff>
      <xdr:row>3</xdr:row>
      <xdr:rowOff>400050</xdr:rowOff>
    </xdr:to>
    <xdr:pic>
      <xdr:nvPicPr>
        <xdr:cNvPr id="1" name="Picture 1" descr="un_doclogo"/>
        <xdr:cNvPicPr preferRelativeResize="1">
          <a:picLocks noChangeAspect="1"/>
        </xdr:cNvPicPr>
      </xdr:nvPicPr>
      <xdr:blipFill>
        <a:blip r:embed="rId1"/>
        <a:stretch>
          <a:fillRect/>
        </a:stretch>
      </xdr:blipFill>
      <xdr:spPr>
        <a:xfrm>
          <a:off x="466725" y="333375"/>
          <a:ext cx="7143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5</xdr:row>
      <xdr:rowOff>38100</xdr:rowOff>
    </xdr:from>
    <xdr:to>
      <xdr:col>11</xdr:col>
      <xdr:colOff>533400</xdr:colOff>
      <xdr:row>5</xdr:row>
      <xdr:rowOff>371475</xdr:rowOff>
    </xdr:to>
    <xdr:pic>
      <xdr:nvPicPr>
        <xdr:cNvPr id="1" name="cmdAddRefAa"/>
        <xdr:cNvPicPr preferRelativeResize="1">
          <a:picLocks noChangeAspect="1"/>
        </xdr:cNvPicPr>
      </xdr:nvPicPr>
      <xdr:blipFill>
        <a:blip r:embed="rId1"/>
        <a:stretch>
          <a:fillRect/>
        </a:stretch>
      </xdr:blipFill>
      <xdr:spPr>
        <a:xfrm>
          <a:off x="6324600" y="1485900"/>
          <a:ext cx="225742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7</xdr:row>
      <xdr:rowOff>19050</xdr:rowOff>
    </xdr:from>
    <xdr:to>
      <xdr:col>9</xdr:col>
      <xdr:colOff>66675</xdr:colOff>
      <xdr:row>7</xdr:row>
      <xdr:rowOff>400050</xdr:rowOff>
    </xdr:to>
    <xdr:pic>
      <xdr:nvPicPr>
        <xdr:cNvPr id="1" name="cmdAddRefAb"/>
        <xdr:cNvPicPr preferRelativeResize="1">
          <a:picLocks noChangeAspect="1"/>
        </xdr:cNvPicPr>
      </xdr:nvPicPr>
      <xdr:blipFill>
        <a:blip r:embed="rId1"/>
        <a:stretch>
          <a:fillRect/>
        </a:stretch>
      </xdr:blipFill>
      <xdr:spPr>
        <a:xfrm>
          <a:off x="5553075" y="2705100"/>
          <a:ext cx="22669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5</xdr:row>
      <xdr:rowOff>19050</xdr:rowOff>
    </xdr:from>
    <xdr:to>
      <xdr:col>12</xdr:col>
      <xdr:colOff>19050</xdr:colOff>
      <xdr:row>5</xdr:row>
      <xdr:rowOff>352425</xdr:rowOff>
    </xdr:to>
    <xdr:pic>
      <xdr:nvPicPr>
        <xdr:cNvPr id="1" name="cmdAddRefAc"/>
        <xdr:cNvPicPr preferRelativeResize="1">
          <a:picLocks noChangeAspect="1"/>
        </xdr:cNvPicPr>
      </xdr:nvPicPr>
      <xdr:blipFill>
        <a:blip r:embed="rId1"/>
        <a:stretch>
          <a:fillRect/>
        </a:stretch>
      </xdr:blipFill>
      <xdr:spPr>
        <a:xfrm>
          <a:off x="6191250" y="1666875"/>
          <a:ext cx="252412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5</xdr:row>
      <xdr:rowOff>57150</xdr:rowOff>
    </xdr:from>
    <xdr:to>
      <xdr:col>11</xdr:col>
      <xdr:colOff>619125</xdr:colOff>
      <xdr:row>5</xdr:row>
      <xdr:rowOff>390525</xdr:rowOff>
    </xdr:to>
    <xdr:pic>
      <xdr:nvPicPr>
        <xdr:cNvPr id="1" name="cmdAddRefBa"/>
        <xdr:cNvPicPr preferRelativeResize="1">
          <a:picLocks noChangeAspect="1"/>
        </xdr:cNvPicPr>
      </xdr:nvPicPr>
      <xdr:blipFill>
        <a:blip r:embed="rId1"/>
        <a:stretch>
          <a:fillRect/>
        </a:stretch>
      </xdr:blipFill>
      <xdr:spPr>
        <a:xfrm>
          <a:off x="5257800" y="1371600"/>
          <a:ext cx="2543175"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5</xdr:row>
      <xdr:rowOff>57150</xdr:rowOff>
    </xdr:from>
    <xdr:to>
      <xdr:col>10</xdr:col>
      <xdr:colOff>828675</xdr:colOff>
      <xdr:row>5</xdr:row>
      <xdr:rowOff>390525</xdr:rowOff>
    </xdr:to>
    <xdr:pic>
      <xdr:nvPicPr>
        <xdr:cNvPr id="1" name="cmdAddRefBb"/>
        <xdr:cNvPicPr preferRelativeResize="1">
          <a:picLocks noChangeAspect="1"/>
        </xdr:cNvPicPr>
      </xdr:nvPicPr>
      <xdr:blipFill>
        <a:blip r:embed="rId1"/>
        <a:stretch>
          <a:fillRect/>
        </a:stretch>
      </xdr:blipFill>
      <xdr:spPr>
        <a:xfrm>
          <a:off x="5667375" y="1371600"/>
          <a:ext cx="253365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measuring-ict.unctad.org/QuickPlace/measuring-ict/Main.nsf/h_Index/21B143B6971D3863C12570C70037130A/?OpenDocument&amp;Form=h_PageUI" TargetMode="External" /><Relationship Id="rId2" Type="http://schemas.openxmlformats.org/officeDocument/2006/relationships/hyperlink" Target="https://unstats.un.org/unsd/classifications/econ/" TargetMode="External" /><Relationship Id="rId3" Type="http://schemas.openxmlformats.org/officeDocument/2006/relationships/hyperlink" Target="http://measuring-ict.unctad.org/QuickPlace/measuring-ict/Main.nsf/h_Index/21B143B6971D3863C12570C70037130A/?OpenDocument&amp;Form=h_PageUI" TargetMode="External" /><Relationship Id="rId4" Type="http://schemas.openxmlformats.org/officeDocument/2006/relationships/hyperlink" Target="https://unctad.org/topic/ecommerce-and-digital-economy/measuring-ecommerce-digital-economy" TargetMode="External" /><Relationship Id="rId5" Type="http://schemas.openxmlformats.org/officeDocument/2006/relationships/hyperlink" Target="https://unctad.org/webflyer/manual-production-statistics-digital-economy-2020"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xe.com/euro.htm" TargetMode="External" /><Relationship Id="rId2" Type="http://schemas.openxmlformats.org/officeDocument/2006/relationships/comments" Target="../comments8.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Introduction">
    <pageSetUpPr fitToPage="1"/>
  </sheetPr>
  <dimension ref="B1:AB620"/>
  <sheetViews>
    <sheetView tabSelected="1" zoomScale="90" zoomScaleNormal="90" zoomScalePageLayoutView="0" workbookViewId="0" topLeftCell="A1">
      <selection activeCell="C8" sqref="C8"/>
    </sheetView>
  </sheetViews>
  <sheetFormatPr defaultColWidth="9.140625" defaultRowHeight="12.75"/>
  <cols>
    <col min="1" max="1" width="1.7109375" style="223" customWidth="1"/>
    <col min="2" max="2" width="22.00390625" style="223" customWidth="1"/>
    <col min="3" max="3" width="68.7109375" style="223" customWidth="1"/>
    <col min="4" max="4" width="9.140625" style="223" customWidth="1"/>
    <col min="5" max="5" width="3.8515625" style="223" customWidth="1"/>
    <col min="6" max="6" width="6.421875" style="223" customWidth="1"/>
    <col min="7" max="7" width="2.140625" style="223" customWidth="1"/>
    <col min="8" max="9" width="9.140625" style="223" hidden="1" customWidth="1"/>
    <col min="10" max="10" width="11.28125" style="223" hidden="1" customWidth="1"/>
    <col min="11" max="19" width="9.140625" style="223" customWidth="1"/>
    <col min="20" max="20" width="11.57421875" style="223" customWidth="1"/>
    <col min="21" max="21" width="14.28125" style="223" customWidth="1"/>
    <col min="22" max="22" width="14.28125" style="224" hidden="1" customWidth="1"/>
    <col min="23" max="23" width="14.28125" style="223" customWidth="1"/>
    <col min="24" max="26" width="14.28125" style="224" hidden="1" customWidth="1"/>
    <col min="27" max="28" width="14.28125" style="223" customWidth="1"/>
    <col min="29" max="16384" width="9.140625" style="223" customWidth="1"/>
  </cols>
  <sheetData>
    <row r="1" spans="2:28" ht="12.75">
      <c r="B1" s="221"/>
      <c r="C1" s="222"/>
      <c r="D1" s="222"/>
      <c r="E1" s="222"/>
      <c r="F1" s="222"/>
      <c r="V1" s="225">
        <v>2010</v>
      </c>
      <c r="X1" s="225" t="s">
        <v>583</v>
      </c>
      <c r="Y1" s="225" t="s">
        <v>584</v>
      </c>
      <c r="Z1" s="225" t="s">
        <v>585</v>
      </c>
      <c r="AA1" s="346" t="s">
        <v>583</v>
      </c>
      <c r="AB1" s="345"/>
    </row>
    <row r="2" spans="2:27" ht="18.75" customHeight="1">
      <c r="B2" s="226"/>
      <c r="C2" s="227"/>
      <c r="D2" s="228"/>
      <c r="E2" s="228"/>
      <c r="F2" s="229"/>
      <c r="H2" s="225">
        <v>1</v>
      </c>
      <c r="I2" s="225" t="s">
        <v>69</v>
      </c>
      <c r="J2" s="222" t="s">
        <v>99</v>
      </c>
      <c r="V2" s="225">
        <v>2011</v>
      </c>
      <c r="X2" s="225" t="s">
        <v>70</v>
      </c>
      <c r="Y2" s="225" t="s">
        <v>71</v>
      </c>
      <c r="Z2" s="225" t="s">
        <v>71</v>
      </c>
      <c r="AA2" s="346" t="s">
        <v>70</v>
      </c>
    </row>
    <row r="3" spans="2:27" ht="18.75" customHeight="1">
      <c r="B3" s="230"/>
      <c r="C3" s="432" t="s">
        <v>574</v>
      </c>
      <c r="D3" s="231"/>
      <c r="E3" s="231"/>
      <c r="F3" s="232"/>
      <c r="H3" s="225"/>
      <c r="I3" s="225"/>
      <c r="J3" s="222"/>
      <c r="V3" s="225">
        <v>2012</v>
      </c>
      <c r="X3" s="225" t="s">
        <v>72</v>
      </c>
      <c r="Y3" s="225" t="s">
        <v>73</v>
      </c>
      <c r="Z3" s="225" t="s">
        <v>586</v>
      </c>
      <c r="AA3" s="346" t="s">
        <v>72</v>
      </c>
    </row>
    <row r="4" spans="2:27" s="236" customFormat="1" ht="41.25" customHeight="1">
      <c r="B4" s="233"/>
      <c r="C4" s="433" t="s">
        <v>1248</v>
      </c>
      <c r="D4" s="234"/>
      <c r="E4" s="234"/>
      <c r="F4" s="235"/>
      <c r="H4" s="225">
        <v>2</v>
      </c>
      <c r="I4" s="225" t="s">
        <v>70</v>
      </c>
      <c r="J4" s="222"/>
      <c r="V4" s="225">
        <v>2013</v>
      </c>
      <c r="X4" s="225" t="s">
        <v>74</v>
      </c>
      <c r="Y4" s="225" t="s">
        <v>75</v>
      </c>
      <c r="Z4" s="225" t="s">
        <v>587</v>
      </c>
      <c r="AA4" s="347" t="s">
        <v>74</v>
      </c>
    </row>
    <row r="5" spans="2:27" ht="21" customHeight="1">
      <c r="B5" s="237"/>
      <c r="C5" s="434"/>
      <c r="D5" s="238"/>
      <c r="E5" s="238"/>
      <c r="F5" s="239"/>
      <c r="H5" s="225">
        <v>3</v>
      </c>
      <c r="I5" s="225" t="s">
        <v>72</v>
      </c>
      <c r="J5" s="222"/>
      <c r="V5" s="225">
        <v>2014</v>
      </c>
      <c r="X5" s="225" t="s">
        <v>76</v>
      </c>
      <c r="Y5" s="225" t="s">
        <v>77</v>
      </c>
      <c r="Z5" s="225" t="s">
        <v>588</v>
      </c>
      <c r="AA5" s="346" t="s">
        <v>76</v>
      </c>
    </row>
    <row r="6" spans="2:27" ht="7.5" customHeight="1">
      <c r="B6" s="240"/>
      <c r="C6" s="435"/>
      <c r="H6" s="225">
        <v>4</v>
      </c>
      <c r="I6" s="225" t="s">
        <v>74</v>
      </c>
      <c r="J6" s="222"/>
      <c r="V6" s="225">
        <v>2015</v>
      </c>
      <c r="X6" s="225" t="s">
        <v>78</v>
      </c>
      <c r="Y6" s="225" t="s">
        <v>79</v>
      </c>
      <c r="Z6" s="225" t="s">
        <v>589</v>
      </c>
      <c r="AA6" s="346" t="s">
        <v>78</v>
      </c>
    </row>
    <row r="7" spans="2:27" ht="24" customHeight="1">
      <c r="B7" s="241"/>
      <c r="C7" s="436" t="s">
        <v>1249</v>
      </c>
      <c r="D7" s="242"/>
      <c r="E7" s="242"/>
      <c r="F7" s="243"/>
      <c r="H7" s="225">
        <v>5</v>
      </c>
      <c r="I7" s="225" t="s">
        <v>76</v>
      </c>
      <c r="J7" s="222"/>
      <c r="V7" s="225">
        <v>2016</v>
      </c>
      <c r="X7" s="225" t="s">
        <v>80</v>
      </c>
      <c r="Y7" s="225" t="s">
        <v>81</v>
      </c>
      <c r="Z7" s="225" t="s">
        <v>81</v>
      </c>
      <c r="AA7" s="346" t="s">
        <v>80</v>
      </c>
    </row>
    <row r="8" spans="2:27" ht="14.25" customHeight="1">
      <c r="B8" s="437" t="s">
        <v>1250</v>
      </c>
      <c r="C8" s="411" t="s">
        <v>1260</v>
      </c>
      <c r="D8" s="244"/>
      <c r="E8" s="244"/>
      <c r="F8" s="245"/>
      <c r="H8" s="225">
        <v>6</v>
      </c>
      <c r="I8" s="225" t="s">
        <v>78</v>
      </c>
      <c r="J8" s="222"/>
      <c r="V8" s="225">
        <v>2017</v>
      </c>
      <c r="X8" s="225" t="s">
        <v>82</v>
      </c>
      <c r="Y8" s="225" t="s">
        <v>83</v>
      </c>
      <c r="Z8" s="225" t="s">
        <v>83</v>
      </c>
      <c r="AA8" s="346" t="s">
        <v>82</v>
      </c>
    </row>
    <row r="9" spans="2:27" ht="14.25" customHeight="1">
      <c r="B9" s="437" t="s">
        <v>1251</v>
      </c>
      <c r="C9" s="210">
        <v>2021</v>
      </c>
      <c r="D9" s="244"/>
      <c r="E9" s="244"/>
      <c r="F9" s="245"/>
      <c r="H9" s="225">
        <v>7</v>
      </c>
      <c r="I9" s="225" t="s">
        <v>80</v>
      </c>
      <c r="J9" s="222"/>
      <c r="V9" s="225">
        <v>2018</v>
      </c>
      <c r="X9" s="225" t="s">
        <v>84</v>
      </c>
      <c r="Y9" s="225" t="s">
        <v>85</v>
      </c>
      <c r="Z9" s="225" t="s">
        <v>590</v>
      </c>
      <c r="AA9" s="346" t="s">
        <v>84</v>
      </c>
    </row>
    <row r="10" spans="2:27" ht="14.25" customHeight="1">
      <c r="B10" s="437" t="s">
        <v>1252</v>
      </c>
      <c r="C10" s="412"/>
      <c r="D10" s="334"/>
      <c r="E10" s="335"/>
      <c r="F10" s="245"/>
      <c r="H10" s="225">
        <v>8</v>
      </c>
      <c r="I10" s="225" t="s">
        <v>82</v>
      </c>
      <c r="J10" s="222"/>
      <c r="V10" s="225">
        <v>2019</v>
      </c>
      <c r="X10" s="225" t="s">
        <v>86</v>
      </c>
      <c r="Y10" s="225" t="s">
        <v>87</v>
      </c>
      <c r="Z10" s="225" t="s">
        <v>591</v>
      </c>
      <c r="AA10" s="346" t="s">
        <v>86</v>
      </c>
    </row>
    <row r="11" spans="2:27" ht="14.25" customHeight="1">
      <c r="B11" s="438" t="s">
        <v>1253</v>
      </c>
      <c r="C11" s="412"/>
      <c r="D11" s="336"/>
      <c r="E11" s="337"/>
      <c r="F11" s="245"/>
      <c r="H11" s="225">
        <v>9</v>
      </c>
      <c r="I11" s="225" t="s">
        <v>84</v>
      </c>
      <c r="J11" s="222"/>
      <c r="V11" s="225">
        <v>2020</v>
      </c>
      <c r="X11" s="225" t="s">
        <v>88</v>
      </c>
      <c r="Y11" s="225" t="s">
        <v>89</v>
      </c>
      <c r="Z11" s="225" t="s">
        <v>592</v>
      </c>
      <c r="AA11" s="346" t="s">
        <v>88</v>
      </c>
    </row>
    <row r="12" spans="2:27" ht="14.25" customHeight="1">
      <c r="B12" s="438" t="s">
        <v>1254</v>
      </c>
      <c r="C12" s="412"/>
      <c r="D12" s="336"/>
      <c r="E12" s="337"/>
      <c r="F12" s="245"/>
      <c r="H12" s="225">
        <v>10</v>
      </c>
      <c r="I12" s="225" t="s">
        <v>86</v>
      </c>
      <c r="J12" s="222"/>
      <c r="V12" s="225">
        <v>2021</v>
      </c>
      <c r="X12" s="225" t="s">
        <v>90</v>
      </c>
      <c r="Y12" s="225" t="s">
        <v>91</v>
      </c>
      <c r="Z12" s="225" t="s">
        <v>91</v>
      </c>
      <c r="AA12" s="346" t="s">
        <v>90</v>
      </c>
    </row>
    <row r="13" spans="2:27" ht="14.25" customHeight="1">
      <c r="B13" s="438" t="s">
        <v>1255</v>
      </c>
      <c r="C13" s="194"/>
      <c r="D13" s="336"/>
      <c r="E13" s="337"/>
      <c r="F13" s="245"/>
      <c r="H13" s="225">
        <v>11</v>
      </c>
      <c r="I13" s="225" t="s">
        <v>88</v>
      </c>
      <c r="J13" s="222"/>
      <c r="V13" s="225"/>
      <c r="X13" s="225" t="s">
        <v>92</v>
      </c>
      <c r="Y13" s="225" t="s">
        <v>93</v>
      </c>
      <c r="Z13" s="225" t="s">
        <v>593</v>
      </c>
      <c r="AA13" s="346" t="s">
        <v>92</v>
      </c>
    </row>
    <row r="14" spans="2:27" ht="14.25" customHeight="1">
      <c r="B14" s="438" t="s">
        <v>1256</v>
      </c>
      <c r="C14" s="194"/>
      <c r="D14" s="336"/>
      <c r="E14" s="337"/>
      <c r="F14" s="245"/>
      <c r="H14" s="225">
        <v>12</v>
      </c>
      <c r="I14" s="225" t="s">
        <v>90</v>
      </c>
      <c r="J14" s="222"/>
      <c r="V14" s="225"/>
      <c r="X14" s="225" t="s">
        <v>94</v>
      </c>
      <c r="Y14" s="225" t="s">
        <v>95</v>
      </c>
      <c r="Z14" s="225" t="s">
        <v>594</v>
      </c>
      <c r="AA14" s="346" t="s">
        <v>94</v>
      </c>
    </row>
    <row r="15" spans="2:27" ht="14.25" customHeight="1">
      <c r="B15" s="438" t="s">
        <v>1257</v>
      </c>
      <c r="C15" s="412"/>
      <c r="D15" s="336"/>
      <c r="E15" s="337"/>
      <c r="F15" s="245"/>
      <c r="H15" s="225">
        <v>13</v>
      </c>
      <c r="I15" s="225" t="s">
        <v>92</v>
      </c>
      <c r="J15" s="222"/>
      <c r="V15" s="225"/>
      <c r="X15" s="225" t="s">
        <v>96</v>
      </c>
      <c r="Y15" s="225" t="s">
        <v>97</v>
      </c>
      <c r="Z15" s="225" t="s">
        <v>595</v>
      </c>
      <c r="AA15" s="346" t="s">
        <v>96</v>
      </c>
    </row>
    <row r="16" spans="2:27" ht="14.25" customHeight="1">
      <c r="B16" s="437" t="s">
        <v>1258</v>
      </c>
      <c r="C16" s="412"/>
      <c r="D16" s="336"/>
      <c r="E16" s="337"/>
      <c r="F16" s="245"/>
      <c r="H16" s="225">
        <v>14</v>
      </c>
      <c r="I16" s="225" t="s">
        <v>94</v>
      </c>
      <c r="J16" s="222"/>
      <c r="V16" s="225"/>
      <c r="X16" s="225" t="s">
        <v>98</v>
      </c>
      <c r="Y16" s="225" t="s">
        <v>100</v>
      </c>
      <c r="Z16" s="225" t="s">
        <v>100</v>
      </c>
      <c r="AA16" s="346" t="s">
        <v>98</v>
      </c>
    </row>
    <row r="17" spans="2:27" ht="14.25" customHeight="1">
      <c r="B17" s="437" t="s">
        <v>10</v>
      </c>
      <c r="C17" s="412"/>
      <c r="D17" s="336"/>
      <c r="E17" s="337"/>
      <c r="F17" s="245"/>
      <c r="H17" s="225">
        <v>15</v>
      </c>
      <c r="I17" s="225" t="s">
        <v>96</v>
      </c>
      <c r="J17" s="222"/>
      <c r="V17" s="225"/>
      <c r="X17" s="225" t="s">
        <v>101</v>
      </c>
      <c r="Y17" s="225" t="s">
        <v>102</v>
      </c>
      <c r="Z17" s="225" t="s">
        <v>596</v>
      </c>
      <c r="AA17" s="346" t="s">
        <v>101</v>
      </c>
    </row>
    <row r="18" spans="2:27" ht="14.25" customHeight="1">
      <c r="B18" s="437" t="s">
        <v>1259</v>
      </c>
      <c r="C18" s="412"/>
      <c r="D18" s="336"/>
      <c r="E18" s="337"/>
      <c r="F18" s="245"/>
      <c r="H18" s="225">
        <v>16</v>
      </c>
      <c r="I18" s="225" t="s">
        <v>98</v>
      </c>
      <c r="J18" s="222"/>
      <c r="V18" s="225"/>
      <c r="X18" s="225" t="s">
        <v>103</v>
      </c>
      <c r="Y18" s="225" t="s">
        <v>104</v>
      </c>
      <c r="Z18" s="225" t="s">
        <v>104</v>
      </c>
      <c r="AA18" s="346" t="s">
        <v>103</v>
      </c>
    </row>
    <row r="19" spans="2:27" ht="7.5" customHeight="1">
      <c r="B19" s="343" t="s">
        <v>1152</v>
      </c>
      <c r="C19" s="344" t="e">
        <f>VLOOKUP(C8,$Y$1:$AA$233,3,FALSE)</f>
        <v>#N/A</v>
      </c>
      <c r="D19" s="246"/>
      <c r="E19" s="246"/>
      <c r="F19" s="247"/>
      <c r="H19" s="225">
        <v>17</v>
      </c>
      <c r="I19" s="225" t="s">
        <v>101</v>
      </c>
      <c r="J19" s="222"/>
      <c r="V19" s="225"/>
      <c r="X19" s="225" t="s">
        <v>105</v>
      </c>
      <c r="Y19" s="225" t="s">
        <v>106</v>
      </c>
      <c r="Z19" s="225" t="s">
        <v>597</v>
      </c>
      <c r="AA19" s="346" t="s">
        <v>105</v>
      </c>
    </row>
    <row r="20" spans="2:27" ht="3.75" customHeight="1">
      <c r="B20" s="259"/>
      <c r="C20" s="259"/>
      <c r="D20" s="259"/>
      <c r="E20" s="259"/>
      <c r="F20" s="259"/>
      <c r="H20" s="225">
        <v>18</v>
      </c>
      <c r="I20" s="225" t="s">
        <v>103</v>
      </c>
      <c r="J20" s="222"/>
      <c r="V20" s="225"/>
      <c r="X20" s="225" t="s">
        <v>107</v>
      </c>
      <c r="Y20" s="225" t="s">
        <v>108</v>
      </c>
      <c r="Z20" s="225" t="s">
        <v>598</v>
      </c>
      <c r="AA20" s="346" t="s">
        <v>107</v>
      </c>
    </row>
    <row r="21" spans="2:27" ht="43.5" customHeight="1">
      <c r="B21" s="557" t="s">
        <v>1265</v>
      </c>
      <c r="C21" s="560"/>
      <c r="D21" s="560"/>
      <c r="E21" s="560"/>
      <c r="F21" s="561"/>
      <c r="H21" s="225">
        <v>19</v>
      </c>
      <c r="I21" s="225" t="s">
        <v>105</v>
      </c>
      <c r="J21" s="222"/>
      <c r="V21" s="225"/>
      <c r="X21" s="225" t="s">
        <v>599</v>
      </c>
      <c r="Y21" s="225" t="s">
        <v>110</v>
      </c>
      <c r="Z21" s="225" t="s">
        <v>600</v>
      </c>
      <c r="AA21" s="346" t="s">
        <v>599</v>
      </c>
    </row>
    <row r="22" spans="2:27" ht="38.25" customHeight="1">
      <c r="B22" s="557" t="s">
        <v>1264</v>
      </c>
      <c r="C22" s="562"/>
      <c r="D22" s="562"/>
      <c r="E22" s="562"/>
      <c r="F22" s="563"/>
      <c r="H22" s="225">
        <v>25</v>
      </c>
      <c r="I22" s="225" t="s">
        <v>115</v>
      </c>
      <c r="J22" s="222"/>
      <c r="V22" s="225"/>
      <c r="X22" s="225" t="s">
        <v>111</v>
      </c>
      <c r="Y22" s="225" t="s">
        <v>112</v>
      </c>
      <c r="Z22" s="225" t="s">
        <v>112</v>
      </c>
      <c r="AA22" s="346" t="s">
        <v>111</v>
      </c>
    </row>
    <row r="23" spans="2:27" s="248" customFormat="1" ht="46.5" customHeight="1">
      <c r="B23" s="557" t="s">
        <v>1266</v>
      </c>
      <c r="C23" s="558"/>
      <c r="D23" s="558"/>
      <c r="E23" s="558"/>
      <c r="F23" s="559"/>
      <c r="H23" s="225">
        <v>23</v>
      </c>
      <c r="I23" s="225" t="s">
        <v>111</v>
      </c>
      <c r="J23" s="222"/>
      <c r="V23" s="225"/>
      <c r="X23" s="225" t="s">
        <v>113</v>
      </c>
      <c r="Y23" s="225" t="s">
        <v>114</v>
      </c>
      <c r="Z23" s="225" t="s">
        <v>601</v>
      </c>
      <c r="AA23" s="348" t="s">
        <v>113</v>
      </c>
    </row>
    <row r="24" spans="2:27" s="248" customFormat="1" ht="46.5" customHeight="1">
      <c r="B24" s="557" t="s">
        <v>1263</v>
      </c>
      <c r="C24" s="560"/>
      <c r="D24" s="560"/>
      <c r="E24" s="560"/>
      <c r="F24" s="561"/>
      <c r="H24" s="225">
        <v>23</v>
      </c>
      <c r="I24" s="225" t="s">
        <v>111</v>
      </c>
      <c r="J24" s="222"/>
      <c r="V24" s="225"/>
      <c r="X24" s="225" t="s">
        <v>115</v>
      </c>
      <c r="Y24" s="225" t="s">
        <v>117</v>
      </c>
      <c r="Z24" s="225" t="s">
        <v>602</v>
      </c>
      <c r="AA24" s="348" t="s">
        <v>115</v>
      </c>
    </row>
    <row r="25" spans="2:27" ht="51" customHeight="1">
      <c r="B25" s="557" t="s">
        <v>1262</v>
      </c>
      <c r="C25" s="558"/>
      <c r="D25" s="558"/>
      <c r="E25" s="558"/>
      <c r="F25" s="559"/>
      <c r="H25" s="225">
        <v>21</v>
      </c>
      <c r="I25" s="225" t="s">
        <v>109</v>
      </c>
      <c r="J25" s="222"/>
      <c r="V25" s="225"/>
      <c r="X25" s="225" t="s">
        <v>118</v>
      </c>
      <c r="Y25" s="225" t="s">
        <v>119</v>
      </c>
      <c r="Z25" s="225" t="s">
        <v>603</v>
      </c>
      <c r="AA25" s="346" t="s">
        <v>118</v>
      </c>
    </row>
    <row r="26" spans="2:27" ht="23.25" customHeight="1">
      <c r="B26" s="554" t="s">
        <v>1261</v>
      </c>
      <c r="C26" s="555"/>
      <c r="D26" s="555"/>
      <c r="E26" s="555"/>
      <c r="F26" s="556"/>
      <c r="H26" s="225">
        <v>27</v>
      </c>
      <c r="I26" s="225" t="s">
        <v>120</v>
      </c>
      <c r="J26" s="222"/>
      <c r="V26" s="225"/>
      <c r="X26" s="225" t="s">
        <v>120</v>
      </c>
      <c r="Y26" s="225" t="s">
        <v>121</v>
      </c>
      <c r="Z26" s="225" t="s">
        <v>604</v>
      </c>
      <c r="AA26" s="346" t="s">
        <v>120</v>
      </c>
    </row>
    <row r="27" spans="8:27" ht="12.75">
      <c r="H27" s="225">
        <v>28</v>
      </c>
      <c r="I27" s="225" t="s">
        <v>122</v>
      </c>
      <c r="J27" s="222"/>
      <c r="V27" s="225"/>
      <c r="X27" s="225" t="s">
        <v>122</v>
      </c>
      <c r="Y27" s="225" t="s">
        <v>123</v>
      </c>
      <c r="Z27" s="225" t="s">
        <v>605</v>
      </c>
      <c r="AA27" s="346" t="s">
        <v>122</v>
      </c>
    </row>
    <row r="28" spans="8:27" ht="12.75">
      <c r="H28" s="225">
        <v>29</v>
      </c>
      <c r="I28" s="225" t="s">
        <v>124</v>
      </c>
      <c r="J28" s="222"/>
      <c r="V28" s="225"/>
      <c r="X28" s="225" t="s">
        <v>124</v>
      </c>
      <c r="Y28" s="225" t="s">
        <v>125</v>
      </c>
      <c r="Z28" s="225" t="s">
        <v>125</v>
      </c>
      <c r="AA28" s="346" t="s">
        <v>124</v>
      </c>
    </row>
    <row r="29" spans="8:27" ht="12.75">
      <c r="H29" s="225">
        <v>30</v>
      </c>
      <c r="I29" s="225" t="s">
        <v>126</v>
      </c>
      <c r="J29" s="222"/>
      <c r="V29" s="225"/>
      <c r="X29" s="225" t="s">
        <v>126</v>
      </c>
      <c r="Y29" s="225" t="s">
        <v>127</v>
      </c>
      <c r="Z29" s="225" t="s">
        <v>606</v>
      </c>
      <c r="AA29" s="346" t="s">
        <v>126</v>
      </c>
    </row>
    <row r="30" spans="8:27" ht="12.75">
      <c r="H30" s="225">
        <v>31</v>
      </c>
      <c r="I30" s="225" t="s">
        <v>128</v>
      </c>
      <c r="J30" s="222"/>
      <c r="V30" s="225"/>
      <c r="X30" s="225" t="s">
        <v>129</v>
      </c>
      <c r="Y30" s="225" t="s">
        <v>130</v>
      </c>
      <c r="Z30" s="225" t="s">
        <v>607</v>
      </c>
      <c r="AA30" s="346" t="s">
        <v>129</v>
      </c>
    </row>
    <row r="31" spans="8:27" ht="12.75">
      <c r="H31" s="225">
        <v>32</v>
      </c>
      <c r="I31" s="225" t="s">
        <v>129</v>
      </c>
      <c r="J31" s="222"/>
      <c r="V31" s="225"/>
      <c r="X31" s="225" t="s">
        <v>131</v>
      </c>
      <c r="Y31" s="225" t="s">
        <v>132</v>
      </c>
      <c r="Z31" s="225" t="s">
        <v>608</v>
      </c>
      <c r="AA31" s="346" t="s">
        <v>131</v>
      </c>
    </row>
    <row r="32" spans="8:27" ht="12.75">
      <c r="H32" s="225">
        <v>33</v>
      </c>
      <c r="I32" s="225" t="s">
        <v>131</v>
      </c>
      <c r="J32" s="222"/>
      <c r="V32" s="225"/>
      <c r="X32" s="225" t="s">
        <v>133</v>
      </c>
      <c r="Y32" s="225" t="s">
        <v>134</v>
      </c>
      <c r="Z32" s="225" t="s">
        <v>609</v>
      </c>
      <c r="AA32" s="346" t="s">
        <v>133</v>
      </c>
    </row>
    <row r="33" spans="8:27" ht="12.75">
      <c r="H33" s="225">
        <v>34</v>
      </c>
      <c r="I33" s="225" t="s">
        <v>133</v>
      </c>
      <c r="J33" s="222"/>
      <c r="V33" s="225"/>
      <c r="X33" s="225" t="s">
        <v>135</v>
      </c>
      <c r="Y33" s="225" t="s">
        <v>136</v>
      </c>
      <c r="Z33" s="225" t="s">
        <v>136</v>
      </c>
      <c r="AA33" s="346" t="s">
        <v>135</v>
      </c>
    </row>
    <row r="34" spans="8:27" ht="12.75">
      <c r="H34" s="225">
        <v>35</v>
      </c>
      <c r="I34" s="225" t="s">
        <v>135</v>
      </c>
      <c r="J34" s="222"/>
      <c r="V34" s="225"/>
      <c r="X34" s="225" t="s">
        <v>137</v>
      </c>
      <c r="Y34" s="225" t="s">
        <v>138</v>
      </c>
      <c r="Z34" s="225" t="s">
        <v>138</v>
      </c>
      <c r="AA34" s="346" t="s">
        <v>137</v>
      </c>
    </row>
    <row r="35" spans="8:27" ht="12.75">
      <c r="H35" s="225">
        <v>36</v>
      </c>
      <c r="I35" s="225" t="s">
        <v>137</v>
      </c>
      <c r="J35" s="222"/>
      <c r="V35" s="225"/>
      <c r="X35" s="225" t="s">
        <v>139</v>
      </c>
      <c r="Y35" s="225" t="s">
        <v>140</v>
      </c>
      <c r="Z35" s="225" t="s">
        <v>610</v>
      </c>
      <c r="AA35" s="346" t="s">
        <v>139</v>
      </c>
    </row>
    <row r="36" spans="8:27" ht="12.75">
      <c r="H36" s="225">
        <v>37</v>
      </c>
      <c r="I36" s="225" t="s">
        <v>139</v>
      </c>
      <c r="J36" s="222"/>
      <c r="V36" s="225"/>
      <c r="X36" s="225" t="s">
        <v>141</v>
      </c>
      <c r="Y36" s="225" t="s">
        <v>142</v>
      </c>
      <c r="Z36" s="225" t="s">
        <v>611</v>
      </c>
      <c r="AA36" s="346" t="s">
        <v>141</v>
      </c>
    </row>
    <row r="37" spans="8:27" ht="12.75">
      <c r="H37" s="225">
        <v>38</v>
      </c>
      <c r="I37" s="225" t="s">
        <v>141</v>
      </c>
      <c r="J37" s="222"/>
      <c r="V37" s="249"/>
      <c r="X37" s="225" t="s">
        <v>143</v>
      </c>
      <c r="Y37" s="225" t="s">
        <v>144</v>
      </c>
      <c r="Z37" s="225" t="s">
        <v>144</v>
      </c>
      <c r="AA37" s="346" t="s">
        <v>143</v>
      </c>
    </row>
    <row r="38" spans="8:27" ht="12.75">
      <c r="H38" s="225">
        <v>39</v>
      </c>
      <c r="I38" s="225" t="s">
        <v>143</v>
      </c>
      <c r="J38" s="222"/>
      <c r="V38" s="225"/>
      <c r="X38" s="225" t="s">
        <v>145</v>
      </c>
      <c r="Y38" s="225" t="s">
        <v>146</v>
      </c>
      <c r="Z38" s="225" t="s">
        <v>612</v>
      </c>
      <c r="AA38" s="346" t="s">
        <v>145</v>
      </c>
    </row>
    <row r="39" spans="8:27" ht="12.75">
      <c r="H39" s="225">
        <v>40</v>
      </c>
      <c r="I39" s="225" t="s">
        <v>145</v>
      </c>
      <c r="J39" s="222"/>
      <c r="V39" s="249"/>
      <c r="X39" s="225" t="s">
        <v>147</v>
      </c>
      <c r="Y39" s="225" t="s">
        <v>149</v>
      </c>
      <c r="Z39" s="225" t="s">
        <v>613</v>
      </c>
      <c r="AA39" s="346" t="s">
        <v>147</v>
      </c>
    </row>
    <row r="40" spans="8:27" ht="12.75">
      <c r="H40" s="225">
        <v>41</v>
      </c>
      <c r="I40" s="225" t="s">
        <v>147</v>
      </c>
      <c r="J40" s="222"/>
      <c r="V40" s="225"/>
      <c r="X40" s="225" t="s">
        <v>150</v>
      </c>
      <c r="Y40" s="225" t="s">
        <v>151</v>
      </c>
      <c r="Z40" s="225" t="s">
        <v>614</v>
      </c>
      <c r="AA40" s="346" t="s">
        <v>150</v>
      </c>
    </row>
    <row r="41" spans="8:27" ht="12.75">
      <c r="H41" s="225">
        <v>42</v>
      </c>
      <c r="I41" s="225" t="s">
        <v>150</v>
      </c>
      <c r="J41" s="222"/>
      <c r="V41" s="225"/>
      <c r="X41" s="225" t="s">
        <v>152</v>
      </c>
      <c r="Y41" s="225" t="s">
        <v>153</v>
      </c>
      <c r="Z41" s="225" t="s">
        <v>615</v>
      </c>
      <c r="AA41" s="346" t="s">
        <v>152</v>
      </c>
    </row>
    <row r="42" spans="8:27" ht="12.75">
      <c r="H42" s="225">
        <v>43</v>
      </c>
      <c r="I42" s="225" t="s">
        <v>152</v>
      </c>
      <c r="J42" s="222"/>
      <c r="V42" s="225"/>
      <c r="X42" s="225" t="s">
        <v>154</v>
      </c>
      <c r="Y42" s="225" t="s">
        <v>155</v>
      </c>
      <c r="Z42" s="225" t="s">
        <v>616</v>
      </c>
      <c r="AA42" s="346" t="s">
        <v>154</v>
      </c>
    </row>
    <row r="43" spans="8:27" ht="12.75">
      <c r="H43" s="225">
        <v>44</v>
      </c>
      <c r="I43" s="225" t="s">
        <v>154</v>
      </c>
      <c r="J43" s="222"/>
      <c r="V43" s="225"/>
      <c r="X43" s="225" t="s">
        <v>156</v>
      </c>
      <c r="Y43" s="225" t="s">
        <v>157</v>
      </c>
      <c r="Z43" s="225" t="s">
        <v>617</v>
      </c>
      <c r="AA43" s="346" t="s">
        <v>156</v>
      </c>
    </row>
    <row r="44" spans="8:27" ht="12.75">
      <c r="H44" s="225">
        <v>45</v>
      </c>
      <c r="I44" s="225" t="s">
        <v>156</v>
      </c>
      <c r="J44" s="222"/>
      <c r="V44" s="225"/>
      <c r="X44" s="225" t="s">
        <v>158</v>
      </c>
      <c r="Y44" s="225" t="s">
        <v>159</v>
      </c>
      <c r="Z44" s="225" t="s">
        <v>618</v>
      </c>
      <c r="AA44" s="346" t="s">
        <v>158</v>
      </c>
    </row>
    <row r="45" spans="8:27" ht="12.75">
      <c r="H45" s="225">
        <v>46</v>
      </c>
      <c r="I45" s="225" t="s">
        <v>158</v>
      </c>
      <c r="J45" s="222"/>
      <c r="V45" s="225"/>
      <c r="X45" s="249" t="s">
        <v>161</v>
      </c>
      <c r="Y45" s="249" t="s">
        <v>162</v>
      </c>
      <c r="Z45" s="249" t="s">
        <v>619</v>
      </c>
      <c r="AA45" s="346" t="s">
        <v>161</v>
      </c>
    </row>
    <row r="46" spans="8:27" ht="12.75">
      <c r="H46" s="225">
        <v>47</v>
      </c>
      <c r="I46" s="225" t="s">
        <v>160</v>
      </c>
      <c r="J46" s="222"/>
      <c r="V46" s="225"/>
      <c r="X46" s="225" t="s">
        <v>163</v>
      </c>
      <c r="Y46" s="225" t="s">
        <v>164</v>
      </c>
      <c r="Z46" s="225" t="s">
        <v>620</v>
      </c>
      <c r="AA46" s="346" t="s">
        <v>163</v>
      </c>
    </row>
    <row r="47" spans="8:27" ht="12.75">
      <c r="H47" s="225">
        <v>48</v>
      </c>
      <c r="I47" s="225" t="s">
        <v>161</v>
      </c>
      <c r="J47" s="222"/>
      <c r="V47" s="225"/>
      <c r="X47" s="249" t="s">
        <v>165</v>
      </c>
      <c r="Y47" s="249" t="s">
        <v>166</v>
      </c>
      <c r="Z47" s="249" t="s">
        <v>621</v>
      </c>
      <c r="AA47" s="346" t="s">
        <v>165</v>
      </c>
    </row>
    <row r="48" spans="8:27" ht="12.75">
      <c r="H48" s="225">
        <v>49</v>
      </c>
      <c r="I48" s="225" t="s">
        <v>163</v>
      </c>
      <c r="J48" s="222"/>
      <c r="V48" s="225"/>
      <c r="X48" s="225" t="s">
        <v>169</v>
      </c>
      <c r="Y48" s="225" t="s">
        <v>170</v>
      </c>
      <c r="Z48" s="225" t="s">
        <v>622</v>
      </c>
      <c r="AA48" s="346" t="s">
        <v>169</v>
      </c>
    </row>
    <row r="49" spans="8:27" ht="12.75">
      <c r="H49" s="225">
        <v>50</v>
      </c>
      <c r="I49" s="225" t="s">
        <v>165</v>
      </c>
      <c r="J49" s="222"/>
      <c r="V49" s="225"/>
      <c r="X49" s="225" t="s">
        <v>171</v>
      </c>
      <c r="Y49" s="225" t="s">
        <v>172</v>
      </c>
      <c r="Z49" s="225" t="s">
        <v>623</v>
      </c>
      <c r="AA49" s="346" t="s">
        <v>171</v>
      </c>
    </row>
    <row r="50" spans="8:27" ht="12.75">
      <c r="H50" s="225">
        <v>51</v>
      </c>
      <c r="I50" s="225" t="s">
        <v>167</v>
      </c>
      <c r="J50" s="222"/>
      <c r="V50" s="225"/>
      <c r="X50" s="225" t="s">
        <v>173</v>
      </c>
      <c r="Y50" s="225" t="s">
        <v>174</v>
      </c>
      <c r="Z50" s="225" t="s">
        <v>174</v>
      </c>
      <c r="AA50" s="346" t="s">
        <v>173</v>
      </c>
    </row>
    <row r="51" spans="8:27" ht="12.75">
      <c r="H51" s="225">
        <v>52</v>
      </c>
      <c r="I51" s="225" t="s">
        <v>168</v>
      </c>
      <c r="J51" s="222"/>
      <c r="V51" s="225"/>
      <c r="X51" s="225" t="s">
        <v>175</v>
      </c>
      <c r="Y51" s="225" t="s">
        <v>176</v>
      </c>
      <c r="Z51" s="225" t="s">
        <v>624</v>
      </c>
      <c r="AA51" s="346" t="s">
        <v>175</v>
      </c>
    </row>
    <row r="52" spans="8:27" ht="12.75">
      <c r="H52" s="225">
        <v>53</v>
      </c>
      <c r="I52" s="225" t="s">
        <v>169</v>
      </c>
      <c r="J52" s="222"/>
      <c r="V52" s="225"/>
      <c r="X52" s="225" t="s">
        <v>177</v>
      </c>
      <c r="Y52" s="225" t="s">
        <v>178</v>
      </c>
      <c r="Z52" s="225" t="s">
        <v>178</v>
      </c>
      <c r="AA52" s="346" t="s">
        <v>177</v>
      </c>
    </row>
    <row r="53" spans="8:27" ht="12.75">
      <c r="H53" s="225">
        <v>54</v>
      </c>
      <c r="I53" s="225" t="s">
        <v>171</v>
      </c>
      <c r="J53" s="222"/>
      <c r="V53" s="225"/>
      <c r="X53" s="225" t="s">
        <v>179</v>
      </c>
      <c r="Y53" s="225" t="s">
        <v>180</v>
      </c>
      <c r="Z53" s="225" t="s">
        <v>180</v>
      </c>
      <c r="AA53" s="346" t="s">
        <v>179</v>
      </c>
    </row>
    <row r="54" spans="8:27" ht="12.75">
      <c r="H54" s="225">
        <v>55</v>
      </c>
      <c r="I54" s="225" t="s">
        <v>173</v>
      </c>
      <c r="J54" s="222"/>
      <c r="V54" s="225"/>
      <c r="X54" s="225" t="s">
        <v>181</v>
      </c>
      <c r="Y54" s="225" t="s">
        <v>182</v>
      </c>
      <c r="Z54" s="225" t="s">
        <v>625</v>
      </c>
      <c r="AA54" s="346" t="s">
        <v>181</v>
      </c>
    </row>
    <row r="55" spans="8:27" ht="12.75">
      <c r="H55" s="225">
        <v>56</v>
      </c>
      <c r="I55" s="225" t="s">
        <v>175</v>
      </c>
      <c r="J55" s="222"/>
      <c r="V55" s="225"/>
      <c r="X55" s="225" t="s">
        <v>183</v>
      </c>
      <c r="Y55" s="225" t="s">
        <v>184</v>
      </c>
      <c r="Z55" s="225" t="s">
        <v>184</v>
      </c>
      <c r="AA55" s="346" t="s">
        <v>183</v>
      </c>
    </row>
    <row r="56" spans="8:27" ht="12.75">
      <c r="H56" s="225">
        <v>57</v>
      </c>
      <c r="I56" s="225" t="s">
        <v>177</v>
      </c>
      <c r="J56" s="222"/>
      <c r="V56" s="225"/>
      <c r="X56" s="225" t="s">
        <v>185</v>
      </c>
      <c r="Y56" s="225" t="s">
        <v>186</v>
      </c>
      <c r="Z56" s="225" t="s">
        <v>626</v>
      </c>
      <c r="AA56" s="346" t="s">
        <v>185</v>
      </c>
    </row>
    <row r="57" spans="8:27" ht="12.75">
      <c r="H57" s="225">
        <v>58</v>
      </c>
      <c r="I57" s="225" t="s">
        <v>179</v>
      </c>
      <c r="J57" s="222"/>
      <c r="V57" s="225"/>
      <c r="X57" s="225" t="s">
        <v>187</v>
      </c>
      <c r="Y57" s="225" t="s">
        <v>749</v>
      </c>
      <c r="Z57" s="225" t="s">
        <v>751</v>
      </c>
      <c r="AA57" s="346" t="s">
        <v>187</v>
      </c>
    </row>
    <row r="58" spans="8:27" ht="12.75">
      <c r="H58" s="225">
        <v>59</v>
      </c>
      <c r="I58" s="225" t="s">
        <v>181</v>
      </c>
      <c r="J58" s="222"/>
      <c r="V58" s="225"/>
      <c r="X58" s="225" t="s">
        <v>189</v>
      </c>
      <c r="Y58" s="225" t="s">
        <v>750</v>
      </c>
      <c r="Z58" s="225" t="s">
        <v>627</v>
      </c>
      <c r="AA58" s="346" t="s">
        <v>189</v>
      </c>
    </row>
    <row r="59" spans="8:27" ht="12.75">
      <c r="H59" s="225">
        <v>60</v>
      </c>
      <c r="I59" s="225" t="s">
        <v>183</v>
      </c>
      <c r="J59" s="222"/>
      <c r="V59" s="225"/>
      <c r="X59" s="225" t="s">
        <v>190</v>
      </c>
      <c r="Y59" s="225" t="s">
        <v>191</v>
      </c>
      <c r="Z59" s="225" t="s">
        <v>628</v>
      </c>
      <c r="AA59" s="346" t="s">
        <v>190</v>
      </c>
    </row>
    <row r="60" spans="8:27" ht="12.75">
      <c r="H60" s="225">
        <v>61</v>
      </c>
      <c r="I60" s="225" t="s">
        <v>185</v>
      </c>
      <c r="J60" s="222"/>
      <c r="V60" s="225"/>
      <c r="X60" s="225" t="s">
        <v>192</v>
      </c>
      <c r="Y60" s="225" t="s">
        <v>193</v>
      </c>
      <c r="Z60" s="225" t="s">
        <v>193</v>
      </c>
      <c r="AA60" s="346" t="s">
        <v>192</v>
      </c>
    </row>
    <row r="61" spans="8:27" ht="12.75">
      <c r="H61" s="225">
        <v>62</v>
      </c>
      <c r="I61" s="225" t="s">
        <v>187</v>
      </c>
      <c r="J61" s="222"/>
      <c r="V61" s="225"/>
      <c r="X61" s="225" t="s">
        <v>194</v>
      </c>
      <c r="Y61" s="225" t="s">
        <v>195</v>
      </c>
      <c r="Z61" s="225" t="s">
        <v>629</v>
      </c>
      <c r="AA61" s="346" t="s">
        <v>194</v>
      </c>
    </row>
    <row r="62" spans="8:27" ht="12.75">
      <c r="H62" s="225">
        <v>63</v>
      </c>
      <c r="I62" s="225" t="s">
        <v>188</v>
      </c>
      <c r="J62" s="222"/>
      <c r="V62" s="225"/>
      <c r="X62" s="225" t="s">
        <v>196</v>
      </c>
      <c r="Y62" s="225" t="s">
        <v>197</v>
      </c>
      <c r="Z62" s="225" t="s">
        <v>630</v>
      </c>
      <c r="AA62" s="346" t="s">
        <v>196</v>
      </c>
    </row>
    <row r="63" spans="8:27" ht="12.75">
      <c r="H63" s="225">
        <v>64</v>
      </c>
      <c r="I63" s="225" t="s">
        <v>189</v>
      </c>
      <c r="J63" s="222"/>
      <c r="V63" s="225"/>
      <c r="X63" s="225" t="s">
        <v>198</v>
      </c>
      <c r="Y63" s="225" t="s">
        <v>199</v>
      </c>
      <c r="Z63" s="225" t="s">
        <v>631</v>
      </c>
      <c r="AA63" s="346" t="s">
        <v>198</v>
      </c>
    </row>
    <row r="64" spans="8:27" ht="12.75">
      <c r="H64" s="225">
        <v>65</v>
      </c>
      <c r="I64" s="225" t="s">
        <v>190</v>
      </c>
      <c r="J64" s="222"/>
      <c r="V64" s="225"/>
      <c r="X64" s="225" t="s">
        <v>200</v>
      </c>
      <c r="Y64" s="225" t="s">
        <v>201</v>
      </c>
      <c r="Z64" s="225" t="s">
        <v>632</v>
      </c>
      <c r="AA64" s="346" t="s">
        <v>200</v>
      </c>
    </row>
    <row r="65" spans="8:27" ht="12.75">
      <c r="H65" s="225">
        <v>66</v>
      </c>
      <c r="I65" s="225" t="s">
        <v>192</v>
      </c>
      <c r="J65" s="222"/>
      <c r="V65" s="225"/>
      <c r="X65" s="225" t="s">
        <v>202</v>
      </c>
      <c r="Y65" s="225" t="s">
        <v>203</v>
      </c>
      <c r="Z65" s="225" t="s">
        <v>203</v>
      </c>
      <c r="AA65" s="346" t="s">
        <v>202</v>
      </c>
    </row>
    <row r="66" spans="8:27" ht="12.75">
      <c r="H66" s="225">
        <v>67</v>
      </c>
      <c r="I66" s="225" t="s">
        <v>194</v>
      </c>
      <c r="J66" s="222"/>
      <c r="V66" s="225"/>
      <c r="X66" s="225" t="s">
        <v>204</v>
      </c>
      <c r="Y66" s="225" t="s">
        <v>205</v>
      </c>
      <c r="Z66" s="225" t="s">
        <v>633</v>
      </c>
      <c r="AA66" s="346" t="s">
        <v>204</v>
      </c>
    </row>
    <row r="67" spans="8:27" ht="12.75">
      <c r="H67" s="225">
        <v>68</v>
      </c>
      <c r="I67" s="225" t="s">
        <v>196</v>
      </c>
      <c r="J67" s="222"/>
      <c r="V67" s="225"/>
      <c r="X67" s="225" t="s">
        <v>206</v>
      </c>
      <c r="Y67" s="225" t="s">
        <v>207</v>
      </c>
      <c r="Z67" s="225" t="s">
        <v>634</v>
      </c>
      <c r="AA67" s="346" t="s">
        <v>206</v>
      </c>
    </row>
    <row r="68" spans="8:27" ht="12.75">
      <c r="H68" s="225">
        <v>69</v>
      </c>
      <c r="I68" s="225" t="s">
        <v>198</v>
      </c>
      <c r="J68" s="222"/>
      <c r="V68" s="225"/>
      <c r="X68" s="225" t="s">
        <v>208</v>
      </c>
      <c r="Y68" s="225" t="s">
        <v>209</v>
      </c>
      <c r="Z68" s="225" t="s">
        <v>635</v>
      </c>
      <c r="AA68" s="346" t="s">
        <v>208</v>
      </c>
    </row>
    <row r="69" spans="8:27" ht="12.75">
      <c r="H69" s="225">
        <v>70</v>
      </c>
      <c r="I69" s="225" t="s">
        <v>200</v>
      </c>
      <c r="J69" s="222"/>
      <c r="V69" s="225"/>
      <c r="X69" s="225" t="s">
        <v>210</v>
      </c>
      <c r="Y69" s="225" t="s">
        <v>211</v>
      </c>
      <c r="Z69" s="225" t="s">
        <v>636</v>
      </c>
      <c r="AA69" s="346" t="s">
        <v>210</v>
      </c>
    </row>
    <row r="70" spans="8:27" ht="12.75">
      <c r="H70" s="225">
        <v>71</v>
      </c>
      <c r="I70" s="225" t="s">
        <v>202</v>
      </c>
      <c r="J70" s="222"/>
      <c r="V70" s="225"/>
      <c r="X70" s="225" t="s">
        <v>213</v>
      </c>
      <c r="Y70" s="225" t="s">
        <v>214</v>
      </c>
      <c r="Z70" s="225" t="s">
        <v>637</v>
      </c>
      <c r="AA70" s="346" t="s">
        <v>213</v>
      </c>
    </row>
    <row r="71" spans="8:27" ht="12.75">
      <c r="H71" s="225">
        <v>72</v>
      </c>
      <c r="I71" s="225" t="s">
        <v>204</v>
      </c>
      <c r="J71" s="222"/>
      <c r="V71" s="225"/>
      <c r="X71" s="225" t="s">
        <v>215</v>
      </c>
      <c r="Y71" s="225" t="s">
        <v>216</v>
      </c>
      <c r="Z71" s="225" t="s">
        <v>638</v>
      </c>
      <c r="AA71" s="346" t="s">
        <v>215</v>
      </c>
    </row>
    <row r="72" spans="8:27" ht="12.75">
      <c r="H72" s="225">
        <v>73</v>
      </c>
      <c r="I72" s="225" t="s">
        <v>206</v>
      </c>
      <c r="J72" s="222"/>
      <c r="V72" s="225"/>
      <c r="X72" s="225" t="s">
        <v>217</v>
      </c>
      <c r="Y72" s="225" t="s">
        <v>218</v>
      </c>
      <c r="Z72" s="225" t="s">
        <v>639</v>
      </c>
      <c r="AA72" s="346" t="s">
        <v>217</v>
      </c>
    </row>
    <row r="73" spans="8:27" ht="12.75">
      <c r="H73" s="225">
        <v>74</v>
      </c>
      <c r="I73" s="225" t="s">
        <v>208</v>
      </c>
      <c r="J73" s="222"/>
      <c r="V73" s="225"/>
      <c r="X73" s="225" t="s">
        <v>219</v>
      </c>
      <c r="Y73" s="225" t="s">
        <v>220</v>
      </c>
      <c r="Z73" s="225" t="s">
        <v>640</v>
      </c>
      <c r="AA73" s="346" t="s">
        <v>219</v>
      </c>
    </row>
    <row r="74" spans="8:27" ht="12.75">
      <c r="H74" s="225">
        <v>75</v>
      </c>
      <c r="I74" s="225" t="s">
        <v>210</v>
      </c>
      <c r="J74" s="222"/>
      <c r="V74" s="225"/>
      <c r="X74" s="225" t="s">
        <v>221</v>
      </c>
      <c r="Y74" s="225" t="s">
        <v>222</v>
      </c>
      <c r="Z74" s="225" t="s">
        <v>222</v>
      </c>
      <c r="AA74" s="346" t="s">
        <v>221</v>
      </c>
    </row>
    <row r="75" spans="8:27" ht="12.75">
      <c r="H75" s="225">
        <v>76</v>
      </c>
      <c r="I75" s="225" t="s">
        <v>212</v>
      </c>
      <c r="J75" s="222"/>
      <c r="V75" s="225"/>
      <c r="X75" s="225" t="s">
        <v>223</v>
      </c>
      <c r="Y75" s="225" t="s">
        <v>224</v>
      </c>
      <c r="Z75" s="225" t="s">
        <v>641</v>
      </c>
      <c r="AA75" s="346" t="s">
        <v>223</v>
      </c>
    </row>
    <row r="76" spans="8:27" ht="12.75">
      <c r="H76" s="225">
        <v>77</v>
      </c>
      <c r="I76" s="225" t="s">
        <v>213</v>
      </c>
      <c r="J76" s="222"/>
      <c r="V76" s="225"/>
      <c r="X76" s="225" t="s">
        <v>225</v>
      </c>
      <c r="Y76" s="225" t="s">
        <v>226</v>
      </c>
      <c r="Z76" s="225" t="s">
        <v>642</v>
      </c>
      <c r="AA76" s="346" t="s">
        <v>225</v>
      </c>
    </row>
    <row r="77" spans="8:27" ht="12.75">
      <c r="H77" s="225">
        <v>78</v>
      </c>
      <c r="I77" s="225" t="s">
        <v>215</v>
      </c>
      <c r="J77" s="222"/>
      <c r="V77" s="225"/>
      <c r="X77" s="225" t="s">
        <v>227</v>
      </c>
      <c r="Y77" s="225" t="s">
        <v>228</v>
      </c>
      <c r="Z77" s="225" t="s">
        <v>228</v>
      </c>
      <c r="AA77" s="346" t="s">
        <v>227</v>
      </c>
    </row>
    <row r="78" spans="8:27" ht="12.75">
      <c r="H78" s="225">
        <v>79</v>
      </c>
      <c r="I78" s="225" t="s">
        <v>217</v>
      </c>
      <c r="J78" s="222"/>
      <c r="V78" s="225"/>
      <c r="X78" s="225" t="s">
        <v>229</v>
      </c>
      <c r="Y78" s="225" t="s">
        <v>230</v>
      </c>
      <c r="Z78" s="225" t="s">
        <v>643</v>
      </c>
      <c r="AA78" s="346" t="s">
        <v>229</v>
      </c>
    </row>
    <row r="79" spans="8:27" ht="12.75">
      <c r="H79" s="225">
        <v>80</v>
      </c>
      <c r="I79" s="225" t="s">
        <v>219</v>
      </c>
      <c r="J79" s="222"/>
      <c r="V79" s="225"/>
      <c r="X79" s="225" t="s">
        <v>232</v>
      </c>
      <c r="Y79" s="225" t="s">
        <v>233</v>
      </c>
      <c r="Z79" s="225" t="s">
        <v>644</v>
      </c>
      <c r="AA79" s="346" t="s">
        <v>232</v>
      </c>
    </row>
    <row r="80" spans="8:27" ht="12.75">
      <c r="H80" s="225">
        <v>81</v>
      </c>
      <c r="I80" s="225" t="s">
        <v>221</v>
      </c>
      <c r="J80" s="222"/>
      <c r="V80" s="225"/>
      <c r="X80" s="225" t="s">
        <v>234</v>
      </c>
      <c r="Y80" s="225" t="s">
        <v>235</v>
      </c>
      <c r="Z80" s="225" t="s">
        <v>645</v>
      </c>
      <c r="AA80" s="346" t="s">
        <v>234</v>
      </c>
    </row>
    <row r="81" spans="8:27" ht="12.75">
      <c r="H81" s="225">
        <v>82</v>
      </c>
      <c r="I81" s="225" t="s">
        <v>223</v>
      </c>
      <c r="J81" s="222"/>
      <c r="V81" s="225"/>
      <c r="X81" s="225" t="s">
        <v>238</v>
      </c>
      <c r="Y81" s="225" t="s">
        <v>239</v>
      </c>
      <c r="Z81" s="225" t="s">
        <v>239</v>
      </c>
      <c r="AA81" s="346" t="s">
        <v>238</v>
      </c>
    </row>
    <row r="82" spans="8:27" ht="12.75">
      <c r="H82" s="225">
        <v>83</v>
      </c>
      <c r="I82" s="225" t="s">
        <v>225</v>
      </c>
      <c r="J82" s="222"/>
      <c r="V82" s="225"/>
      <c r="X82" s="225" t="s">
        <v>240</v>
      </c>
      <c r="Y82" s="225" t="s">
        <v>241</v>
      </c>
      <c r="Z82" s="225" t="s">
        <v>241</v>
      </c>
      <c r="AA82" s="346" t="s">
        <v>240</v>
      </c>
    </row>
    <row r="83" spans="8:27" ht="12.75">
      <c r="H83" s="225">
        <v>84</v>
      </c>
      <c r="I83" s="225" t="s">
        <v>227</v>
      </c>
      <c r="J83" s="222"/>
      <c r="V83" s="225"/>
      <c r="X83" s="225" t="s">
        <v>242</v>
      </c>
      <c r="Y83" s="225" t="s">
        <v>243</v>
      </c>
      <c r="Z83" s="225" t="s">
        <v>646</v>
      </c>
      <c r="AA83" s="346" t="s">
        <v>242</v>
      </c>
    </row>
    <row r="84" spans="8:27" ht="12.75">
      <c r="H84" s="225">
        <v>85</v>
      </c>
      <c r="I84" s="225" t="s">
        <v>229</v>
      </c>
      <c r="J84" s="222"/>
      <c r="V84" s="225"/>
      <c r="X84" s="225" t="s">
        <v>244</v>
      </c>
      <c r="Y84" s="225" t="s">
        <v>245</v>
      </c>
      <c r="Z84" s="225" t="s">
        <v>647</v>
      </c>
      <c r="AA84" s="346" t="s">
        <v>244</v>
      </c>
    </row>
    <row r="85" spans="8:27" ht="12.75">
      <c r="H85" s="225">
        <v>86</v>
      </c>
      <c r="I85" s="225" t="s">
        <v>231</v>
      </c>
      <c r="J85" s="222"/>
      <c r="V85" s="225"/>
      <c r="X85" s="225" t="s">
        <v>246</v>
      </c>
      <c r="Y85" s="225" t="s">
        <v>247</v>
      </c>
      <c r="Z85" s="225" t="s">
        <v>648</v>
      </c>
      <c r="AA85" s="346" t="s">
        <v>246</v>
      </c>
    </row>
    <row r="86" spans="8:27" ht="12.75">
      <c r="H86" s="225">
        <v>87</v>
      </c>
      <c r="I86" s="225" t="s">
        <v>232</v>
      </c>
      <c r="J86" s="222"/>
      <c r="V86" s="225"/>
      <c r="X86" s="225" t="s">
        <v>248</v>
      </c>
      <c r="Y86" s="225" t="s">
        <v>249</v>
      </c>
      <c r="Z86" s="225" t="s">
        <v>249</v>
      </c>
      <c r="AA86" s="346" t="s">
        <v>248</v>
      </c>
    </row>
    <row r="87" spans="8:27" ht="12.75">
      <c r="H87" s="225">
        <v>88</v>
      </c>
      <c r="I87" s="225" t="s">
        <v>234</v>
      </c>
      <c r="J87" s="222"/>
      <c r="V87" s="225"/>
      <c r="X87" s="225" t="s">
        <v>250</v>
      </c>
      <c r="Y87" s="225" t="s">
        <v>251</v>
      </c>
      <c r="Z87" s="225" t="s">
        <v>251</v>
      </c>
      <c r="AA87" s="346" t="s">
        <v>250</v>
      </c>
    </row>
    <row r="88" spans="8:27" ht="12.75">
      <c r="H88" s="225">
        <v>89</v>
      </c>
      <c r="I88" s="225" t="s">
        <v>236</v>
      </c>
      <c r="J88" s="222"/>
      <c r="V88" s="225"/>
      <c r="X88" s="225" t="s">
        <v>252</v>
      </c>
      <c r="Y88" s="225" t="s">
        <v>253</v>
      </c>
      <c r="Z88" s="225" t="s">
        <v>253</v>
      </c>
      <c r="AA88" s="346" t="s">
        <v>252</v>
      </c>
    </row>
    <row r="89" spans="8:27" ht="12.75">
      <c r="H89" s="225">
        <v>90</v>
      </c>
      <c r="I89" s="225" t="s">
        <v>237</v>
      </c>
      <c r="J89" s="222"/>
      <c r="V89" s="225"/>
      <c r="X89" s="225" t="s">
        <v>254</v>
      </c>
      <c r="Y89" s="225" t="s">
        <v>255</v>
      </c>
      <c r="Z89" s="225" t="s">
        <v>255</v>
      </c>
      <c r="AA89" s="346" t="s">
        <v>254</v>
      </c>
    </row>
    <row r="90" spans="8:27" ht="12.75">
      <c r="H90" s="225">
        <v>91</v>
      </c>
      <c r="I90" s="225" t="s">
        <v>238</v>
      </c>
      <c r="J90" s="222"/>
      <c r="V90" s="225"/>
      <c r="X90" s="225" t="s">
        <v>256</v>
      </c>
      <c r="Y90" s="225" t="s">
        <v>257</v>
      </c>
      <c r="Z90" s="225" t="s">
        <v>649</v>
      </c>
      <c r="AA90" s="346" t="s">
        <v>256</v>
      </c>
    </row>
    <row r="91" spans="8:27" ht="12.75">
      <c r="H91" s="225">
        <v>92</v>
      </c>
      <c r="I91" s="225" t="s">
        <v>240</v>
      </c>
      <c r="J91" s="222"/>
      <c r="V91" s="225"/>
      <c r="X91" s="225" t="s">
        <v>258</v>
      </c>
      <c r="Y91" s="225" t="s">
        <v>259</v>
      </c>
      <c r="Z91" s="225" t="s">
        <v>259</v>
      </c>
      <c r="AA91" s="346" t="s">
        <v>258</v>
      </c>
    </row>
    <row r="92" spans="8:27" ht="12.75">
      <c r="H92" s="225">
        <v>93</v>
      </c>
      <c r="I92" s="225" t="s">
        <v>242</v>
      </c>
      <c r="J92" s="222"/>
      <c r="V92" s="225"/>
      <c r="X92" s="225" t="s">
        <v>260</v>
      </c>
      <c r="Y92" s="225" t="s">
        <v>261</v>
      </c>
      <c r="Z92" s="225" t="s">
        <v>650</v>
      </c>
      <c r="AA92" s="346" t="s">
        <v>260</v>
      </c>
    </row>
    <row r="93" spans="8:27" ht="12.75">
      <c r="H93" s="225">
        <v>94</v>
      </c>
      <c r="I93" s="225" t="s">
        <v>244</v>
      </c>
      <c r="J93" s="222"/>
      <c r="V93" s="225"/>
      <c r="X93" s="225" t="s">
        <v>262</v>
      </c>
      <c r="Y93" s="225" t="s">
        <v>263</v>
      </c>
      <c r="Z93" s="225" t="s">
        <v>651</v>
      </c>
      <c r="AA93" s="346" t="s">
        <v>262</v>
      </c>
    </row>
    <row r="94" spans="8:27" ht="12.75">
      <c r="H94" s="225">
        <v>95</v>
      </c>
      <c r="I94" s="225" t="s">
        <v>246</v>
      </c>
      <c r="J94" s="222"/>
      <c r="V94" s="225"/>
      <c r="X94" s="225" t="s">
        <v>264</v>
      </c>
      <c r="Y94" s="225" t="s">
        <v>265</v>
      </c>
      <c r="Z94" s="225" t="s">
        <v>265</v>
      </c>
      <c r="AA94" s="346" t="s">
        <v>264</v>
      </c>
    </row>
    <row r="95" spans="8:27" ht="12.75">
      <c r="H95" s="225">
        <v>96</v>
      </c>
      <c r="I95" s="225" t="s">
        <v>248</v>
      </c>
      <c r="J95" s="222"/>
      <c r="V95" s="225"/>
      <c r="X95" s="225" t="s">
        <v>266</v>
      </c>
      <c r="Y95" s="225" t="s">
        <v>267</v>
      </c>
      <c r="Z95" s="225" t="s">
        <v>652</v>
      </c>
      <c r="AA95" s="346" t="s">
        <v>266</v>
      </c>
    </row>
    <row r="96" spans="8:27" ht="12.75">
      <c r="H96" s="225">
        <v>97</v>
      </c>
      <c r="I96" s="225" t="s">
        <v>250</v>
      </c>
      <c r="J96" s="222"/>
      <c r="V96" s="225"/>
      <c r="X96" s="225" t="s">
        <v>268</v>
      </c>
      <c r="Y96" s="225" t="s">
        <v>269</v>
      </c>
      <c r="Z96" s="225" t="s">
        <v>653</v>
      </c>
      <c r="AA96" s="346" t="s">
        <v>268</v>
      </c>
    </row>
    <row r="97" spans="8:27" ht="12.75">
      <c r="H97" s="225">
        <v>98</v>
      </c>
      <c r="I97" s="225" t="s">
        <v>252</v>
      </c>
      <c r="J97" s="222"/>
      <c r="V97" s="225"/>
      <c r="X97" s="225" t="s">
        <v>270</v>
      </c>
      <c r="Y97" s="225" t="s">
        <v>271</v>
      </c>
      <c r="Z97" s="225" t="s">
        <v>654</v>
      </c>
      <c r="AA97" s="346" t="s">
        <v>270</v>
      </c>
    </row>
    <row r="98" spans="8:27" ht="12.75">
      <c r="H98" s="225">
        <v>99</v>
      </c>
      <c r="I98" s="225" t="s">
        <v>254</v>
      </c>
      <c r="J98" s="222"/>
      <c r="V98" s="225"/>
      <c r="X98" s="225" t="s">
        <v>272</v>
      </c>
      <c r="Y98" s="225" t="s">
        <v>273</v>
      </c>
      <c r="Z98" s="225" t="s">
        <v>655</v>
      </c>
      <c r="AA98" s="346" t="s">
        <v>272</v>
      </c>
    </row>
    <row r="99" spans="8:27" ht="12.75">
      <c r="H99" s="225">
        <v>100</v>
      </c>
      <c r="I99" s="225" t="s">
        <v>256</v>
      </c>
      <c r="J99" s="222"/>
      <c r="V99" s="225"/>
      <c r="X99" s="225" t="s">
        <v>274</v>
      </c>
      <c r="Y99" s="225" t="s">
        <v>275</v>
      </c>
      <c r="Z99" s="225" t="s">
        <v>656</v>
      </c>
      <c r="AA99" s="346" t="s">
        <v>274</v>
      </c>
    </row>
    <row r="100" spans="8:27" ht="12.75">
      <c r="H100" s="225">
        <v>101</v>
      </c>
      <c r="I100" s="225" t="s">
        <v>258</v>
      </c>
      <c r="J100" s="222"/>
      <c r="V100" s="225"/>
      <c r="X100" s="225" t="s">
        <v>276</v>
      </c>
      <c r="Y100" s="225" t="s">
        <v>277</v>
      </c>
      <c r="Z100" s="225" t="s">
        <v>277</v>
      </c>
      <c r="AA100" s="346" t="s">
        <v>276</v>
      </c>
    </row>
    <row r="101" spans="8:27" ht="12.75">
      <c r="H101" s="225">
        <v>102</v>
      </c>
      <c r="I101" s="225" t="s">
        <v>260</v>
      </c>
      <c r="J101" s="222"/>
      <c r="V101" s="225"/>
      <c r="X101" s="225" t="s">
        <v>278</v>
      </c>
      <c r="Y101" s="225" t="s">
        <v>279</v>
      </c>
      <c r="Z101" s="225" t="s">
        <v>657</v>
      </c>
      <c r="AA101" s="346" t="s">
        <v>278</v>
      </c>
    </row>
    <row r="102" spans="8:27" ht="12.75">
      <c r="H102" s="225">
        <v>103</v>
      </c>
      <c r="I102" s="225" t="s">
        <v>262</v>
      </c>
      <c r="J102" s="222"/>
      <c r="V102" s="225"/>
      <c r="X102" s="225" t="s">
        <v>280</v>
      </c>
      <c r="Y102" s="225" t="s">
        <v>281</v>
      </c>
      <c r="Z102" s="225" t="s">
        <v>658</v>
      </c>
      <c r="AA102" s="346" t="s">
        <v>280</v>
      </c>
    </row>
    <row r="103" spans="8:27" ht="12.75">
      <c r="H103" s="225">
        <v>104</v>
      </c>
      <c r="I103" s="225" t="s">
        <v>264</v>
      </c>
      <c r="J103" s="222"/>
      <c r="V103" s="225"/>
      <c r="X103" s="225" t="s">
        <v>282</v>
      </c>
      <c r="Y103" s="225" t="s">
        <v>283</v>
      </c>
      <c r="Z103" s="225" t="s">
        <v>659</v>
      </c>
      <c r="AA103" s="346" t="s">
        <v>282</v>
      </c>
    </row>
    <row r="104" spans="8:27" ht="12.75">
      <c r="H104" s="225">
        <v>105</v>
      </c>
      <c r="I104" s="225" t="s">
        <v>266</v>
      </c>
      <c r="J104" s="222"/>
      <c r="V104" s="225"/>
      <c r="X104" s="225" t="s">
        <v>284</v>
      </c>
      <c r="Y104" s="225" t="s">
        <v>285</v>
      </c>
      <c r="Z104" s="225" t="s">
        <v>660</v>
      </c>
      <c r="AA104" s="346" t="s">
        <v>284</v>
      </c>
    </row>
    <row r="105" spans="8:27" ht="12.75">
      <c r="H105" s="225">
        <v>106</v>
      </c>
      <c r="I105" s="225" t="s">
        <v>268</v>
      </c>
      <c r="J105" s="222"/>
      <c r="V105" s="225"/>
      <c r="X105" s="225" t="s">
        <v>286</v>
      </c>
      <c r="Y105" s="225" t="s">
        <v>287</v>
      </c>
      <c r="Z105" s="225" t="s">
        <v>661</v>
      </c>
      <c r="AA105" s="346" t="s">
        <v>286</v>
      </c>
    </row>
    <row r="106" spans="8:27" ht="12.75">
      <c r="H106" s="225">
        <v>107</v>
      </c>
      <c r="I106" s="225" t="s">
        <v>270</v>
      </c>
      <c r="J106" s="222"/>
      <c r="V106" s="225"/>
      <c r="X106" s="225" t="s">
        <v>288</v>
      </c>
      <c r="Y106" s="225" t="s">
        <v>289</v>
      </c>
      <c r="Z106" s="225" t="s">
        <v>662</v>
      </c>
      <c r="AA106" s="346" t="s">
        <v>288</v>
      </c>
    </row>
    <row r="107" spans="8:27" ht="12.75">
      <c r="H107" s="225">
        <v>108</v>
      </c>
      <c r="I107" s="225" t="s">
        <v>272</v>
      </c>
      <c r="J107" s="222"/>
      <c r="V107" s="225"/>
      <c r="X107" s="225" t="s">
        <v>291</v>
      </c>
      <c r="Y107" s="225" t="s">
        <v>292</v>
      </c>
      <c r="Z107" s="225" t="s">
        <v>663</v>
      </c>
      <c r="AA107" s="346" t="s">
        <v>291</v>
      </c>
    </row>
    <row r="108" spans="8:27" ht="12.75">
      <c r="H108" s="225">
        <v>109</v>
      </c>
      <c r="I108" s="225" t="s">
        <v>274</v>
      </c>
      <c r="J108" s="222"/>
      <c r="V108" s="225"/>
      <c r="X108" s="225" t="s">
        <v>293</v>
      </c>
      <c r="Y108" s="225" t="s">
        <v>294</v>
      </c>
      <c r="Z108" s="225" t="s">
        <v>294</v>
      </c>
      <c r="AA108" s="346" t="s">
        <v>293</v>
      </c>
    </row>
    <row r="109" spans="8:27" ht="12.75">
      <c r="H109" s="225">
        <v>110</v>
      </c>
      <c r="I109" s="225" t="s">
        <v>276</v>
      </c>
      <c r="J109" s="222"/>
      <c r="V109" s="225"/>
      <c r="X109" s="225" t="s">
        <v>295</v>
      </c>
      <c r="Y109" s="225" t="s">
        <v>296</v>
      </c>
      <c r="Z109" s="225" t="s">
        <v>296</v>
      </c>
      <c r="AA109" s="346" t="s">
        <v>295</v>
      </c>
    </row>
    <row r="110" spans="8:27" ht="12.75">
      <c r="H110" s="225">
        <v>111</v>
      </c>
      <c r="I110" s="225" t="s">
        <v>278</v>
      </c>
      <c r="J110" s="222"/>
      <c r="V110" s="225"/>
      <c r="X110" s="225" t="s">
        <v>297</v>
      </c>
      <c r="Y110" s="225" t="s">
        <v>298</v>
      </c>
      <c r="Z110" s="225" t="s">
        <v>298</v>
      </c>
      <c r="AA110" s="346" t="s">
        <v>297</v>
      </c>
    </row>
    <row r="111" spans="8:27" ht="12.75">
      <c r="H111" s="225">
        <v>112</v>
      </c>
      <c r="I111" s="225" t="s">
        <v>280</v>
      </c>
      <c r="J111" s="222"/>
      <c r="V111" s="225"/>
      <c r="X111" s="225" t="s">
        <v>299</v>
      </c>
      <c r="Y111" s="225" t="s">
        <v>300</v>
      </c>
      <c r="Z111" s="225" t="s">
        <v>664</v>
      </c>
      <c r="AA111" s="346" t="s">
        <v>299</v>
      </c>
    </row>
    <row r="112" spans="8:27" ht="12.75">
      <c r="H112" s="225">
        <v>113</v>
      </c>
      <c r="I112" s="225" t="s">
        <v>282</v>
      </c>
      <c r="J112" s="222"/>
      <c r="V112" s="225"/>
      <c r="X112" s="225" t="s">
        <v>301</v>
      </c>
      <c r="Y112" s="225" t="s">
        <v>302</v>
      </c>
      <c r="Z112" s="225" t="s">
        <v>665</v>
      </c>
      <c r="AA112" s="346" t="s">
        <v>301</v>
      </c>
    </row>
    <row r="113" spans="8:27" ht="12.75">
      <c r="H113" s="225">
        <v>114</v>
      </c>
      <c r="I113" s="225" t="s">
        <v>284</v>
      </c>
      <c r="J113" s="222"/>
      <c r="V113" s="225"/>
      <c r="X113" s="225" t="s">
        <v>303</v>
      </c>
      <c r="Y113" s="225" t="s">
        <v>304</v>
      </c>
      <c r="Z113" s="225" t="s">
        <v>666</v>
      </c>
      <c r="AA113" s="346" t="s">
        <v>303</v>
      </c>
    </row>
    <row r="114" spans="8:27" ht="12.75">
      <c r="H114" s="225">
        <v>115</v>
      </c>
      <c r="I114" s="225" t="s">
        <v>286</v>
      </c>
      <c r="J114" s="222"/>
      <c r="V114" s="225"/>
      <c r="X114" s="225" t="s">
        <v>305</v>
      </c>
      <c r="Y114" s="225" t="s">
        <v>306</v>
      </c>
      <c r="Z114" s="225" t="s">
        <v>667</v>
      </c>
      <c r="AA114" s="346" t="s">
        <v>305</v>
      </c>
    </row>
    <row r="115" spans="8:27" ht="12.75">
      <c r="H115" s="225">
        <v>116</v>
      </c>
      <c r="I115" s="225" t="s">
        <v>288</v>
      </c>
      <c r="J115" s="222"/>
      <c r="V115" s="225"/>
      <c r="X115" s="225" t="s">
        <v>307</v>
      </c>
      <c r="Y115" s="225" t="s">
        <v>308</v>
      </c>
      <c r="Z115" s="225" t="s">
        <v>668</v>
      </c>
      <c r="AA115" s="346" t="s">
        <v>307</v>
      </c>
    </row>
    <row r="116" spans="8:27" ht="12.75">
      <c r="H116" s="225">
        <v>117</v>
      </c>
      <c r="I116" s="225" t="s">
        <v>290</v>
      </c>
      <c r="J116" s="222"/>
      <c r="V116" s="225"/>
      <c r="X116" s="225" t="s">
        <v>309</v>
      </c>
      <c r="Y116" s="225" t="s">
        <v>310</v>
      </c>
      <c r="Z116" s="225" t="s">
        <v>669</v>
      </c>
      <c r="AA116" s="346" t="s">
        <v>309</v>
      </c>
    </row>
    <row r="117" spans="8:27" ht="12.75">
      <c r="H117" s="225">
        <v>118</v>
      </c>
      <c r="I117" s="225" t="s">
        <v>291</v>
      </c>
      <c r="J117" s="222"/>
      <c r="V117" s="225"/>
      <c r="X117" s="225" t="s">
        <v>311</v>
      </c>
      <c r="Y117" s="225" t="s">
        <v>312</v>
      </c>
      <c r="Z117" s="225" t="s">
        <v>670</v>
      </c>
      <c r="AA117" s="346" t="s">
        <v>311</v>
      </c>
    </row>
    <row r="118" spans="8:27" ht="12.75">
      <c r="H118" s="225">
        <v>119</v>
      </c>
      <c r="I118" s="225" t="s">
        <v>293</v>
      </c>
      <c r="J118" s="222"/>
      <c r="V118" s="225"/>
      <c r="X118" s="225" t="s">
        <v>313</v>
      </c>
      <c r="Y118" s="225" t="s">
        <v>314</v>
      </c>
      <c r="Z118" s="225" t="s">
        <v>314</v>
      </c>
      <c r="AA118" s="346" t="s">
        <v>313</v>
      </c>
    </row>
    <row r="119" spans="8:27" ht="12.75">
      <c r="H119" s="225">
        <v>120</v>
      </c>
      <c r="I119" s="225" t="s">
        <v>295</v>
      </c>
      <c r="J119" s="222"/>
      <c r="V119" s="225"/>
      <c r="X119" s="225" t="s">
        <v>315</v>
      </c>
      <c r="Y119" s="225" t="s">
        <v>316</v>
      </c>
      <c r="Z119" s="225" t="s">
        <v>671</v>
      </c>
      <c r="AA119" s="346" t="s">
        <v>315</v>
      </c>
    </row>
    <row r="120" spans="8:27" ht="12.75">
      <c r="H120" s="225">
        <v>121</v>
      </c>
      <c r="I120" s="225" t="s">
        <v>297</v>
      </c>
      <c r="J120" s="222"/>
      <c r="V120" s="225"/>
      <c r="X120" s="225" t="s">
        <v>317</v>
      </c>
      <c r="Y120" s="225" t="s">
        <v>318</v>
      </c>
      <c r="Z120" s="225" t="s">
        <v>672</v>
      </c>
      <c r="AA120" s="346" t="s">
        <v>317</v>
      </c>
    </row>
    <row r="121" spans="8:27" ht="12.75">
      <c r="H121" s="225">
        <v>122</v>
      </c>
      <c r="I121" s="225" t="s">
        <v>299</v>
      </c>
      <c r="J121" s="222"/>
      <c r="V121" s="225"/>
      <c r="X121" s="225" t="s">
        <v>319</v>
      </c>
      <c r="Y121" s="225" t="s">
        <v>320</v>
      </c>
      <c r="Z121" s="225" t="s">
        <v>320</v>
      </c>
      <c r="AA121" s="346" t="s">
        <v>319</v>
      </c>
    </row>
    <row r="122" spans="8:27" ht="12.75">
      <c r="H122" s="225">
        <v>123</v>
      </c>
      <c r="I122" s="225" t="s">
        <v>301</v>
      </c>
      <c r="J122" s="222"/>
      <c r="V122" s="225"/>
      <c r="X122" s="225" t="s">
        <v>321</v>
      </c>
      <c r="Y122" s="225" t="s">
        <v>322</v>
      </c>
      <c r="Z122" s="225" t="s">
        <v>673</v>
      </c>
      <c r="AA122" s="346" t="s">
        <v>321</v>
      </c>
    </row>
    <row r="123" spans="8:27" ht="12.75">
      <c r="H123" s="225">
        <v>124</v>
      </c>
      <c r="I123" s="225" t="s">
        <v>303</v>
      </c>
      <c r="J123" s="222"/>
      <c r="V123" s="225"/>
      <c r="X123" s="225" t="s">
        <v>323</v>
      </c>
      <c r="Y123" s="225" t="s">
        <v>324</v>
      </c>
      <c r="Z123" s="225" t="s">
        <v>324</v>
      </c>
      <c r="AA123" s="346" t="s">
        <v>323</v>
      </c>
    </row>
    <row r="124" spans="8:27" ht="12.75">
      <c r="H124" s="225">
        <v>125</v>
      </c>
      <c r="I124" s="225" t="s">
        <v>305</v>
      </c>
      <c r="J124" s="222"/>
      <c r="V124" s="225"/>
      <c r="X124" s="225" t="s">
        <v>325</v>
      </c>
      <c r="Y124" s="225" t="s">
        <v>326</v>
      </c>
      <c r="Z124" s="225" t="s">
        <v>674</v>
      </c>
      <c r="AA124" s="346" t="s">
        <v>325</v>
      </c>
    </row>
    <row r="125" spans="8:27" ht="12.75">
      <c r="H125" s="225">
        <v>126</v>
      </c>
      <c r="I125" s="225" t="s">
        <v>307</v>
      </c>
      <c r="J125" s="222"/>
      <c r="V125" s="225"/>
      <c r="X125" s="225" t="s">
        <v>327</v>
      </c>
      <c r="Y125" s="225" t="s">
        <v>328</v>
      </c>
      <c r="Z125" s="225" t="s">
        <v>328</v>
      </c>
      <c r="AA125" s="346" t="s">
        <v>327</v>
      </c>
    </row>
    <row r="126" spans="8:27" ht="12.75">
      <c r="H126" s="225">
        <v>127</v>
      </c>
      <c r="I126" s="225" t="s">
        <v>309</v>
      </c>
      <c r="J126" s="222"/>
      <c r="V126" s="225"/>
      <c r="X126" s="225" t="s">
        <v>329</v>
      </c>
      <c r="Y126" s="225" t="s">
        <v>330</v>
      </c>
      <c r="Z126" s="225" t="s">
        <v>330</v>
      </c>
      <c r="AA126" s="346" t="s">
        <v>329</v>
      </c>
    </row>
    <row r="127" spans="8:27" ht="12.75">
      <c r="H127" s="225">
        <v>128</v>
      </c>
      <c r="I127" s="225" t="s">
        <v>311</v>
      </c>
      <c r="J127" s="222"/>
      <c r="V127" s="225"/>
      <c r="X127" s="225" t="s">
        <v>331</v>
      </c>
      <c r="Y127" s="225" t="s">
        <v>332</v>
      </c>
      <c r="Z127" s="225" t="s">
        <v>675</v>
      </c>
      <c r="AA127" s="346" t="s">
        <v>331</v>
      </c>
    </row>
    <row r="128" spans="8:27" ht="12.75">
      <c r="H128" s="225">
        <v>129</v>
      </c>
      <c r="I128" s="225" t="s">
        <v>313</v>
      </c>
      <c r="J128" s="222"/>
      <c r="V128" s="225"/>
      <c r="X128" s="225" t="s">
        <v>333</v>
      </c>
      <c r="Y128" s="225" t="s">
        <v>334</v>
      </c>
      <c r="Z128" s="225" t="s">
        <v>334</v>
      </c>
      <c r="AA128" s="346" t="s">
        <v>333</v>
      </c>
    </row>
    <row r="129" spans="8:27" ht="12.75">
      <c r="H129" s="225">
        <v>130</v>
      </c>
      <c r="I129" s="225" t="s">
        <v>315</v>
      </c>
      <c r="J129" s="222"/>
      <c r="V129" s="225"/>
      <c r="X129" s="225" t="s">
        <v>335</v>
      </c>
      <c r="Y129" s="225" t="s">
        <v>336</v>
      </c>
      <c r="Z129" s="225" t="s">
        <v>336</v>
      </c>
      <c r="AA129" s="346" t="s">
        <v>335</v>
      </c>
    </row>
    <row r="130" spans="8:27" ht="12.75">
      <c r="H130" s="225">
        <v>131</v>
      </c>
      <c r="I130" s="225" t="s">
        <v>317</v>
      </c>
      <c r="J130" s="222"/>
      <c r="V130" s="225"/>
      <c r="X130" s="225" t="s">
        <v>337</v>
      </c>
      <c r="Y130" s="225" t="s">
        <v>338</v>
      </c>
      <c r="Z130" s="225" t="s">
        <v>676</v>
      </c>
      <c r="AA130" s="346" t="s">
        <v>337</v>
      </c>
    </row>
    <row r="131" spans="8:27" ht="12.75">
      <c r="H131" s="225">
        <v>132</v>
      </c>
      <c r="I131" s="225" t="s">
        <v>319</v>
      </c>
      <c r="J131" s="222"/>
      <c r="V131" s="225"/>
      <c r="X131" s="225" t="s">
        <v>339</v>
      </c>
      <c r="Y131" s="225" t="s">
        <v>340</v>
      </c>
      <c r="Z131" s="225" t="s">
        <v>677</v>
      </c>
      <c r="AA131" s="346" t="s">
        <v>339</v>
      </c>
    </row>
    <row r="132" spans="8:27" ht="12.75">
      <c r="H132" s="225">
        <v>133</v>
      </c>
      <c r="I132" s="225" t="s">
        <v>321</v>
      </c>
      <c r="J132" s="222"/>
      <c r="V132" s="225"/>
      <c r="X132" s="225" t="s">
        <v>341</v>
      </c>
      <c r="Y132" s="225" t="s">
        <v>342</v>
      </c>
      <c r="Z132" s="225" t="s">
        <v>342</v>
      </c>
      <c r="AA132" s="346" t="s">
        <v>341</v>
      </c>
    </row>
    <row r="133" spans="8:27" ht="12.75">
      <c r="H133" s="225">
        <v>134</v>
      </c>
      <c r="I133" s="225" t="s">
        <v>323</v>
      </c>
      <c r="J133" s="222"/>
      <c r="V133" s="250"/>
      <c r="X133" s="225" t="s">
        <v>343</v>
      </c>
      <c r="Y133" s="225" t="s">
        <v>344</v>
      </c>
      <c r="Z133" s="225" t="s">
        <v>678</v>
      </c>
      <c r="AA133" s="346" t="s">
        <v>343</v>
      </c>
    </row>
    <row r="134" spans="8:27" ht="12.75">
      <c r="H134" s="225">
        <v>135</v>
      </c>
      <c r="I134" s="225" t="s">
        <v>325</v>
      </c>
      <c r="J134" s="222"/>
      <c r="V134" s="225"/>
      <c r="X134" s="225" t="s">
        <v>345</v>
      </c>
      <c r="Y134" s="225" t="s">
        <v>346</v>
      </c>
      <c r="Z134" s="225" t="s">
        <v>679</v>
      </c>
      <c r="AA134" s="346" t="s">
        <v>345</v>
      </c>
    </row>
    <row r="135" spans="8:27" ht="12.75">
      <c r="H135" s="225">
        <v>136</v>
      </c>
      <c r="I135" s="225" t="s">
        <v>327</v>
      </c>
      <c r="J135" s="222"/>
      <c r="V135" s="225"/>
      <c r="X135" s="225" t="s">
        <v>680</v>
      </c>
      <c r="Y135" s="225" t="s">
        <v>348</v>
      </c>
      <c r="Z135" s="225" t="s">
        <v>348</v>
      </c>
      <c r="AA135" s="346" t="s">
        <v>680</v>
      </c>
    </row>
    <row r="136" spans="8:27" ht="12.75">
      <c r="H136" s="225">
        <v>137</v>
      </c>
      <c r="I136" s="225" t="s">
        <v>329</v>
      </c>
      <c r="J136" s="222"/>
      <c r="V136" s="225"/>
      <c r="X136" s="225" t="s">
        <v>349</v>
      </c>
      <c r="Y136" s="225" t="s">
        <v>350</v>
      </c>
      <c r="Z136" s="225" t="s">
        <v>681</v>
      </c>
      <c r="AA136" s="346" t="s">
        <v>349</v>
      </c>
    </row>
    <row r="137" spans="8:27" ht="12.75">
      <c r="H137" s="225">
        <v>138</v>
      </c>
      <c r="I137" s="225" t="s">
        <v>331</v>
      </c>
      <c r="J137" s="222"/>
      <c r="V137" s="225"/>
      <c r="X137" s="225" t="s">
        <v>351</v>
      </c>
      <c r="Y137" s="225" t="s">
        <v>352</v>
      </c>
      <c r="Z137" s="225" t="s">
        <v>682</v>
      </c>
      <c r="AA137" s="346" t="s">
        <v>351</v>
      </c>
    </row>
    <row r="138" spans="8:27" ht="12.75">
      <c r="H138" s="225">
        <v>139</v>
      </c>
      <c r="I138" s="225" t="s">
        <v>333</v>
      </c>
      <c r="J138" s="222"/>
      <c r="V138" s="225"/>
      <c r="X138" s="225" t="s">
        <v>354</v>
      </c>
      <c r="Y138" s="225" t="s">
        <v>355</v>
      </c>
      <c r="Z138" s="225" t="s">
        <v>683</v>
      </c>
      <c r="AA138" s="346" t="s">
        <v>354</v>
      </c>
    </row>
    <row r="139" spans="8:27" ht="12.75">
      <c r="H139" s="225">
        <v>140</v>
      </c>
      <c r="I139" s="225" t="s">
        <v>335</v>
      </c>
      <c r="J139" s="222"/>
      <c r="V139" s="225"/>
      <c r="X139" s="225" t="s">
        <v>356</v>
      </c>
      <c r="Y139" s="225" t="s">
        <v>357</v>
      </c>
      <c r="Z139" s="225" t="s">
        <v>357</v>
      </c>
      <c r="AA139" s="346" t="s">
        <v>356</v>
      </c>
    </row>
    <row r="140" spans="8:27" ht="12.75">
      <c r="H140" s="225">
        <v>141</v>
      </c>
      <c r="I140" s="225" t="s">
        <v>337</v>
      </c>
      <c r="J140" s="222"/>
      <c r="V140" s="225"/>
      <c r="X140" s="225" t="s">
        <v>358</v>
      </c>
      <c r="Y140" s="225" t="s">
        <v>359</v>
      </c>
      <c r="Z140" s="225" t="s">
        <v>684</v>
      </c>
      <c r="AA140" s="346" t="s">
        <v>358</v>
      </c>
    </row>
    <row r="141" spans="8:27" ht="12.75">
      <c r="H141" s="225"/>
      <c r="I141" s="225"/>
      <c r="J141" s="222"/>
      <c r="V141" s="225"/>
      <c r="X141" s="251" t="s">
        <v>1100</v>
      </c>
      <c r="Y141" s="252" t="s">
        <v>1093</v>
      </c>
      <c r="Z141" s="225" t="s">
        <v>1094</v>
      </c>
      <c r="AA141" s="349" t="s">
        <v>1100</v>
      </c>
    </row>
    <row r="142" spans="8:27" ht="12.75">
      <c r="H142" s="225">
        <v>142</v>
      </c>
      <c r="I142" s="225" t="s">
        <v>339</v>
      </c>
      <c r="J142" s="222"/>
      <c r="V142" s="225"/>
      <c r="X142" s="225" t="s">
        <v>360</v>
      </c>
      <c r="Y142" s="225" t="s">
        <v>361</v>
      </c>
      <c r="Z142" s="225" t="s">
        <v>361</v>
      </c>
      <c r="AA142" s="346" t="s">
        <v>360</v>
      </c>
    </row>
    <row r="143" spans="8:27" ht="12.75">
      <c r="H143" s="225">
        <v>143</v>
      </c>
      <c r="I143" s="225" t="s">
        <v>341</v>
      </c>
      <c r="J143" s="222"/>
      <c r="V143" s="225"/>
      <c r="X143" s="225" t="s">
        <v>362</v>
      </c>
      <c r="Y143" s="225" t="s">
        <v>363</v>
      </c>
      <c r="Z143" s="225" t="s">
        <v>685</v>
      </c>
      <c r="AA143" s="346" t="s">
        <v>362</v>
      </c>
    </row>
    <row r="144" spans="8:27" ht="12.75">
      <c r="H144" s="225">
        <v>144</v>
      </c>
      <c r="I144" s="225" t="s">
        <v>343</v>
      </c>
      <c r="J144" s="222"/>
      <c r="V144" s="225"/>
      <c r="X144" s="225" t="s">
        <v>364</v>
      </c>
      <c r="Y144" s="225" t="s">
        <v>365</v>
      </c>
      <c r="Z144" s="225" t="s">
        <v>365</v>
      </c>
      <c r="AA144" s="346" t="s">
        <v>364</v>
      </c>
    </row>
    <row r="145" spans="8:27" ht="12.75">
      <c r="H145" s="225">
        <v>145</v>
      </c>
      <c r="I145" s="225" t="s">
        <v>345</v>
      </c>
      <c r="J145" s="222"/>
      <c r="V145" s="225"/>
      <c r="X145" s="225" t="s">
        <v>366</v>
      </c>
      <c r="Y145" s="225" t="s">
        <v>367</v>
      </c>
      <c r="Z145" s="225" t="s">
        <v>367</v>
      </c>
      <c r="AA145" s="346" t="s">
        <v>366</v>
      </c>
    </row>
    <row r="146" spans="8:27" ht="12.75">
      <c r="H146" s="225">
        <v>146</v>
      </c>
      <c r="I146" s="225" t="s">
        <v>347</v>
      </c>
      <c r="J146" s="222"/>
      <c r="V146" s="225"/>
      <c r="X146" s="225" t="s">
        <v>368</v>
      </c>
      <c r="Y146" s="225" t="s">
        <v>369</v>
      </c>
      <c r="Z146" s="225" t="s">
        <v>686</v>
      </c>
      <c r="AA146" s="346" t="s">
        <v>368</v>
      </c>
    </row>
    <row r="147" spans="8:27" ht="12.75">
      <c r="H147" s="225">
        <v>147</v>
      </c>
      <c r="I147" s="225" t="s">
        <v>349</v>
      </c>
      <c r="J147" s="222"/>
      <c r="V147" s="225"/>
      <c r="X147" s="225" t="s">
        <v>370</v>
      </c>
      <c r="Y147" s="225" t="s">
        <v>371</v>
      </c>
      <c r="Z147" s="225" t="s">
        <v>371</v>
      </c>
      <c r="AA147" s="346" t="s">
        <v>370</v>
      </c>
    </row>
    <row r="148" spans="8:27" ht="12.75">
      <c r="H148" s="225">
        <v>148</v>
      </c>
      <c r="I148" s="225" t="s">
        <v>351</v>
      </c>
      <c r="J148" s="222"/>
      <c r="V148" s="225"/>
      <c r="X148" s="225" t="s">
        <v>372</v>
      </c>
      <c r="Y148" s="225" t="s">
        <v>373</v>
      </c>
      <c r="Z148" s="225" t="s">
        <v>687</v>
      </c>
      <c r="AA148" s="346" t="s">
        <v>372</v>
      </c>
    </row>
    <row r="149" spans="8:27" ht="12.75">
      <c r="H149" s="225">
        <v>149</v>
      </c>
      <c r="I149" s="225" t="s">
        <v>353</v>
      </c>
      <c r="J149" s="222"/>
      <c r="V149" s="225"/>
      <c r="X149" s="225" t="s">
        <v>374</v>
      </c>
      <c r="Y149" s="225" t="s">
        <v>375</v>
      </c>
      <c r="Z149" s="225" t="s">
        <v>688</v>
      </c>
      <c r="AA149" s="346" t="s">
        <v>374</v>
      </c>
    </row>
    <row r="150" spans="8:27" ht="12.75">
      <c r="H150" s="225">
        <v>150</v>
      </c>
      <c r="I150" s="225" t="s">
        <v>354</v>
      </c>
      <c r="J150" s="222"/>
      <c r="V150" s="225"/>
      <c r="X150" s="225" t="s">
        <v>376</v>
      </c>
      <c r="Y150" s="225" t="s">
        <v>377</v>
      </c>
      <c r="Z150" s="225" t="s">
        <v>689</v>
      </c>
      <c r="AA150" s="346" t="s">
        <v>376</v>
      </c>
    </row>
    <row r="151" spans="8:27" ht="12.75">
      <c r="H151" s="225">
        <v>151</v>
      </c>
      <c r="I151" s="225" t="s">
        <v>356</v>
      </c>
      <c r="J151" s="222"/>
      <c r="V151" s="225"/>
      <c r="X151" s="225" t="s">
        <v>379</v>
      </c>
      <c r="Y151" s="225" t="s">
        <v>380</v>
      </c>
      <c r="Z151" s="225" t="s">
        <v>690</v>
      </c>
      <c r="AA151" s="346" t="s">
        <v>379</v>
      </c>
    </row>
    <row r="152" spans="8:27" ht="12.75">
      <c r="H152" s="225">
        <v>152</v>
      </c>
      <c r="I152" s="225" t="s">
        <v>358</v>
      </c>
      <c r="J152" s="222"/>
      <c r="V152" s="225"/>
      <c r="X152" s="225" t="s">
        <v>381</v>
      </c>
      <c r="Y152" s="225" t="s">
        <v>382</v>
      </c>
      <c r="Z152" s="225" t="s">
        <v>691</v>
      </c>
      <c r="AA152" s="346" t="s">
        <v>381</v>
      </c>
    </row>
    <row r="153" spans="8:27" ht="12.75">
      <c r="H153" s="225">
        <v>153</v>
      </c>
      <c r="I153" s="225" t="s">
        <v>360</v>
      </c>
      <c r="J153" s="222"/>
      <c r="V153" s="225"/>
      <c r="X153" s="225" t="s">
        <v>383</v>
      </c>
      <c r="Y153" s="225" t="s">
        <v>384</v>
      </c>
      <c r="Z153" s="225" t="s">
        <v>384</v>
      </c>
      <c r="AA153" s="346" t="s">
        <v>383</v>
      </c>
    </row>
    <row r="154" spans="8:27" ht="12.75">
      <c r="H154" s="225">
        <v>154</v>
      </c>
      <c r="I154" s="225" t="s">
        <v>362</v>
      </c>
      <c r="J154" s="222"/>
      <c r="V154" s="225"/>
      <c r="X154" s="225" t="s">
        <v>385</v>
      </c>
      <c r="Y154" s="225" t="s">
        <v>386</v>
      </c>
      <c r="Z154" s="225" t="s">
        <v>386</v>
      </c>
      <c r="AA154" s="346" t="s">
        <v>385</v>
      </c>
    </row>
    <row r="155" spans="8:27" ht="12.75">
      <c r="H155" s="225">
        <v>155</v>
      </c>
      <c r="I155" s="225" t="s">
        <v>364</v>
      </c>
      <c r="J155" s="222"/>
      <c r="V155" s="225"/>
      <c r="X155" s="225" t="s">
        <v>387</v>
      </c>
      <c r="Y155" s="225" t="s">
        <v>388</v>
      </c>
      <c r="Z155" s="225" t="s">
        <v>692</v>
      </c>
      <c r="AA155" s="346" t="s">
        <v>387</v>
      </c>
    </row>
    <row r="156" spans="8:27" ht="12.75">
      <c r="H156" s="225">
        <v>156</v>
      </c>
      <c r="I156" s="225" t="s">
        <v>366</v>
      </c>
      <c r="J156" s="222"/>
      <c r="V156" s="225"/>
      <c r="X156" s="225" t="s">
        <v>389</v>
      </c>
      <c r="Y156" s="225" t="s">
        <v>390</v>
      </c>
      <c r="Z156" s="225" t="s">
        <v>693</v>
      </c>
      <c r="AA156" s="346" t="s">
        <v>389</v>
      </c>
    </row>
    <row r="157" spans="8:27" ht="12.75">
      <c r="H157" s="225">
        <v>157</v>
      </c>
      <c r="I157" s="225" t="s">
        <v>368</v>
      </c>
      <c r="J157" s="222"/>
      <c r="V157" s="225"/>
      <c r="X157" s="225" t="s">
        <v>391</v>
      </c>
      <c r="Y157" s="225" t="s">
        <v>392</v>
      </c>
      <c r="Z157" s="225" t="s">
        <v>694</v>
      </c>
      <c r="AA157" s="346" t="s">
        <v>391</v>
      </c>
    </row>
    <row r="158" spans="8:27" ht="12.75">
      <c r="H158" s="225">
        <v>158</v>
      </c>
      <c r="I158" s="225" t="s">
        <v>370</v>
      </c>
      <c r="J158" s="222"/>
      <c r="V158" s="225"/>
      <c r="X158" s="225" t="s">
        <v>394</v>
      </c>
      <c r="Y158" s="225" t="s">
        <v>395</v>
      </c>
      <c r="Z158" s="225" t="s">
        <v>695</v>
      </c>
      <c r="AA158" s="346" t="s">
        <v>394</v>
      </c>
    </row>
    <row r="159" spans="8:27" ht="12.75">
      <c r="H159" s="225">
        <v>159</v>
      </c>
      <c r="I159" s="225" t="s">
        <v>372</v>
      </c>
      <c r="J159" s="222"/>
      <c r="V159" s="225"/>
      <c r="X159" s="225" t="s">
        <v>396</v>
      </c>
      <c r="Y159" s="225" t="s">
        <v>397</v>
      </c>
      <c r="Z159" s="225" t="s">
        <v>696</v>
      </c>
      <c r="AA159" s="346" t="s">
        <v>396</v>
      </c>
    </row>
    <row r="160" spans="8:27" ht="12.75">
      <c r="H160" s="225">
        <v>160</v>
      </c>
      <c r="I160" s="225" t="s">
        <v>374</v>
      </c>
      <c r="J160" s="222"/>
      <c r="V160" s="225"/>
      <c r="X160" s="225" t="s">
        <v>698</v>
      </c>
      <c r="Y160" s="225" t="s">
        <v>699</v>
      </c>
      <c r="Z160" s="225" t="s">
        <v>700</v>
      </c>
      <c r="AA160" s="346" t="s">
        <v>698</v>
      </c>
    </row>
    <row r="161" spans="8:27" ht="12.75">
      <c r="H161" s="225"/>
      <c r="I161" s="225"/>
      <c r="J161" s="222"/>
      <c r="V161" s="225"/>
      <c r="X161" s="225" t="s">
        <v>398</v>
      </c>
      <c r="Y161" s="225" t="s">
        <v>399</v>
      </c>
      <c r="Z161" s="225" t="s">
        <v>399</v>
      </c>
      <c r="AA161" s="346" t="s">
        <v>398</v>
      </c>
    </row>
    <row r="162" spans="8:27" ht="12.75">
      <c r="H162" s="225">
        <v>161</v>
      </c>
      <c r="I162" s="225" t="s">
        <v>376</v>
      </c>
      <c r="J162" s="222"/>
      <c r="V162" s="225"/>
      <c r="X162" s="225" t="s">
        <v>400</v>
      </c>
      <c r="Y162" s="225" t="s">
        <v>401</v>
      </c>
      <c r="Z162" s="225" t="s">
        <v>401</v>
      </c>
      <c r="AA162" s="346" t="s">
        <v>400</v>
      </c>
    </row>
    <row r="163" spans="8:27" ht="12.75">
      <c r="H163" s="225">
        <v>162</v>
      </c>
      <c r="I163" s="225" t="s">
        <v>378</v>
      </c>
      <c r="J163" s="222"/>
      <c r="V163" s="225"/>
      <c r="X163" s="225" t="s">
        <v>402</v>
      </c>
      <c r="Y163" s="225" t="s">
        <v>403</v>
      </c>
      <c r="Z163" s="225" t="s">
        <v>697</v>
      </c>
      <c r="AA163" s="346" t="s">
        <v>402</v>
      </c>
    </row>
    <row r="164" spans="8:27" ht="12.75">
      <c r="H164" s="225">
        <v>163</v>
      </c>
      <c r="I164" s="225" t="s">
        <v>379</v>
      </c>
      <c r="J164" s="222"/>
      <c r="V164" s="225"/>
      <c r="X164" s="225" t="s">
        <v>406</v>
      </c>
      <c r="Y164" s="225" t="s">
        <v>407</v>
      </c>
      <c r="Z164" s="225" t="s">
        <v>407</v>
      </c>
      <c r="AA164" s="346" t="s">
        <v>406</v>
      </c>
    </row>
    <row r="165" spans="8:27" ht="12.75">
      <c r="H165" s="225">
        <v>164</v>
      </c>
      <c r="I165" s="225" t="s">
        <v>381</v>
      </c>
      <c r="J165" s="222"/>
      <c r="V165" s="225"/>
      <c r="X165" s="225" t="s">
        <v>410</v>
      </c>
      <c r="Y165" s="225" t="s">
        <v>411</v>
      </c>
      <c r="Z165" s="225" t="s">
        <v>701</v>
      </c>
      <c r="AA165" s="346" t="s">
        <v>410</v>
      </c>
    </row>
    <row r="166" spans="8:27" ht="12.75">
      <c r="H166" s="225">
        <v>165</v>
      </c>
      <c r="I166" s="225" t="s">
        <v>383</v>
      </c>
      <c r="J166" s="222"/>
      <c r="V166" s="225"/>
      <c r="X166" s="225" t="s">
        <v>412</v>
      </c>
      <c r="Y166" s="225" t="s">
        <v>413</v>
      </c>
      <c r="Z166" s="225" t="s">
        <v>413</v>
      </c>
      <c r="AA166" s="346" t="s">
        <v>412</v>
      </c>
    </row>
    <row r="167" spans="8:27" ht="12.75">
      <c r="H167" s="225">
        <v>166</v>
      </c>
      <c r="I167" s="225" t="s">
        <v>385</v>
      </c>
      <c r="J167" s="222"/>
      <c r="V167" s="225"/>
      <c r="X167" s="225" t="s">
        <v>414</v>
      </c>
      <c r="Y167" s="225" t="s">
        <v>415</v>
      </c>
      <c r="Z167" s="225" t="s">
        <v>702</v>
      </c>
      <c r="AA167" s="346" t="s">
        <v>414</v>
      </c>
    </row>
    <row r="168" spans="8:27" ht="12.75">
      <c r="H168" s="225">
        <v>167</v>
      </c>
      <c r="I168" s="225" t="s">
        <v>387</v>
      </c>
      <c r="J168" s="222"/>
      <c r="V168" s="225"/>
      <c r="X168" s="225" t="s">
        <v>416</v>
      </c>
      <c r="Y168" s="225" t="s">
        <v>417</v>
      </c>
      <c r="Z168" s="225" t="s">
        <v>417</v>
      </c>
      <c r="AA168" s="346" t="s">
        <v>416</v>
      </c>
    </row>
    <row r="169" spans="8:27" ht="12.75">
      <c r="H169" s="225">
        <v>168</v>
      </c>
      <c r="I169" s="225" t="s">
        <v>389</v>
      </c>
      <c r="J169" s="222"/>
      <c r="V169" s="225"/>
      <c r="X169" s="225" t="s">
        <v>418</v>
      </c>
      <c r="Y169" s="225" t="s">
        <v>419</v>
      </c>
      <c r="Z169" s="225" t="s">
        <v>419</v>
      </c>
      <c r="AA169" s="346" t="s">
        <v>418</v>
      </c>
    </row>
    <row r="170" spans="8:27" ht="12.75">
      <c r="H170" s="225">
        <v>169</v>
      </c>
      <c r="I170" s="225" t="s">
        <v>391</v>
      </c>
      <c r="J170" s="222"/>
      <c r="V170" s="225"/>
      <c r="X170" s="225" t="s">
        <v>420</v>
      </c>
      <c r="Y170" s="225" t="s">
        <v>421</v>
      </c>
      <c r="Z170" s="225" t="s">
        <v>703</v>
      </c>
      <c r="AA170" s="346" t="s">
        <v>420</v>
      </c>
    </row>
    <row r="171" spans="8:27" ht="12.75">
      <c r="H171" s="225">
        <v>170</v>
      </c>
      <c r="I171" s="225" t="s">
        <v>393</v>
      </c>
      <c r="J171" s="222"/>
      <c r="V171" s="225"/>
      <c r="X171" s="225" t="s">
        <v>422</v>
      </c>
      <c r="Y171" s="225" t="s">
        <v>423</v>
      </c>
      <c r="Z171" s="225" t="s">
        <v>423</v>
      </c>
      <c r="AA171" s="346" t="s">
        <v>422</v>
      </c>
    </row>
    <row r="172" spans="8:27" ht="12.75">
      <c r="H172" s="225">
        <v>171</v>
      </c>
      <c r="I172" s="225" t="s">
        <v>394</v>
      </c>
      <c r="J172" s="222"/>
      <c r="V172" s="225"/>
      <c r="X172" s="225" t="s">
        <v>424</v>
      </c>
      <c r="Y172" s="225" t="s">
        <v>425</v>
      </c>
      <c r="Z172" s="225" t="s">
        <v>704</v>
      </c>
      <c r="AA172" s="346" t="s">
        <v>424</v>
      </c>
    </row>
    <row r="173" spans="8:27" ht="12.75">
      <c r="H173" s="225">
        <v>172</v>
      </c>
      <c r="I173" s="225" t="s">
        <v>396</v>
      </c>
      <c r="J173" s="222"/>
      <c r="V173" s="225"/>
      <c r="X173" s="225" t="s">
        <v>426</v>
      </c>
      <c r="Y173" s="225" t="s">
        <v>427</v>
      </c>
      <c r="Z173" s="225" t="s">
        <v>427</v>
      </c>
      <c r="AA173" s="346" t="s">
        <v>426</v>
      </c>
    </row>
    <row r="174" spans="8:27" ht="12.75">
      <c r="H174" s="225">
        <v>173</v>
      </c>
      <c r="I174" s="225" t="s">
        <v>398</v>
      </c>
      <c r="J174" s="222"/>
      <c r="V174" s="225"/>
      <c r="X174" s="225" t="s">
        <v>428</v>
      </c>
      <c r="Y174" s="225" t="s">
        <v>705</v>
      </c>
      <c r="Z174" s="225" t="s">
        <v>705</v>
      </c>
      <c r="AA174" s="346" t="s">
        <v>428</v>
      </c>
    </row>
    <row r="175" spans="8:27" ht="12.75">
      <c r="H175" s="225">
        <v>174</v>
      </c>
      <c r="I175" s="225" t="s">
        <v>400</v>
      </c>
      <c r="J175" s="222"/>
      <c r="V175" s="225"/>
      <c r="X175" s="225" t="s">
        <v>429</v>
      </c>
      <c r="Y175" s="225" t="s">
        <v>430</v>
      </c>
      <c r="Z175" s="225" t="s">
        <v>706</v>
      </c>
      <c r="AA175" s="346" t="s">
        <v>429</v>
      </c>
    </row>
    <row r="176" spans="8:27" ht="12.75">
      <c r="H176" s="225">
        <v>175</v>
      </c>
      <c r="I176" s="225" t="s">
        <v>402</v>
      </c>
      <c r="J176" s="222"/>
      <c r="V176" s="225"/>
      <c r="X176" s="225" t="s">
        <v>431</v>
      </c>
      <c r="Y176" s="225" t="s">
        <v>432</v>
      </c>
      <c r="Z176" s="225" t="s">
        <v>707</v>
      </c>
      <c r="AA176" s="346" t="s">
        <v>431</v>
      </c>
    </row>
    <row r="177" spans="8:27" ht="12.75">
      <c r="H177" s="225">
        <v>176</v>
      </c>
      <c r="I177" s="225" t="s">
        <v>404</v>
      </c>
      <c r="J177" s="222"/>
      <c r="V177" s="225"/>
      <c r="X177" s="225" t="s">
        <v>433</v>
      </c>
      <c r="Y177" s="225" t="s">
        <v>434</v>
      </c>
      <c r="Z177" s="225" t="s">
        <v>434</v>
      </c>
      <c r="AA177" s="346" t="s">
        <v>433</v>
      </c>
    </row>
    <row r="178" spans="8:27" ht="12.75">
      <c r="H178" s="225">
        <v>177</v>
      </c>
      <c r="I178" s="225" t="s">
        <v>405</v>
      </c>
      <c r="J178" s="222"/>
      <c r="V178" s="225"/>
      <c r="X178" s="225" t="s">
        <v>436</v>
      </c>
      <c r="Y178" s="225" t="s">
        <v>437</v>
      </c>
      <c r="Z178" s="225" t="s">
        <v>708</v>
      </c>
      <c r="AA178" s="346" t="s">
        <v>436</v>
      </c>
    </row>
    <row r="179" spans="8:27" ht="12.75">
      <c r="H179" s="225">
        <v>178</v>
      </c>
      <c r="I179" s="225" t="s">
        <v>406</v>
      </c>
      <c r="J179" s="222"/>
      <c r="V179" s="225"/>
      <c r="X179" s="225" t="s">
        <v>438</v>
      </c>
      <c r="Y179" s="225" t="s">
        <v>439</v>
      </c>
      <c r="Z179" s="225" t="s">
        <v>709</v>
      </c>
      <c r="AA179" s="346" t="s">
        <v>438</v>
      </c>
    </row>
    <row r="180" spans="8:27" ht="12.75">
      <c r="H180" s="225">
        <v>179</v>
      </c>
      <c r="I180" s="225" t="s">
        <v>408</v>
      </c>
      <c r="J180" s="222"/>
      <c r="V180" s="250"/>
      <c r="X180" s="225" t="s">
        <v>441</v>
      </c>
      <c r="Y180" s="225" t="s">
        <v>442</v>
      </c>
      <c r="Z180" s="225" t="s">
        <v>710</v>
      </c>
      <c r="AA180" s="346" t="s">
        <v>441</v>
      </c>
    </row>
    <row r="181" spans="8:27" ht="12.75">
      <c r="H181" s="225">
        <v>180</v>
      </c>
      <c r="I181" s="225" t="s">
        <v>409</v>
      </c>
      <c r="J181" s="222"/>
      <c r="V181" s="225"/>
      <c r="X181" s="225" t="s">
        <v>443</v>
      </c>
      <c r="Y181" s="225" t="s">
        <v>444</v>
      </c>
      <c r="Z181" s="225" t="s">
        <v>711</v>
      </c>
      <c r="AA181" s="346" t="s">
        <v>443</v>
      </c>
    </row>
    <row r="182" spans="8:27" ht="12.75">
      <c r="H182" s="225">
        <v>181</v>
      </c>
      <c r="I182" s="225" t="s">
        <v>410</v>
      </c>
      <c r="J182" s="222"/>
      <c r="V182" s="225"/>
      <c r="X182" s="225" t="s">
        <v>445</v>
      </c>
      <c r="Y182" s="225" t="s">
        <v>446</v>
      </c>
      <c r="Z182" s="225" t="s">
        <v>712</v>
      </c>
      <c r="AA182" s="346" t="s">
        <v>445</v>
      </c>
    </row>
    <row r="183" spans="8:27" ht="12.75">
      <c r="H183" s="225">
        <v>182</v>
      </c>
      <c r="I183" s="225" t="s">
        <v>412</v>
      </c>
      <c r="J183" s="222"/>
      <c r="V183" s="225"/>
      <c r="X183" s="225" t="s">
        <v>447</v>
      </c>
      <c r="Y183" s="225" t="s">
        <v>448</v>
      </c>
      <c r="Z183" s="225" t="s">
        <v>448</v>
      </c>
      <c r="AA183" s="346" t="s">
        <v>447</v>
      </c>
    </row>
    <row r="184" spans="8:27" ht="12.75">
      <c r="H184" s="225">
        <v>183</v>
      </c>
      <c r="I184" s="225" t="s">
        <v>414</v>
      </c>
      <c r="J184" s="222"/>
      <c r="V184" s="225"/>
      <c r="X184" s="225" t="s">
        <v>449</v>
      </c>
      <c r="Y184" s="225" t="s">
        <v>450</v>
      </c>
      <c r="Z184" s="225" t="s">
        <v>713</v>
      </c>
      <c r="AA184" s="346" t="s">
        <v>449</v>
      </c>
    </row>
    <row r="185" spans="8:27" ht="12.75">
      <c r="H185" s="225">
        <v>184</v>
      </c>
      <c r="I185" s="225" t="s">
        <v>416</v>
      </c>
      <c r="J185" s="222"/>
      <c r="V185" s="225"/>
      <c r="X185" s="225" t="s">
        <v>451</v>
      </c>
      <c r="Y185" s="225" t="s">
        <v>452</v>
      </c>
      <c r="Z185" s="225" t="s">
        <v>714</v>
      </c>
      <c r="AA185" s="346" t="s">
        <v>451</v>
      </c>
    </row>
    <row r="186" spans="8:27" ht="12.75">
      <c r="H186" s="225">
        <v>185</v>
      </c>
      <c r="I186" s="225" t="s">
        <v>418</v>
      </c>
      <c r="J186" s="222"/>
      <c r="V186" s="225"/>
      <c r="X186" s="225" t="s">
        <v>454</v>
      </c>
      <c r="Y186" s="225" t="s">
        <v>455</v>
      </c>
      <c r="Z186" s="225" t="s">
        <v>715</v>
      </c>
      <c r="AA186" s="346" t="s">
        <v>454</v>
      </c>
    </row>
    <row r="187" spans="8:27" ht="12.75">
      <c r="H187" s="225">
        <v>186</v>
      </c>
      <c r="I187" s="225" t="s">
        <v>420</v>
      </c>
      <c r="J187" s="222"/>
      <c r="V187" s="225"/>
      <c r="X187" s="225" t="s">
        <v>456</v>
      </c>
      <c r="Y187" s="225" t="s">
        <v>457</v>
      </c>
      <c r="Z187" s="225" t="s">
        <v>716</v>
      </c>
      <c r="AA187" s="346" t="s">
        <v>456</v>
      </c>
    </row>
    <row r="188" spans="8:27" ht="12.75">
      <c r="H188" s="225"/>
      <c r="I188" s="225"/>
      <c r="J188" s="222"/>
      <c r="V188" s="225"/>
      <c r="X188" s="251" t="s">
        <v>1102</v>
      </c>
      <c r="Y188" s="252" t="s">
        <v>1101</v>
      </c>
      <c r="Z188" s="225" t="s">
        <v>1092</v>
      </c>
      <c r="AA188" s="349" t="s">
        <v>1102</v>
      </c>
    </row>
    <row r="189" spans="8:27" ht="12.75">
      <c r="H189" s="225">
        <v>188</v>
      </c>
      <c r="I189" s="225" t="s">
        <v>424</v>
      </c>
      <c r="J189" s="222"/>
      <c r="V189" s="225"/>
      <c r="X189" s="225" t="s">
        <v>459</v>
      </c>
      <c r="Y189" s="225" t="s">
        <v>460</v>
      </c>
      <c r="Z189" s="225" t="s">
        <v>460</v>
      </c>
      <c r="AA189" s="346" t="s">
        <v>459</v>
      </c>
    </row>
    <row r="190" spans="8:27" ht="12.75">
      <c r="H190" s="225">
        <v>189</v>
      </c>
      <c r="I190" s="225" t="s">
        <v>426</v>
      </c>
      <c r="J190" s="222"/>
      <c r="V190" s="225"/>
      <c r="X190" s="225" t="s">
        <v>461</v>
      </c>
      <c r="Y190" s="225" t="s">
        <v>462</v>
      </c>
      <c r="Z190" s="225" t="s">
        <v>462</v>
      </c>
      <c r="AA190" s="346" t="s">
        <v>461</v>
      </c>
    </row>
    <row r="191" spans="8:27" ht="12.75">
      <c r="H191" s="225">
        <v>190</v>
      </c>
      <c r="I191" s="225" t="s">
        <v>428</v>
      </c>
      <c r="J191" s="222"/>
      <c r="V191" s="225"/>
      <c r="X191" s="225" t="s">
        <v>463</v>
      </c>
      <c r="Y191" s="225" t="s">
        <v>464</v>
      </c>
      <c r="Z191" s="225" t="s">
        <v>717</v>
      </c>
      <c r="AA191" s="346" t="s">
        <v>463</v>
      </c>
    </row>
    <row r="192" spans="8:27" ht="12.75">
      <c r="H192" s="225">
        <v>191</v>
      </c>
      <c r="I192" s="225" t="s">
        <v>429</v>
      </c>
      <c r="J192" s="222"/>
      <c r="V192" s="225"/>
      <c r="X192" s="225" t="s">
        <v>465</v>
      </c>
      <c r="Y192" s="225" t="s">
        <v>466</v>
      </c>
      <c r="Z192" s="225" t="s">
        <v>718</v>
      </c>
      <c r="AA192" s="346" t="s">
        <v>465</v>
      </c>
    </row>
    <row r="193" spans="8:27" ht="12.75">
      <c r="H193" s="225">
        <v>192</v>
      </c>
      <c r="I193" s="225" t="s">
        <v>431</v>
      </c>
      <c r="J193" s="222"/>
      <c r="V193" s="225"/>
      <c r="X193" s="225" t="s">
        <v>467</v>
      </c>
      <c r="Y193" s="225" t="s">
        <v>468</v>
      </c>
      <c r="Z193" s="225" t="s">
        <v>719</v>
      </c>
      <c r="AA193" s="346" t="s">
        <v>467</v>
      </c>
    </row>
    <row r="194" spans="8:27" ht="12.75">
      <c r="H194" s="225">
        <v>193</v>
      </c>
      <c r="I194" s="225" t="s">
        <v>433</v>
      </c>
      <c r="J194" s="222"/>
      <c r="V194" s="225"/>
      <c r="X194" s="225" t="s">
        <v>469</v>
      </c>
      <c r="Y194" s="225" t="s">
        <v>470</v>
      </c>
      <c r="Z194" s="225" t="s">
        <v>720</v>
      </c>
      <c r="AA194" s="346" t="s">
        <v>469</v>
      </c>
    </row>
    <row r="195" spans="8:27" ht="12.75">
      <c r="H195" s="225">
        <v>194</v>
      </c>
      <c r="I195" s="225" t="s">
        <v>435</v>
      </c>
      <c r="J195" s="222"/>
      <c r="V195" s="225"/>
      <c r="X195" s="225" t="s">
        <v>471</v>
      </c>
      <c r="Y195" s="225" t="s">
        <v>472</v>
      </c>
      <c r="Z195" s="225" t="s">
        <v>721</v>
      </c>
      <c r="AA195" s="346" t="s">
        <v>471</v>
      </c>
    </row>
    <row r="196" spans="8:27" ht="12.75">
      <c r="H196" s="225">
        <v>195</v>
      </c>
      <c r="I196" s="225" t="s">
        <v>436</v>
      </c>
      <c r="J196" s="222"/>
      <c r="V196" s="225"/>
      <c r="X196" s="225" t="s">
        <v>474</v>
      </c>
      <c r="Y196" s="225" t="s">
        <v>722</v>
      </c>
      <c r="Z196" s="225" t="s">
        <v>723</v>
      </c>
      <c r="AA196" s="346" t="s">
        <v>474</v>
      </c>
    </row>
    <row r="197" spans="8:27" ht="12.75">
      <c r="H197" s="225">
        <v>196</v>
      </c>
      <c r="I197" s="225" t="s">
        <v>438</v>
      </c>
      <c r="J197" s="222"/>
      <c r="V197" s="225"/>
      <c r="X197" s="225" t="s">
        <v>475</v>
      </c>
      <c r="Y197" s="225" t="s">
        <v>476</v>
      </c>
      <c r="Z197" s="225" t="s">
        <v>724</v>
      </c>
      <c r="AA197" s="346" t="s">
        <v>475</v>
      </c>
    </row>
    <row r="198" spans="8:27" ht="12.75">
      <c r="H198" s="225">
        <v>197</v>
      </c>
      <c r="I198" s="225" t="s">
        <v>440</v>
      </c>
      <c r="J198" s="222"/>
      <c r="V198" s="225"/>
      <c r="X198" s="225" t="s">
        <v>477</v>
      </c>
      <c r="Y198" s="225" t="s">
        <v>478</v>
      </c>
      <c r="Z198" s="225" t="s">
        <v>478</v>
      </c>
      <c r="AA198" s="346" t="s">
        <v>477</v>
      </c>
    </row>
    <row r="199" spans="8:27" ht="12.75">
      <c r="H199" s="225">
        <v>198</v>
      </c>
      <c r="I199" s="225" t="s">
        <v>441</v>
      </c>
      <c r="J199" s="222"/>
      <c r="V199" s="225"/>
      <c r="X199" s="225" t="s">
        <v>479</v>
      </c>
      <c r="Y199" s="225" t="s">
        <v>480</v>
      </c>
      <c r="Z199" s="225" t="s">
        <v>725</v>
      </c>
      <c r="AA199" s="346" t="s">
        <v>479</v>
      </c>
    </row>
    <row r="200" spans="8:27" ht="12.75">
      <c r="H200" s="225">
        <v>199</v>
      </c>
      <c r="I200" s="225" t="s">
        <v>443</v>
      </c>
      <c r="J200" s="222"/>
      <c r="V200" s="225"/>
      <c r="X200" s="225" t="s">
        <v>481</v>
      </c>
      <c r="Y200" s="225" t="s">
        <v>482</v>
      </c>
      <c r="Z200" s="225" t="s">
        <v>482</v>
      </c>
      <c r="AA200" s="346" t="s">
        <v>481</v>
      </c>
    </row>
    <row r="201" spans="8:27" ht="12.75">
      <c r="H201" s="225">
        <v>200</v>
      </c>
      <c r="I201" s="225" t="s">
        <v>445</v>
      </c>
      <c r="J201" s="222"/>
      <c r="V201" s="225"/>
      <c r="X201" s="225" t="s">
        <v>483</v>
      </c>
      <c r="Y201" s="225" t="s">
        <v>484</v>
      </c>
      <c r="Z201" s="225" t="s">
        <v>726</v>
      </c>
      <c r="AA201" s="346" t="s">
        <v>483</v>
      </c>
    </row>
    <row r="202" spans="8:27" ht="12.75">
      <c r="H202" s="225">
        <v>201</v>
      </c>
      <c r="I202" s="225" t="s">
        <v>447</v>
      </c>
      <c r="J202" s="222"/>
      <c r="V202" s="225"/>
      <c r="X202" s="225" t="s">
        <v>485</v>
      </c>
      <c r="Y202" s="225" t="s">
        <v>486</v>
      </c>
      <c r="Z202" s="225" t="s">
        <v>486</v>
      </c>
      <c r="AA202" s="346" t="s">
        <v>485</v>
      </c>
    </row>
    <row r="203" spans="8:27" ht="12.75">
      <c r="H203" s="225">
        <v>202</v>
      </c>
      <c r="I203" s="225" t="s">
        <v>449</v>
      </c>
      <c r="J203" s="222"/>
      <c r="V203" s="225"/>
      <c r="X203" s="225" t="s">
        <v>487</v>
      </c>
      <c r="Y203" s="225" t="s">
        <v>488</v>
      </c>
      <c r="Z203" s="225" t="s">
        <v>727</v>
      </c>
      <c r="AA203" s="346" t="s">
        <v>487</v>
      </c>
    </row>
    <row r="204" spans="8:27" ht="12.75">
      <c r="H204" s="225">
        <v>203</v>
      </c>
      <c r="I204" s="225" t="s">
        <v>451</v>
      </c>
      <c r="J204" s="222"/>
      <c r="V204" s="225"/>
      <c r="X204" s="225" t="s">
        <v>489</v>
      </c>
      <c r="Y204" s="225" t="s">
        <v>490</v>
      </c>
      <c r="Z204" s="225" t="s">
        <v>728</v>
      </c>
      <c r="AA204" s="346" t="s">
        <v>489</v>
      </c>
    </row>
    <row r="205" spans="8:27" ht="12.75">
      <c r="H205" s="225">
        <v>204</v>
      </c>
      <c r="I205" s="225" t="s">
        <v>453</v>
      </c>
      <c r="J205" s="222"/>
      <c r="V205" s="225"/>
      <c r="X205" s="225" t="s">
        <v>491</v>
      </c>
      <c r="Y205" s="225" t="s">
        <v>492</v>
      </c>
      <c r="Z205" s="225" t="s">
        <v>729</v>
      </c>
      <c r="AA205" s="346" t="s">
        <v>491</v>
      </c>
    </row>
    <row r="206" spans="8:27" ht="12.75">
      <c r="H206" s="225">
        <v>205</v>
      </c>
      <c r="I206" s="225" t="s">
        <v>454</v>
      </c>
      <c r="J206" s="222"/>
      <c r="V206" s="225"/>
      <c r="X206" s="225" t="s">
        <v>493</v>
      </c>
      <c r="Y206" s="225" t="s">
        <v>494</v>
      </c>
      <c r="Z206" s="225" t="s">
        <v>730</v>
      </c>
      <c r="AA206" s="346" t="s">
        <v>493</v>
      </c>
    </row>
    <row r="207" spans="8:27" ht="12.75">
      <c r="H207" s="225">
        <v>206</v>
      </c>
      <c r="I207" s="225" t="s">
        <v>456</v>
      </c>
      <c r="J207" s="222"/>
      <c r="V207" s="225"/>
      <c r="X207" s="225" t="s">
        <v>495</v>
      </c>
      <c r="Y207" s="225" t="s">
        <v>496</v>
      </c>
      <c r="Z207" s="225" t="s">
        <v>731</v>
      </c>
      <c r="AA207" s="346" t="s">
        <v>495</v>
      </c>
    </row>
    <row r="208" spans="8:27" ht="12.75">
      <c r="H208" s="225">
        <v>207</v>
      </c>
      <c r="I208" s="225" t="s">
        <v>458</v>
      </c>
      <c r="J208" s="222"/>
      <c r="V208" s="225"/>
      <c r="X208" s="225" t="s">
        <v>497</v>
      </c>
      <c r="Y208" s="225" t="s">
        <v>498</v>
      </c>
      <c r="Z208" s="225" t="s">
        <v>498</v>
      </c>
      <c r="AA208" s="346" t="s">
        <v>497</v>
      </c>
    </row>
    <row r="209" spans="8:27" ht="12.75">
      <c r="H209" s="225">
        <v>208</v>
      </c>
      <c r="I209" s="225" t="s">
        <v>459</v>
      </c>
      <c r="J209" s="222"/>
      <c r="V209" s="225"/>
      <c r="X209" s="225" t="s">
        <v>499</v>
      </c>
      <c r="Y209" s="225" t="s">
        <v>500</v>
      </c>
      <c r="Z209" s="225" t="s">
        <v>500</v>
      </c>
      <c r="AA209" s="346" t="s">
        <v>499</v>
      </c>
    </row>
    <row r="210" spans="8:27" ht="12.75">
      <c r="H210" s="225">
        <v>209</v>
      </c>
      <c r="I210" s="225" t="s">
        <v>461</v>
      </c>
      <c r="J210" s="222"/>
      <c r="V210" s="225"/>
      <c r="X210" s="225" t="s">
        <v>501</v>
      </c>
      <c r="Y210" s="225" t="s">
        <v>502</v>
      </c>
      <c r="Z210" s="225" t="s">
        <v>732</v>
      </c>
      <c r="AA210" s="346" t="s">
        <v>501</v>
      </c>
    </row>
    <row r="211" spans="8:27" ht="12.75">
      <c r="H211" s="225">
        <v>210</v>
      </c>
      <c r="I211" s="225" t="s">
        <v>463</v>
      </c>
      <c r="J211" s="222"/>
      <c r="V211" s="225"/>
      <c r="X211" s="225" t="s">
        <v>503</v>
      </c>
      <c r="Y211" s="225" t="s">
        <v>504</v>
      </c>
      <c r="Z211" s="225" t="s">
        <v>504</v>
      </c>
      <c r="AA211" s="346" t="s">
        <v>503</v>
      </c>
    </row>
    <row r="212" spans="8:27" ht="12.75">
      <c r="H212" s="225">
        <v>211</v>
      </c>
      <c r="I212" s="225" t="s">
        <v>465</v>
      </c>
      <c r="J212" s="222"/>
      <c r="V212" s="225"/>
      <c r="X212" s="225" t="s">
        <v>505</v>
      </c>
      <c r="Y212" s="225" t="s">
        <v>506</v>
      </c>
      <c r="Z212" s="225" t="s">
        <v>733</v>
      </c>
      <c r="AA212" s="346" t="s">
        <v>505</v>
      </c>
    </row>
    <row r="213" spans="8:27" ht="12.75">
      <c r="H213" s="225">
        <v>212</v>
      </c>
      <c r="I213" s="225" t="s">
        <v>467</v>
      </c>
      <c r="J213" s="222"/>
      <c r="V213" s="225"/>
      <c r="X213" s="225" t="s">
        <v>507</v>
      </c>
      <c r="Y213" s="225" t="s">
        <v>508</v>
      </c>
      <c r="Z213" s="225" t="s">
        <v>734</v>
      </c>
      <c r="AA213" s="346" t="s">
        <v>507</v>
      </c>
    </row>
    <row r="214" spans="8:27" ht="12.75">
      <c r="H214" s="225">
        <v>213</v>
      </c>
      <c r="I214" s="225" t="s">
        <v>469</v>
      </c>
      <c r="J214" s="222"/>
      <c r="V214" s="225"/>
      <c r="X214" s="225" t="s">
        <v>509</v>
      </c>
      <c r="Y214" s="225" t="s">
        <v>510</v>
      </c>
      <c r="Z214" s="225" t="s">
        <v>735</v>
      </c>
      <c r="AA214" s="346" t="s">
        <v>509</v>
      </c>
    </row>
    <row r="215" spans="8:27" ht="12.75">
      <c r="H215" s="225">
        <v>214</v>
      </c>
      <c r="I215" s="225" t="s">
        <v>471</v>
      </c>
      <c r="J215" s="222"/>
      <c r="V215" s="225"/>
      <c r="X215" s="225" t="s">
        <v>511</v>
      </c>
      <c r="Y215" s="225" t="s">
        <v>512</v>
      </c>
      <c r="Z215" s="225" t="s">
        <v>736</v>
      </c>
      <c r="AA215" s="346" t="s">
        <v>511</v>
      </c>
    </row>
    <row r="216" spans="8:27" ht="12.75">
      <c r="H216" s="225">
        <v>215</v>
      </c>
      <c r="I216" s="225" t="s">
        <v>473</v>
      </c>
      <c r="J216" s="222"/>
      <c r="V216" s="225"/>
      <c r="X216" s="225" t="s">
        <v>513</v>
      </c>
      <c r="Y216" s="225" t="s">
        <v>514</v>
      </c>
      <c r="Z216" s="225" t="s">
        <v>737</v>
      </c>
      <c r="AA216" s="346" t="s">
        <v>513</v>
      </c>
    </row>
    <row r="217" spans="8:27" ht="12.75">
      <c r="H217" s="225">
        <v>216</v>
      </c>
      <c r="I217" s="225" t="s">
        <v>474</v>
      </c>
      <c r="J217" s="222"/>
      <c r="V217" s="225"/>
      <c r="X217" s="225" t="s">
        <v>515</v>
      </c>
      <c r="Y217" s="225" t="s">
        <v>516</v>
      </c>
      <c r="Z217" s="225" t="s">
        <v>516</v>
      </c>
      <c r="AA217" s="346" t="s">
        <v>515</v>
      </c>
    </row>
    <row r="218" spans="8:27" ht="12.75">
      <c r="H218" s="225">
        <v>217</v>
      </c>
      <c r="I218" s="225" t="s">
        <v>475</v>
      </c>
      <c r="J218" s="222"/>
      <c r="V218" s="225"/>
      <c r="X218" s="225" t="s">
        <v>517</v>
      </c>
      <c r="Y218" s="225" t="s">
        <v>518</v>
      </c>
      <c r="Z218" s="225" t="s">
        <v>738</v>
      </c>
      <c r="AA218" s="346" t="s">
        <v>517</v>
      </c>
    </row>
    <row r="219" spans="8:27" ht="12.75">
      <c r="H219" s="225">
        <v>218</v>
      </c>
      <c r="I219" s="225" t="s">
        <v>477</v>
      </c>
      <c r="J219" s="222"/>
      <c r="V219" s="225"/>
      <c r="X219" s="225" t="s">
        <v>519</v>
      </c>
      <c r="Y219" s="225" t="s">
        <v>520</v>
      </c>
      <c r="Z219" s="225" t="s">
        <v>520</v>
      </c>
      <c r="AA219" s="346" t="s">
        <v>519</v>
      </c>
    </row>
    <row r="220" spans="8:27" ht="12.75">
      <c r="H220" s="225">
        <v>219</v>
      </c>
      <c r="I220" s="225" t="s">
        <v>479</v>
      </c>
      <c r="J220" s="222"/>
      <c r="V220" s="225"/>
      <c r="X220" s="225" t="s">
        <v>521</v>
      </c>
      <c r="Y220" s="225" t="s">
        <v>522</v>
      </c>
      <c r="Z220" s="225" t="s">
        <v>739</v>
      </c>
      <c r="AA220" s="346" t="s">
        <v>521</v>
      </c>
    </row>
    <row r="221" spans="8:27" ht="12.75">
      <c r="H221" s="225">
        <v>220</v>
      </c>
      <c r="I221" s="225" t="s">
        <v>481</v>
      </c>
      <c r="J221" s="222"/>
      <c r="V221" s="225"/>
      <c r="X221" s="225" t="s">
        <v>523</v>
      </c>
      <c r="Y221" s="225" t="s">
        <v>524</v>
      </c>
      <c r="Z221" s="225" t="s">
        <v>740</v>
      </c>
      <c r="AA221" s="346" t="s">
        <v>523</v>
      </c>
    </row>
    <row r="222" spans="8:27" ht="12.75">
      <c r="H222" s="225">
        <v>221</v>
      </c>
      <c r="I222" s="225" t="s">
        <v>483</v>
      </c>
      <c r="J222" s="222"/>
      <c r="V222" s="225"/>
      <c r="X222" s="225" t="s">
        <v>525</v>
      </c>
      <c r="Y222" s="225" t="s">
        <v>526</v>
      </c>
      <c r="Z222" s="225" t="s">
        <v>741</v>
      </c>
      <c r="AA222" s="346" t="s">
        <v>525</v>
      </c>
    </row>
    <row r="223" spans="8:27" ht="12.75">
      <c r="H223" s="225">
        <v>222</v>
      </c>
      <c r="I223" s="225" t="s">
        <v>485</v>
      </c>
      <c r="J223" s="222"/>
      <c r="V223" s="225"/>
      <c r="X223" s="225" t="s">
        <v>527</v>
      </c>
      <c r="Y223" s="225" t="s">
        <v>742</v>
      </c>
      <c r="Z223" s="225" t="s">
        <v>743</v>
      </c>
      <c r="AA223" s="346" t="s">
        <v>527</v>
      </c>
    </row>
    <row r="224" spans="8:27" ht="12.75">
      <c r="H224" s="225">
        <v>223</v>
      </c>
      <c r="I224" s="225" t="s">
        <v>487</v>
      </c>
      <c r="J224" s="222"/>
      <c r="V224" s="225"/>
      <c r="X224" s="225" t="s">
        <v>528</v>
      </c>
      <c r="Y224" s="225" t="s">
        <v>529</v>
      </c>
      <c r="Z224" s="225" t="s">
        <v>744</v>
      </c>
      <c r="AA224" s="346" t="s">
        <v>528</v>
      </c>
    </row>
    <row r="225" spans="8:27" ht="12.75">
      <c r="H225" s="225">
        <v>224</v>
      </c>
      <c r="I225" s="225" t="s">
        <v>489</v>
      </c>
      <c r="J225" s="222"/>
      <c r="V225" s="225"/>
      <c r="X225" s="225" t="s">
        <v>530</v>
      </c>
      <c r="Y225" s="225" t="s">
        <v>531</v>
      </c>
      <c r="Z225" s="225" t="s">
        <v>531</v>
      </c>
      <c r="AA225" s="346" t="s">
        <v>530</v>
      </c>
    </row>
    <row r="226" spans="8:27" ht="12.75">
      <c r="H226" s="225">
        <v>225</v>
      </c>
      <c r="I226" s="225" t="s">
        <v>491</v>
      </c>
      <c r="J226" s="222"/>
      <c r="V226" s="225"/>
      <c r="X226" s="225" t="s">
        <v>533</v>
      </c>
      <c r="Y226" s="225" t="s">
        <v>534</v>
      </c>
      <c r="Z226" s="225" t="s">
        <v>745</v>
      </c>
      <c r="AA226" s="346" t="s">
        <v>533</v>
      </c>
    </row>
    <row r="227" spans="8:27" ht="12.75">
      <c r="H227" s="225">
        <v>226</v>
      </c>
      <c r="I227" s="225" t="s">
        <v>493</v>
      </c>
      <c r="J227" s="222"/>
      <c r="V227" s="225"/>
      <c r="X227" s="225" t="s">
        <v>535</v>
      </c>
      <c r="Y227" s="225" t="s">
        <v>536</v>
      </c>
      <c r="Z227" s="225" t="s">
        <v>536</v>
      </c>
      <c r="AA227" s="346" t="s">
        <v>535</v>
      </c>
    </row>
    <row r="228" spans="8:27" ht="12.75">
      <c r="H228" s="225">
        <v>227</v>
      </c>
      <c r="I228" s="225" t="s">
        <v>495</v>
      </c>
      <c r="J228" s="222"/>
      <c r="V228" s="225"/>
      <c r="X228" s="225" t="s">
        <v>538</v>
      </c>
      <c r="Y228" s="225" t="s">
        <v>539</v>
      </c>
      <c r="Z228" s="225" t="s">
        <v>539</v>
      </c>
      <c r="AA228" s="346" t="s">
        <v>538</v>
      </c>
    </row>
    <row r="229" spans="8:27" ht="12.75">
      <c r="H229" s="225">
        <v>228</v>
      </c>
      <c r="I229" s="225" t="s">
        <v>497</v>
      </c>
      <c r="J229" s="222"/>
      <c r="V229" s="225"/>
      <c r="X229" s="225" t="s">
        <v>540</v>
      </c>
      <c r="Y229" s="225" t="s">
        <v>541</v>
      </c>
      <c r="Z229" s="225" t="s">
        <v>541</v>
      </c>
      <c r="AA229" s="346" t="s">
        <v>540</v>
      </c>
    </row>
    <row r="230" spans="8:27" ht="12.75">
      <c r="H230" s="225">
        <v>229</v>
      </c>
      <c r="I230" s="225" t="s">
        <v>499</v>
      </c>
      <c r="J230" s="222"/>
      <c r="V230" s="225"/>
      <c r="X230" s="225" t="s">
        <v>543</v>
      </c>
      <c r="Y230" s="225" t="s">
        <v>544</v>
      </c>
      <c r="Z230" s="225" t="s">
        <v>746</v>
      </c>
      <c r="AA230" s="346" t="s">
        <v>543</v>
      </c>
    </row>
    <row r="231" spans="8:27" ht="12.75">
      <c r="H231" s="225">
        <v>230</v>
      </c>
      <c r="I231" s="225" t="s">
        <v>501</v>
      </c>
      <c r="J231" s="222"/>
      <c r="V231" s="225"/>
      <c r="X231" s="225" t="s">
        <v>548</v>
      </c>
      <c r="Y231" s="225" t="s">
        <v>549</v>
      </c>
      <c r="Z231" s="225" t="s">
        <v>747</v>
      </c>
      <c r="AA231" s="346" t="s">
        <v>548</v>
      </c>
    </row>
    <row r="232" spans="8:27" ht="12.75">
      <c r="H232" s="225">
        <v>231</v>
      </c>
      <c r="I232" s="225" t="s">
        <v>503</v>
      </c>
      <c r="J232" s="222"/>
      <c r="V232" s="225"/>
      <c r="X232" s="225" t="s">
        <v>553</v>
      </c>
      <c r="Y232" s="225" t="s">
        <v>554</v>
      </c>
      <c r="Z232" s="225" t="s">
        <v>748</v>
      </c>
      <c r="AA232" s="346" t="s">
        <v>553</v>
      </c>
    </row>
    <row r="233" spans="8:27" ht="12.75">
      <c r="H233" s="225">
        <v>232</v>
      </c>
      <c r="I233" s="225" t="s">
        <v>505</v>
      </c>
      <c r="J233" s="222"/>
      <c r="V233" s="225"/>
      <c r="X233" s="225" t="s">
        <v>555</v>
      </c>
      <c r="Y233" s="225" t="s">
        <v>556</v>
      </c>
      <c r="Z233" s="225" t="s">
        <v>556</v>
      </c>
      <c r="AA233" s="346" t="s">
        <v>555</v>
      </c>
    </row>
    <row r="234" spans="8:25" ht="12.75">
      <c r="H234" s="225">
        <v>233</v>
      </c>
      <c r="I234" s="225" t="s">
        <v>507</v>
      </c>
      <c r="J234" s="222"/>
      <c r="V234" s="225"/>
      <c r="X234" s="225"/>
      <c r="Y234" s="225"/>
    </row>
    <row r="235" spans="8:25" ht="12.75">
      <c r="H235" s="225">
        <v>234</v>
      </c>
      <c r="I235" s="225" t="s">
        <v>509</v>
      </c>
      <c r="J235" s="222"/>
      <c r="V235" s="225"/>
      <c r="X235" s="225"/>
      <c r="Y235" s="225"/>
    </row>
    <row r="236" spans="8:25" ht="12.75">
      <c r="H236" s="225">
        <v>235</v>
      </c>
      <c r="I236" s="225" t="s">
        <v>511</v>
      </c>
      <c r="J236" s="222"/>
      <c r="V236" s="225"/>
      <c r="X236" s="225"/>
      <c r="Y236" s="225"/>
    </row>
    <row r="237" spans="8:25" ht="12.75">
      <c r="H237" s="225">
        <v>236</v>
      </c>
      <c r="I237" s="225" t="s">
        <v>513</v>
      </c>
      <c r="J237" s="222"/>
      <c r="V237" s="225"/>
      <c r="X237" s="225"/>
      <c r="Y237" s="225"/>
    </row>
    <row r="238" spans="8:25" ht="12.75">
      <c r="H238" s="225">
        <v>237</v>
      </c>
      <c r="I238" s="225" t="s">
        <v>515</v>
      </c>
      <c r="J238" s="222"/>
      <c r="V238" s="225"/>
      <c r="X238" s="225"/>
      <c r="Y238" s="225"/>
    </row>
    <row r="239" spans="8:25" ht="12.75">
      <c r="H239" s="225">
        <v>238</v>
      </c>
      <c r="I239" s="225" t="s">
        <v>517</v>
      </c>
      <c r="J239" s="222"/>
      <c r="V239" s="225"/>
      <c r="X239" s="225"/>
      <c r="Y239" s="225"/>
    </row>
    <row r="240" spans="8:25" ht="12.75">
      <c r="H240" s="225">
        <v>239</v>
      </c>
      <c r="I240" s="225" t="s">
        <v>519</v>
      </c>
      <c r="J240" s="222"/>
      <c r="V240" s="225"/>
      <c r="X240" s="225"/>
      <c r="Y240" s="225"/>
    </row>
    <row r="241" spans="8:25" ht="12.75">
      <c r="H241" s="225">
        <v>240</v>
      </c>
      <c r="I241" s="225" t="s">
        <v>521</v>
      </c>
      <c r="J241" s="222"/>
      <c r="V241" s="225"/>
      <c r="X241" s="225"/>
      <c r="Y241" s="225"/>
    </row>
    <row r="242" spans="8:25" ht="12.75">
      <c r="H242" s="225">
        <v>241</v>
      </c>
      <c r="I242" s="225" t="s">
        <v>523</v>
      </c>
      <c r="J242" s="222"/>
      <c r="V242" s="225"/>
      <c r="X242" s="225"/>
      <c r="Y242" s="225"/>
    </row>
    <row r="243" spans="8:25" ht="12.75">
      <c r="H243" s="225">
        <v>242</v>
      </c>
      <c r="I243" s="225" t="s">
        <v>525</v>
      </c>
      <c r="J243" s="222"/>
      <c r="V243" s="225"/>
      <c r="X243" s="225"/>
      <c r="Y243" s="225"/>
    </row>
    <row r="244" spans="8:25" ht="12.75">
      <c r="H244" s="225">
        <v>243</v>
      </c>
      <c r="I244" s="225" t="s">
        <v>527</v>
      </c>
      <c r="J244" s="222"/>
      <c r="V244" s="225"/>
      <c r="X244" s="225"/>
      <c r="Y244" s="225"/>
    </row>
    <row r="245" spans="8:25" ht="12.75">
      <c r="H245" s="225">
        <v>244</v>
      </c>
      <c r="I245" s="225" t="s">
        <v>528</v>
      </c>
      <c r="J245" s="222"/>
      <c r="V245" s="225"/>
      <c r="X245" s="225"/>
      <c r="Y245" s="225"/>
    </row>
    <row r="246" spans="8:25" ht="12.75">
      <c r="H246" s="225">
        <v>245</v>
      </c>
      <c r="I246" s="225" t="s">
        <v>530</v>
      </c>
      <c r="J246" s="222"/>
      <c r="V246" s="225"/>
      <c r="X246" s="225"/>
      <c r="Y246" s="225"/>
    </row>
    <row r="247" spans="8:25" ht="12.75">
      <c r="H247" s="225">
        <v>246</v>
      </c>
      <c r="I247" s="225" t="s">
        <v>532</v>
      </c>
      <c r="J247" s="222"/>
      <c r="V247" s="225"/>
      <c r="X247" s="225"/>
      <c r="Y247" s="225"/>
    </row>
    <row r="248" spans="8:25" ht="12.75">
      <c r="H248" s="225">
        <v>247</v>
      </c>
      <c r="I248" s="225" t="s">
        <v>533</v>
      </c>
      <c r="J248" s="222"/>
      <c r="V248" s="225"/>
      <c r="X248" s="225"/>
      <c r="Y248" s="225"/>
    </row>
    <row r="249" spans="8:25" ht="12.75">
      <c r="H249" s="225">
        <v>248</v>
      </c>
      <c r="I249" s="225" t="s">
        <v>535</v>
      </c>
      <c r="J249" s="222"/>
      <c r="V249" s="225"/>
      <c r="X249" s="225"/>
      <c r="Y249" s="225"/>
    </row>
    <row r="250" spans="8:25" ht="12.75">
      <c r="H250" s="225">
        <v>249</v>
      </c>
      <c r="I250" s="225" t="s">
        <v>537</v>
      </c>
      <c r="J250" s="222"/>
      <c r="V250" s="225"/>
      <c r="X250" s="225"/>
      <c r="Y250" s="225"/>
    </row>
    <row r="251" spans="8:25" ht="12.75">
      <c r="H251" s="225">
        <v>250</v>
      </c>
      <c r="I251" s="225" t="s">
        <v>538</v>
      </c>
      <c r="J251" s="222"/>
      <c r="V251" s="225"/>
      <c r="X251" s="225"/>
      <c r="Y251" s="225"/>
    </row>
    <row r="252" spans="8:25" ht="12.75">
      <c r="H252" s="225">
        <v>251</v>
      </c>
      <c r="I252" s="225" t="s">
        <v>540</v>
      </c>
      <c r="J252" s="222"/>
      <c r="V252" s="225"/>
      <c r="X252" s="225"/>
      <c r="Y252" s="225"/>
    </row>
    <row r="253" spans="8:25" ht="12.75">
      <c r="H253" s="225">
        <v>252</v>
      </c>
      <c r="I253" s="225" t="s">
        <v>542</v>
      </c>
      <c r="J253" s="222"/>
      <c r="V253" s="225"/>
      <c r="X253" s="225"/>
      <c r="Y253" s="225"/>
    </row>
    <row r="254" spans="8:25" ht="12.75">
      <c r="H254" s="225">
        <v>253</v>
      </c>
      <c r="I254" s="225" t="s">
        <v>543</v>
      </c>
      <c r="J254" s="222"/>
      <c r="V254" s="225"/>
      <c r="X254" s="225"/>
      <c r="Y254" s="225"/>
    </row>
    <row r="255" spans="8:25" ht="12.75">
      <c r="H255" s="225">
        <v>254</v>
      </c>
      <c r="I255" s="225" t="s">
        <v>545</v>
      </c>
      <c r="J255" s="222"/>
      <c r="V255" s="225"/>
      <c r="X255" s="225"/>
      <c r="Y255" s="225"/>
    </row>
    <row r="256" spans="8:25" ht="12.75">
      <c r="H256" s="225">
        <v>255</v>
      </c>
      <c r="I256" s="225" t="s">
        <v>546</v>
      </c>
      <c r="J256" s="222"/>
      <c r="V256" s="225"/>
      <c r="X256" s="225"/>
      <c r="Y256" s="225"/>
    </row>
    <row r="257" spans="8:25" ht="12.75">
      <c r="H257" s="225">
        <v>256</v>
      </c>
      <c r="I257" s="225" t="s">
        <v>547</v>
      </c>
      <c r="J257" s="222"/>
      <c r="V257" s="225"/>
      <c r="X257" s="225"/>
      <c r="Y257" s="225"/>
    </row>
    <row r="258" spans="8:25" ht="12.75">
      <c r="H258" s="225">
        <v>257</v>
      </c>
      <c r="I258" s="225" t="s">
        <v>548</v>
      </c>
      <c r="J258" s="222"/>
      <c r="V258" s="225"/>
      <c r="X258" s="225"/>
      <c r="Y258" s="225"/>
    </row>
    <row r="259" spans="8:25" ht="12.75">
      <c r="H259" s="225">
        <v>258</v>
      </c>
      <c r="I259" s="225" t="s">
        <v>550</v>
      </c>
      <c r="J259" s="222"/>
      <c r="V259" s="225"/>
      <c r="X259" s="225"/>
      <c r="Y259" s="225"/>
    </row>
    <row r="260" spans="8:25" ht="12.75">
      <c r="H260" s="225">
        <v>259</v>
      </c>
      <c r="I260" s="225" t="s">
        <v>551</v>
      </c>
      <c r="J260" s="222"/>
      <c r="V260" s="225"/>
      <c r="X260" s="225"/>
      <c r="Y260" s="225"/>
    </row>
    <row r="261" spans="8:25" ht="12.75">
      <c r="H261" s="225">
        <v>260</v>
      </c>
      <c r="I261" s="225" t="s">
        <v>552</v>
      </c>
      <c r="J261" s="222"/>
      <c r="V261" s="225"/>
      <c r="X261" s="225"/>
      <c r="Y261" s="225"/>
    </row>
    <row r="262" spans="8:25" ht="12.75">
      <c r="H262" s="225">
        <v>261</v>
      </c>
      <c r="I262" s="225" t="s">
        <v>553</v>
      </c>
      <c r="J262" s="222"/>
      <c r="V262" s="225"/>
      <c r="X262" s="225"/>
      <c r="Y262" s="225"/>
    </row>
    <row r="263" spans="8:25" ht="12.75">
      <c r="H263" s="225">
        <v>262</v>
      </c>
      <c r="I263" s="225" t="s">
        <v>555</v>
      </c>
      <c r="J263" s="222"/>
      <c r="V263" s="225"/>
      <c r="X263" s="225"/>
      <c r="Y263" s="225"/>
    </row>
    <row r="264" spans="22:25" ht="12.75">
      <c r="V264" s="225"/>
      <c r="X264" s="225"/>
      <c r="Y264" s="225"/>
    </row>
    <row r="265" spans="22:25" ht="12.75">
      <c r="V265" s="225"/>
      <c r="X265" s="225"/>
      <c r="Y265" s="225"/>
    </row>
    <row r="266" spans="22:25" ht="12.75">
      <c r="V266" s="225"/>
      <c r="X266" s="225"/>
      <c r="Y266" s="225"/>
    </row>
    <row r="267" spans="22:25" ht="12.75">
      <c r="V267" s="225"/>
      <c r="X267" s="225"/>
      <c r="Y267" s="225"/>
    </row>
    <row r="268" spans="22:25" ht="12.75">
      <c r="V268" s="225"/>
      <c r="X268" s="225"/>
      <c r="Y268" s="225"/>
    </row>
    <row r="269" spans="22:25" ht="12.75">
      <c r="V269" s="225"/>
      <c r="X269" s="225"/>
      <c r="Y269" s="225"/>
    </row>
    <row r="270" spans="22:25" ht="12.75">
      <c r="V270" s="225"/>
      <c r="X270" s="225"/>
      <c r="Y270" s="225"/>
    </row>
    <row r="271" spans="22:25" ht="12.75">
      <c r="V271" s="225"/>
      <c r="X271" s="225"/>
      <c r="Y271" s="225"/>
    </row>
    <row r="272" spans="22:25" ht="12.75">
      <c r="V272" s="225"/>
      <c r="X272" s="225"/>
      <c r="Y272" s="225"/>
    </row>
    <row r="273" spans="22:25" ht="12.75">
      <c r="V273" s="225"/>
      <c r="X273" s="225"/>
      <c r="Y273" s="225"/>
    </row>
    <row r="274" spans="22:25" ht="12.75">
      <c r="V274" s="225"/>
      <c r="X274" s="225"/>
      <c r="Y274" s="225"/>
    </row>
    <row r="275" spans="22:25" ht="12.75">
      <c r="V275" s="225"/>
      <c r="X275" s="225"/>
      <c r="Y275" s="225"/>
    </row>
    <row r="276" spans="22:25" ht="12.75">
      <c r="V276" s="225"/>
      <c r="X276" s="225"/>
      <c r="Y276" s="225"/>
    </row>
    <row r="277" spans="22:25" ht="12.75">
      <c r="V277" s="225"/>
      <c r="X277" s="225"/>
      <c r="Y277" s="225"/>
    </row>
    <row r="278" spans="22:25" ht="12.75">
      <c r="V278" s="225"/>
      <c r="X278" s="225"/>
      <c r="Y278" s="225"/>
    </row>
    <row r="279" spans="22:25" ht="12.75">
      <c r="V279" s="225"/>
      <c r="X279" s="225"/>
      <c r="Y279" s="225"/>
    </row>
    <row r="280" spans="22:25" ht="12.75">
      <c r="V280" s="225"/>
      <c r="X280" s="225"/>
      <c r="Y280" s="225"/>
    </row>
    <row r="281" spans="22:25" ht="12.75">
      <c r="V281" s="225"/>
      <c r="X281" s="225"/>
      <c r="Y281" s="225"/>
    </row>
    <row r="282" spans="22:25" ht="12.75">
      <c r="V282" s="225"/>
      <c r="X282" s="225"/>
      <c r="Y282" s="225"/>
    </row>
    <row r="283" spans="22:25" ht="12.75">
      <c r="V283" s="225"/>
      <c r="X283" s="225"/>
      <c r="Y283" s="225"/>
    </row>
    <row r="284" spans="22:25" ht="12.75">
      <c r="V284" s="225"/>
      <c r="X284" s="225"/>
      <c r="Y284" s="225"/>
    </row>
    <row r="285" spans="22:25" ht="12.75">
      <c r="V285" s="225"/>
      <c r="X285" s="225"/>
      <c r="Y285" s="225"/>
    </row>
    <row r="286" spans="22:25" ht="12.75">
      <c r="V286" s="225"/>
      <c r="X286" s="225"/>
      <c r="Y286" s="225"/>
    </row>
    <row r="287" spans="22:25" ht="12.75">
      <c r="V287" s="225"/>
      <c r="X287" s="225"/>
      <c r="Y287" s="225"/>
    </row>
    <row r="288" spans="22:25" ht="12.75">
      <c r="V288" s="225"/>
      <c r="X288" s="225"/>
      <c r="Y288" s="225"/>
    </row>
    <row r="289" spans="22:25" ht="12.75">
      <c r="V289" s="225"/>
      <c r="X289" s="225"/>
      <c r="Y289" s="225"/>
    </row>
    <row r="290" spans="22:25" ht="12.75">
      <c r="V290" s="225"/>
      <c r="X290" s="225"/>
      <c r="Y290" s="225"/>
    </row>
    <row r="291" spans="22:25" ht="12.75">
      <c r="V291" s="225"/>
      <c r="X291" s="225"/>
      <c r="Y291" s="225"/>
    </row>
    <row r="292" spans="22:25" ht="12.75">
      <c r="V292" s="225"/>
      <c r="X292" s="225"/>
      <c r="Y292" s="225"/>
    </row>
    <row r="293" spans="22:25" ht="12.75">
      <c r="V293" s="225"/>
      <c r="X293" s="225"/>
      <c r="Y293" s="225"/>
    </row>
    <row r="294" spans="22:25" ht="12.75">
      <c r="V294" s="225"/>
      <c r="X294" s="225"/>
      <c r="Y294" s="225"/>
    </row>
    <row r="295" spans="22:25" ht="12.75">
      <c r="V295" s="225"/>
      <c r="X295" s="225"/>
      <c r="Y295" s="225"/>
    </row>
    <row r="296" spans="22:25" ht="12.75">
      <c r="V296" s="225"/>
      <c r="X296" s="225"/>
      <c r="Y296" s="225"/>
    </row>
    <row r="297" spans="22:25" ht="12.75">
      <c r="V297" s="225"/>
      <c r="X297" s="225"/>
      <c r="Y297" s="225"/>
    </row>
    <row r="298" spans="22:25" ht="12.75">
      <c r="V298" s="225"/>
      <c r="X298" s="225"/>
      <c r="Y298" s="225"/>
    </row>
    <row r="299" spans="22:25" ht="12.75">
      <c r="V299" s="225"/>
      <c r="X299" s="225"/>
      <c r="Y299" s="225"/>
    </row>
    <row r="300" spans="22:25" ht="12.75">
      <c r="V300" s="225"/>
      <c r="X300" s="225"/>
      <c r="Y300" s="225"/>
    </row>
    <row r="301" spans="22:25" ht="12.75">
      <c r="V301" s="225"/>
      <c r="X301" s="225"/>
      <c r="Y301" s="225"/>
    </row>
    <row r="302" spans="22:25" ht="12.75">
      <c r="V302" s="225"/>
      <c r="X302" s="225"/>
      <c r="Y302" s="225"/>
    </row>
    <row r="303" spans="22:25" ht="12.75">
      <c r="V303" s="225"/>
      <c r="X303" s="225"/>
      <c r="Y303" s="225"/>
    </row>
    <row r="304" spans="22:25" ht="12.75">
      <c r="V304" s="225"/>
      <c r="X304" s="225"/>
      <c r="Y304" s="225"/>
    </row>
    <row r="305" spans="22:25" ht="12.75">
      <c r="V305" s="225"/>
      <c r="X305" s="225"/>
      <c r="Y305" s="225"/>
    </row>
    <row r="306" spans="22:25" ht="12.75">
      <c r="V306" s="225"/>
      <c r="X306" s="225"/>
      <c r="Y306" s="225"/>
    </row>
    <row r="307" spans="22:25" ht="12.75">
      <c r="V307" s="225"/>
      <c r="X307" s="225"/>
      <c r="Y307" s="225"/>
    </row>
    <row r="308" spans="22:25" ht="12.75">
      <c r="V308" s="225"/>
      <c r="X308" s="225"/>
      <c r="Y308" s="225"/>
    </row>
    <row r="309" spans="22:25" ht="12.75">
      <c r="V309" s="225"/>
      <c r="X309" s="225"/>
      <c r="Y309" s="225"/>
    </row>
    <row r="310" spans="22:25" ht="12.75">
      <c r="V310" s="225"/>
      <c r="X310" s="225"/>
      <c r="Y310" s="225"/>
    </row>
    <row r="311" spans="22:25" ht="12.75">
      <c r="V311" s="225"/>
      <c r="X311" s="225"/>
      <c r="Y311" s="225"/>
    </row>
    <row r="312" spans="22:25" ht="12.75">
      <c r="V312" s="225"/>
      <c r="X312" s="225"/>
      <c r="Y312" s="225"/>
    </row>
    <row r="313" spans="22:25" ht="12.75">
      <c r="V313" s="225"/>
      <c r="X313" s="225"/>
      <c r="Y313" s="225"/>
    </row>
    <row r="314" spans="22:25" ht="12.75">
      <c r="V314" s="225"/>
      <c r="X314" s="225"/>
      <c r="Y314" s="225"/>
    </row>
    <row r="315" spans="22:25" ht="12.75">
      <c r="V315" s="225"/>
      <c r="X315" s="225"/>
      <c r="Y315" s="225"/>
    </row>
    <row r="316" spans="22:25" ht="12.75">
      <c r="V316" s="225"/>
      <c r="X316" s="225"/>
      <c r="Y316" s="225"/>
    </row>
    <row r="317" spans="22:25" ht="12.75">
      <c r="V317" s="225"/>
      <c r="X317" s="225"/>
      <c r="Y317" s="225"/>
    </row>
    <row r="318" spans="22:25" ht="12.75">
      <c r="V318" s="225"/>
      <c r="X318" s="225"/>
      <c r="Y318" s="225"/>
    </row>
    <row r="319" spans="22:25" ht="12.75">
      <c r="V319" s="225"/>
      <c r="X319" s="225"/>
      <c r="Y319" s="225"/>
    </row>
    <row r="320" spans="22:25" ht="12.75">
      <c r="V320" s="225"/>
      <c r="X320" s="225"/>
      <c r="Y320" s="225"/>
    </row>
    <row r="321" spans="22:25" ht="12.75">
      <c r="V321" s="225"/>
      <c r="X321" s="225"/>
      <c r="Y321" s="225"/>
    </row>
    <row r="322" spans="22:25" ht="12.75">
      <c r="V322" s="225"/>
      <c r="X322" s="225"/>
      <c r="Y322" s="225"/>
    </row>
    <row r="323" spans="22:25" ht="12.75">
      <c r="V323" s="225"/>
      <c r="X323" s="225"/>
      <c r="Y323" s="225"/>
    </row>
    <row r="324" spans="22:25" ht="12.75">
      <c r="V324" s="225"/>
      <c r="X324" s="225"/>
      <c r="Y324" s="225"/>
    </row>
    <row r="325" spans="22:25" ht="12.75">
      <c r="V325" s="225"/>
      <c r="X325" s="225"/>
      <c r="Y325" s="225"/>
    </row>
    <row r="326" spans="22:25" ht="12.75">
      <c r="V326" s="225"/>
      <c r="X326" s="225"/>
      <c r="Y326" s="225"/>
    </row>
    <row r="327" spans="22:25" ht="12.75">
      <c r="V327" s="225"/>
      <c r="X327" s="225"/>
      <c r="Y327" s="225"/>
    </row>
    <row r="328" spans="22:25" ht="12.75">
      <c r="V328" s="225"/>
      <c r="X328" s="225"/>
      <c r="Y328" s="225"/>
    </row>
    <row r="329" spans="22:25" ht="12.75">
      <c r="V329" s="225"/>
      <c r="X329" s="225"/>
      <c r="Y329" s="225"/>
    </row>
    <row r="330" spans="22:25" ht="12.75">
      <c r="V330" s="225"/>
      <c r="X330" s="225"/>
      <c r="Y330" s="225"/>
    </row>
    <row r="331" spans="22:25" ht="12.75">
      <c r="V331" s="225"/>
      <c r="X331" s="225"/>
      <c r="Y331" s="225"/>
    </row>
    <row r="332" spans="22:25" ht="12.75">
      <c r="V332" s="225"/>
      <c r="X332" s="225"/>
      <c r="Y332" s="225"/>
    </row>
    <row r="333" spans="22:25" ht="12.75">
      <c r="V333" s="225"/>
      <c r="X333" s="225"/>
      <c r="Y333" s="225"/>
    </row>
    <row r="334" spans="22:25" ht="12.75">
      <c r="V334" s="225"/>
      <c r="X334" s="225"/>
      <c r="Y334" s="225"/>
    </row>
    <row r="335" spans="22:25" ht="12.75">
      <c r="V335" s="225"/>
      <c r="X335" s="225"/>
      <c r="Y335" s="225"/>
    </row>
    <row r="336" spans="22:25" ht="12.75">
      <c r="V336" s="225"/>
      <c r="X336" s="225"/>
      <c r="Y336" s="225"/>
    </row>
    <row r="337" spans="22:25" ht="12.75">
      <c r="V337" s="225"/>
      <c r="X337" s="225"/>
      <c r="Y337" s="225"/>
    </row>
    <row r="338" spans="22:25" ht="12.75">
      <c r="V338" s="225"/>
      <c r="X338" s="225"/>
      <c r="Y338" s="225"/>
    </row>
    <row r="339" spans="22:25" ht="12.75">
      <c r="V339" s="225"/>
      <c r="X339" s="225"/>
      <c r="Y339" s="225"/>
    </row>
    <row r="340" spans="22:25" ht="12.75">
      <c r="V340" s="225"/>
      <c r="X340" s="225"/>
      <c r="Y340" s="225"/>
    </row>
    <row r="341" spans="22:25" ht="12.75">
      <c r="V341" s="225"/>
      <c r="X341" s="225"/>
      <c r="Y341" s="225"/>
    </row>
    <row r="342" spans="22:25" ht="12.75">
      <c r="V342" s="225"/>
      <c r="X342" s="225"/>
      <c r="Y342" s="225"/>
    </row>
    <row r="343" spans="22:25" ht="12.75">
      <c r="V343" s="225"/>
      <c r="X343" s="225"/>
      <c r="Y343" s="225"/>
    </row>
    <row r="344" spans="22:25" ht="12.75">
      <c r="V344" s="225"/>
      <c r="X344" s="225"/>
      <c r="Y344" s="225"/>
    </row>
    <row r="345" spans="22:25" ht="12.75">
      <c r="V345" s="225"/>
      <c r="X345" s="225"/>
      <c r="Y345" s="225"/>
    </row>
    <row r="346" spans="22:25" ht="12.75">
      <c r="V346" s="225"/>
      <c r="X346" s="225"/>
      <c r="Y346" s="225"/>
    </row>
    <row r="347" spans="22:25" ht="12.75">
      <c r="V347" s="225"/>
      <c r="X347" s="225"/>
      <c r="Y347" s="225"/>
    </row>
    <row r="348" spans="22:25" ht="12.75">
      <c r="V348" s="225"/>
      <c r="X348" s="225"/>
      <c r="Y348" s="225"/>
    </row>
    <row r="349" spans="22:25" ht="12.75">
      <c r="V349" s="225"/>
      <c r="X349" s="225"/>
      <c r="Y349" s="225"/>
    </row>
    <row r="350" spans="22:25" ht="12.75">
      <c r="V350" s="225"/>
      <c r="X350" s="225"/>
      <c r="Y350" s="225"/>
    </row>
    <row r="351" spans="22:25" ht="12.75">
      <c r="V351" s="225"/>
      <c r="X351" s="225"/>
      <c r="Y351" s="225"/>
    </row>
    <row r="352" spans="22:25" ht="12.75">
      <c r="V352" s="225"/>
      <c r="X352" s="225"/>
      <c r="Y352" s="225"/>
    </row>
    <row r="353" spans="22:25" ht="12.75">
      <c r="V353" s="225"/>
      <c r="X353" s="225"/>
      <c r="Y353" s="225"/>
    </row>
    <row r="354" spans="22:25" ht="12.75">
      <c r="V354" s="225"/>
      <c r="X354" s="225"/>
      <c r="Y354" s="225"/>
    </row>
    <row r="355" spans="22:25" ht="12.75">
      <c r="V355" s="225"/>
      <c r="X355" s="225"/>
      <c r="Y355" s="225"/>
    </row>
    <row r="356" spans="22:25" ht="12.75">
      <c r="V356" s="225"/>
      <c r="X356" s="225"/>
      <c r="Y356" s="225"/>
    </row>
    <row r="357" spans="22:25" ht="12.75">
      <c r="V357" s="225"/>
      <c r="X357" s="225"/>
      <c r="Y357" s="225"/>
    </row>
    <row r="358" spans="22:25" ht="12.75">
      <c r="V358" s="225"/>
      <c r="X358" s="225"/>
      <c r="Y358" s="225"/>
    </row>
    <row r="359" spans="22:25" ht="12.75">
      <c r="V359" s="225"/>
      <c r="X359" s="225"/>
      <c r="Y359" s="225"/>
    </row>
    <row r="360" spans="22:25" ht="12.75">
      <c r="V360" s="225"/>
      <c r="X360" s="225"/>
      <c r="Y360" s="225"/>
    </row>
    <row r="361" spans="22:25" ht="12.75">
      <c r="V361" s="225"/>
      <c r="X361" s="225"/>
      <c r="Y361" s="225"/>
    </row>
    <row r="362" spans="22:25" ht="12.75">
      <c r="V362" s="225"/>
      <c r="X362" s="225"/>
      <c r="Y362" s="225"/>
    </row>
    <row r="363" spans="22:25" ht="12.75">
      <c r="V363" s="225"/>
      <c r="X363" s="225"/>
      <c r="Y363" s="225"/>
    </row>
    <row r="364" spans="22:25" ht="12.75">
      <c r="V364" s="225"/>
      <c r="X364" s="225"/>
      <c r="Y364" s="225"/>
    </row>
    <row r="365" spans="22:25" ht="12.75">
      <c r="V365" s="225"/>
      <c r="X365" s="225"/>
      <c r="Y365" s="225"/>
    </row>
    <row r="366" spans="22:25" ht="12.75">
      <c r="V366" s="225"/>
      <c r="X366" s="225"/>
      <c r="Y366" s="225"/>
    </row>
    <row r="367" spans="22:25" ht="12.75">
      <c r="V367" s="225"/>
      <c r="X367" s="225"/>
      <c r="Y367" s="225"/>
    </row>
    <row r="368" spans="22:25" ht="12.75">
      <c r="V368" s="225"/>
      <c r="X368" s="225"/>
      <c r="Y368" s="225"/>
    </row>
    <row r="369" spans="22:25" ht="12.75">
      <c r="V369" s="225"/>
      <c r="X369" s="225"/>
      <c r="Y369" s="225"/>
    </row>
    <row r="370" spans="22:25" ht="12.75">
      <c r="V370" s="225"/>
      <c r="X370" s="225"/>
      <c r="Y370" s="225"/>
    </row>
    <row r="371" spans="22:25" ht="12.75">
      <c r="V371" s="225"/>
      <c r="X371" s="225"/>
      <c r="Y371" s="225"/>
    </row>
    <row r="372" spans="22:25" ht="12.75">
      <c r="V372" s="225"/>
      <c r="X372" s="225"/>
      <c r="Y372" s="225"/>
    </row>
    <row r="373" spans="22:25" ht="12.75">
      <c r="V373" s="225"/>
      <c r="X373" s="225"/>
      <c r="Y373" s="225"/>
    </row>
    <row r="374" spans="22:25" ht="12.75">
      <c r="V374" s="225"/>
      <c r="X374" s="225"/>
      <c r="Y374" s="225"/>
    </row>
    <row r="375" spans="22:25" ht="12.75">
      <c r="V375" s="225"/>
      <c r="X375" s="225"/>
      <c r="Y375" s="225"/>
    </row>
    <row r="376" spans="22:25" ht="12.75">
      <c r="V376" s="225"/>
      <c r="X376" s="225"/>
      <c r="Y376" s="225"/>
    </row>
    <row r="377" spans="22:25" ht="12.75">
      <c r="V377" s="225"/>
      <c r="X377" s="225"/>
      <c r="Y377" s="225"/>
    </row>
    <row r="378" spans="22:25" ht="12.75">
      <c r="V378" s="225"/>
      <c r="X378" s="225"/>
      <c r="Y378" s="225"/>
    </row>
    <row r="379" spans="22:25" ht="12.75">
      <c r="V379" s="225"/>
      <c r="X379" s="225"/>
      <c r="Y379" s="225"/>
    </row>
    <row r="380" spans="22:25" ht="12.75">
      <c r="V380" s="225"/>
      <c r="X380" s="225"/>
      <c r="Y380" s="225"/>
    </row>
    <row r="381" spans="22:25" ht="12.75">
      <c r="V381" s="225"/>
      <c r="X381" s="225"/>
      <c r="Y381" s="225"/>
    </row>
    <row r="382" spans="22:25" ht="12.75">
      <c r="V382" s="225"/>
      <c r="X382" s="225"/>
      <c r="Y382" s="225"/>
    </row>
    <row r="383" spans="22:25" ht="12.75">
      <c r="V383" s="225"/>
      <c r="X383" s="225"/>
      <c r="Y383" s="225"/>
    </row>
    <row r="384" spans="22:25" ht="12.75">
      <c r="V384" s="225"/>
      <c r="X384" s="225"/>
      <c r="Y384" s="225"/>
    </row>
    <row r="385" spans="22:25" ht="12.75">
      <c r="V385" s="225"/>
      <c r="X385" s="225"/>
      <c r="Y385" s="225"/>
    </row>
    <row r="386" spans="22:25" ht="12.75">
      <c r="V386" s="225"/>
      <c r="X386" s="225"/>
      <c r="Y386" s="225"/>
    </row>
    <row r="387" spans="22:25" ht="12.75">
      <c r="V387" s="225"/>
      <c r="X387" s="225"/>
      <c r="Y387" s="225"/>
    </row>
    <row r="388" spans="22:25" ht="12.75">
      <c r="V388" s="225"/>
      <c r="X388" s="225"/>
      <c r="Y388" s="225"/>
    </row>
    <row r="389" spans="22:25" ht="12.75">
      <c r="V389" s="225"/>
      <c r="X389" s="225"/>
      <c r="Y389" s="225"/>
    </row>
    <row r="390" spans="22:25" ht="12.75">
      <c r="V390" s="225"/>
      <c r="X390" s="225"/>
      <c r="Y390" s="225"/>
    </row>
    <row r="391" spans="22:25" ht="12.75">
      <c r="V391" s="225"/>
      <c r="X391" s="225"/>
      <c r="Y391" s="225"/>
    </row>
    <row r="392" spans="22:25" ht="12.75">
      <c r="V392" s="225"/>
      <c r="X392" s="225"/>
      <c r="Y392" s="225"/>
    </row>
    <row r="393" spans="22:25" ht="12.75">
      <c r="V393" s="225"/>
      <c r="X393" s="225"/>
      <c r="Y393" s="225"/>
    </row>
    <row r="394" spans="22:25" ht="12.75">
      <c r="V394" s="225"/>
      <c r="X394" s="225"/>
      <c r="Y394" s="225"/>
    </row>
    <row r="395" spans="22:25" ht="12.75">
      <c r="V395" s="225"/>
      <c r="X395" s="225"/>
      <c r="Y395" s="225"/>
    </row>
    <row r="396" spans="22:25" ht="12.75">
      <c r="V396" s="225"/>
      <c r="X396" s="225"/>
      <c r="Y396" s="225"/>
    </row>
    <row r="397" spans="22:25" ht="12.75">
      <c r="V397" s="225"/>
      <c r="X397" s="225"/>
      <c r="Y397" s="225"/>
    </row>
    <row r="398" spans="22:25" ht="12.75">
      <c r="V398" s="225"/>
      <c r="X398" s="225"/>
      <c r="Y398" s="225"/>
    </row>
    <row r="399" spans="22:25" ht="12.75">
      <c r="V399" s="225"/>
      <c r="X399" s="225"/>
      <c r="Y399" s="225"/>
    </row>
    <row r="400" spans="22:25" ht="12.75">
      <c r="V400" s="225"/>
      <c r="X400" s="225"/>
      <c r="Y400" s="225"/>
    </row>
    <row r="401" spans="22:25" ht="12.75">
      <c r="V401" s="225"/>
      <c r="X401" s="225"/>
      <c r="Y401" s="225"/>
    </row>
    <row r="402" spans="22:25" ht="12.75">
      <c r="V402" s="225"/>
      <c r="X402" s="225"/>
      <c r="Y402" s="225"/>
    </row>
    <row r="403" spans="22:25" ht="12.75">
      <c r="V403" s="225"/>
      <c r="X403" s="225"/>
      <c r="Y403" s="225"/>
    </row>
    <row r="404" spans="22:25" ht="12.75">
      <c r="V404" s="225"/>
      <c r="X404" s="225"/>
      <c r="Y404" s="225"/>
    </row>
    <row r="405" spans="22:25" ht="12.75">
      <c r="V405" s="225"/>
      <c r="X405" s="225"/>
      <c r="Y405" s="225"/>
    </row>
    <row r="406" spans="22:25" ht="12.75">
      <c r="V406" s="225"/>
      <c r="X406" s="225"/>
      <c r="Y406" s="225"/>
    </row>
    <row r="407" spans="22:25" ht="12.75">
      <c r="V407" s="225"/>
      <c r="X407" s="225"/>
      <c r="Y407" s="225"/>
    </row>
    <row r="408" spans="22:25" ht="12.75">
      <c r="V408" s="225"/>
      <c r="X408" s="225"/>
      <c r="Y408" s="225"/>
    </row>
    <row r="409" spans="22:25" ht="12.75">
      <c r="V409" s="225"/>
      <c r="X409" s="225"/>
      <c r="Y409" s="225"/>
    </row>
    <row r="410" spans="22:25" ht="12.75">
      <c r="V410" s="225"/>
      <c r="X410" s="225"/>
      <c r="Y410" s="225"/>
    </row>
    <row r="411" spans="22:25" ht="12.75">
      <c r="V411" s="225"/>
      <c r="X411" s="225"/>
      <c r="Y411" s="225"/>
    </row>
    <row r="412" spans="22:25" ht="12.75">
      <c r="V412" s="225"/>
      <c r="X412" s="225"/>
      <c r="Y412" s="225"/>
    </row>
    <row r="413" spans="22:25" ht="12.75">
      <c r="V413" s="225"/>
      <c r="X413" s="225"/>
      <c r="Y413" s="225"/>
    </row>
    <row r="414" spans="22:25" ht="12.75">
      <c r="V414" s="225"/>
      <c r="X414" s="225"/>
      <c r="Y414" s="225"/>
    </row>
    <row r="415" spans="22:25" ht="12.75">
      <c r="V415" s="225"/>
      <c r="X415" s="225"/>
      <c r="Y415" s="225"/>
    </row>
    <row r="416" spans="22:25" ht="12.75">
      <c r="V416" s="225"/>
      <c r="X416" s="225"/>
      <c r="Y416" s="225"/>
    </row>
    <row r="417" spans="22:25" ht="12.75">
      <c r="V417" s="225"/>
      <c r="X417" s="225"/>
      <c r="Y417" s="225"/>
    </row>
    <row r="418" spans="22:25" ht="12.75">
      <c r="V418" s="225"/>
      <c r="X418" s="225"/>
      <c r="Y418" s="225"/>
    </row>
    <row r="419" spans="22:25" ht="12.75">
      <c r="V419" s="225"/>
      <c r="X419" s="225"/>
      <c r="Y419" s="225"/>
    </row>
    <row r="420" spans="22:25" ht="12.75">
      <c r="V420" s="225"/>
      <c r="X420" s="225"/>
      <c r="Y420" s="225"/>
    </row>
    <row r="421" spans="22:25" ht="12.75">
      <c r="V421" s="225"/>
      <c r="X421" s="225"/>
      <c r="Y421" s="225"/>
    </row>
    <row r="422" spans="22:25" ht="12.75">
      <c r="V422" s="225"/>
      <c r="X422" s="225"/>
      <c r="Y422" s="225"/>
    </row>
    <row r="423" spans="22:25" ht="12.75">
      <c r="V423" s="225"/>
      <c r="X423" s="225"/>
      <c r="Y423" s="225"/>
    </row>
    <row r="424" spans="22:25" ht="12.75">
      <c r="V424" s="225"/>
      <c r="X424" s="225"/>
      <c r="Y424" s="225"/>
    </row>
    <row r="425" spans="22:25" ht="12.75">
      <c r="V425" s="225"/>
      <c r="X425" s="225"/>
      <c r="Y425" s="225"/>
    </row>
    <row r="426" spans="22:25" ht="12.75">
      <c r="V426" s="225"/>
      <c r="X426" s="225"/>
      <c r="Y426" s="225"/>
    </row>
    <row r="427" spans="22:25" ht="12.75">
      <c r="V427" s="225"/>
      <c r="X427" s="225"/>
      <c r="Y427" s="225"/>
    </row>
    <row r="428" spans="22:25" ht="12.75">
      <c r="V428" s="225"/>
      <c r="X428" s="225"/>
      <c r="Y428" s="225"/>
    </row>
    <row r="429" spans="22:25" ht="12.75">
      <c r="V429" s="225"/>
      <c r="X429" s="225"/>
      <c r="Y429" s="225"/>
    </row>
    <row r="430" spans="22:25" ht="12.75">
      <c r="V430" s="225"/>
      <c r="X430" s="225"/>
      <c r="Y430" s="225"/>
    </row>
    <row r="431" spans="22:25" ht="12.75">
      <c r="V431" s="225"/>
      <c r="X431" s="225"/>
      <c r="Y431" s="225"/>
    </row>
    <row r="432" spans="22:25" ht="12.75">
      <c r="V432" s="225"/>
      <c r="X432" s="225"/>
      <c r="Y432" s="225"/>
    </row>
    <row r="433" spans="22:25" ht="12.75">
      <c r="V433" s="225"/>
      <c r="X433" s="225"/>
      <c r="Y433" s="225"/>
    </row>
    <row r="434" spans="22:25" ht="12.75">
      <c r="V434" s="225"/>
      <c r="X434" s="225"/>
      <c r="Y434" s="225"/>
    </row>
    <row r="435" spans="22:25" ht="12.75">
      <c r="V435" s="225"/>
      <c r="X435" s="225"/>
      <c r="Y435" s="225"/>
    </row>
    <row r="436" spans="22:25" ht="12.75">
      <c r="V436" s="225"/>
      <c r="X436" s="225"/>
      <c r="Y436" s="225"/>
    </row>
    <row r="437" spans="22:25" ht="12.75">
      <c r="V437" s="225"/>
      <c r="X437" s="225"/>
      <c r="Y437" s="225"/>
    </row>
    <row r="438" spans="22:25" ht="12.75">
      <c r="V438" s="225"/>
      <c r="X438" s="225"/>
      <c r="Y438" s="225"/>
    </row>
    <row r="439" spans="22:25" ht="12.75">
      <c r="V439" s="225"/>
      <c r="X439" s="225"/>
      <c r="Y439" s="225"/>
    </row>
    <row r="440" spans="22:25" ht="12.75">
      <c r="V440" s="225"/>
      <c r="X440" s="225"/>
      <c r="Y440" s="225"/>
    </row>
    <row r="441" spans="22:25" ht="12.75">
      <c r="V441" s="225"/>
      <c r="X441" s="225"/>
      <c r="Y441" s="225"/>
    </row>
    <row r="442" spans="22:25" ht="12.75">
      <c r="V442" s="225"/>
      <c r="X442" s="225"/>
      <c r="Y442" s="225"/>
    </row>
    <row r="443" spans="22:25" ht="12.75">
      <c r="V443" s="225"/>
      <c r="X443" s="225"/>
      <c r="Y443" s="225"/>
    </row>
    <row r="444" spans="22:25" ht="12.75">
      <c r="V444" s="225"/>
      <c r="X444" s="225"/>
      <c r="Y444" s="225"/>
    </row>
    <row r="445" spans="22:25" ht="12.75">
      <c r="V445" s="225"/>
      <c r="X445" s="225"/>
      <c r="Y445" s="225"/>
    </row>
    <row r="446" spans="22:25" ht="12.75">
      <c r="V446" s="225"/>
      <c r="X446" s="225"/>
      <c r="Y446" s="225"/>
    </row>
    <row r="447" spans="22:25" ht="12.75">
      <c r="V447" s="225"/>
      <c r="X447" s="225"/>
      <c r="Y447" s="225"/>
    </row>
    <row r="448" spans="22:25" ht="12.75">
      <c r="V448" s="225"/>
      <c r="X448" s="225"/>
      <c r="Y448" s="225"/>
    </row>
    <row r="449" spans="22:25" ht="12.75">
      <c r="V449" s="225"/>
      <c r="X449" s="225"/>
      <c r="Y449" s="225"/>
    </row>
    <row r="450" spans="22:25" ht="12.75">
      <c r="V450" s="225"/>
      <c r="X450" s="225"/>
      <c r="Y450" s="225"/>
    </row>
    <row r="451" spans="22:25" ht="12.75">
      <c r="V451" s="225"/>
      <c r="X451" s="225"/>
      <c r="Y451" s="225"/>
    </row>
    <row r="452" spans="22:25" ht="12.75">
      <c r="V452" s="225"/>
      <c r="X452" s="225"/>
      <c r="Y452" s="225"/>
    </row>
    <row r="453" spans="22:25" ht="12.75">
      <c r="V453" s="225"/>
      <c r="X453" s="225"/>
      <c r="Y453" s="225"/>
    </row>
    <row r="454" spans="22:25" ht="12.75">
      <c r="V454" s="225"/>
      <c r="X454" s="225"/>
      <c r="Y454" s="225"/>
    </row>
    <row r="455" spans="22:25" ht="12.75">
      <c r="V455" s="225"/>
      <c r="X455" s="225"/>
      <c r="Y455" s="225"/>
    </row>
    <row r="456" spans="22:25" ht="12.75">
      <c r="V456" s="225"/>
      <c r="X456" s="225"/>
      <c r="Y456" s="225"/>
    </row>
    <row r="457" spans="22:25" ht="12.75">
      <c r="V457" s="225"/>
      <c r="X457" s="225"/>
      <c r="Y457" s="225"/>
    </row>
    <row r="458" spans="22:25" ht="12.75">
      <c r="V458" s="225"/>
      <c r="X458" s="225"/>
      <c r="Y458" s="225"/>
    </row>
    <row r="459" spans="22:25" ht="12.75">
      <c r="V459" s="225"/>
      <c r="X459" s="225"/>
      <c r="Y459" s="225"/>
    </row>
    <row r="460" spans="22:25" ht="12.75">
      <c r="V460" s="225"/>
      <c r="X460" s="225"/>
      <c r="Y460" s="225"/>
    </row>
    <row r="461" spans="22:25" ht="12.75">
      <c r="V461" s="225"/>
      <c r="X461" s="225"/>
      <c r="Y461" s="225"/>
    </row>
    <row r="462" spans="22:25" ht="12.75">
      <c r="V462" s="225"/>
      <c r="X462" s="225"/>
      <c r="Y462" s="225"/>
    </row>
    <row r="463" spans="22:25" ht="12.75">
      <c r="V463" s="225"/>
      <c r="X463" s="225"/>
      <c r="Y463" s="225"/>
    </row>
    <row r="464" spans="22:25" ht="12.75">
      <c r="V464" s="225"/>
      <c r="X464" s="225"/>
      <c r="Y464" s="225"/>
    </row>
    <row r="465" spans="22:25" ht="12.75">
      <c r="V465" s="225"/>
      <c r="X465" s="225"/>
      <c r="Y465" s="225"/>
    </row>
    <row r="466" spans="22:25" ht="12.75">
      <c r="V466" s="225"/>
      <c r="X466" s="225"/>
      <c r="Y466" s="225"/>
    </row>
    <row r="467" spans="22:25" ht="12.75">
      <c r="V467" s="225"/>
      <c r="X467" s="225"/>
      <c r="Y467" s="225"/>
    </row>
    <row r="468" spans="22:25" ht="12.75">
      <c r="V468" s="225"/>
      <c r="X468" s="225"/>
      <c r="Y468" s="225"/>
    </row>
    <row r="469" spans="22:25" ht="12.75">
      <c r="V469" s="225"/>
      <c r="X469" s="225"/>
      <c r="Y469" s="225"/>
    </row>
    <row r="470" spans="22:25" ht="12.75">
      <c r="V470" s="225"/>
      <c r="X470" s="225"/>
      <c r="Y470" s="225"/>
    </row>
    <row r="471" spans="22:25" ht="12.75">
      <c r="V471" s="225"/>
      <c r="X471" s="225"/>
      <c r="Y471" s="225"/>
    </row>
    <row r="472" spans="22:25" ht="12.75">
      <c r="V472" s="225"/>
      <c r="X472" s="225"/>
      <c r="Y472" s="225"/>
    </row>
    <row r="473" spans="22:25" ht="12.75">
      <c r="V473" s="225"/>
      <c r="X473" s="225"/>
      <c r="Y473" s="225"/>
    </row>
    <row r="474" spans="22:25" ht="12.75">
      <c r="V474" s="225"/>
      <c r="X474" s="225"/>
      <c r="Y474" s="225"/>
    </row>
    <row r="475" spans="22:25" ht="12.75">
      <c r="V475" s="225"/>
      <c r="X475" s="225"/>
      <c r="Y475" s="225"/>
    </row>
    <row r="476" spans="22:25" ht="12.75">
      <c r="V476" s="225"/>
      <c r="X476" s="225"/>
      <c r="Y476" s="225"/>
    </row>
    <row r="477" spans="22:25" ht="12.75">
      <c r="V477" s="225"/>
      <c r="X477" s="225"/>
      <c r="Y477" s="225"/>
    </row>
    <row r="478" spans="22:25" ht="12.75">
      <c r="V478" s="225"/>
      <c r="X478" s="225"/>
      <c r="Y478" s="225"/>
    </row>
    <row r="479" spans="22:25" ht="12.75">
      <c r="V479" s="225"/>
      <c r="X479" s="225"/>
      <c r="Y479" s="225"/>
    </row>
    <row r="480" spans="22:25" ht="12.75">
      <c r="V480" s="225"/>
      <c r="X480" s="225"/>
      <c r="Y480" s="225"/>
    </row>
    <row r="481" spans="22:25" ht="12.75">
      <c r="V481" s="225"/>
      <c r="X481" s="225"/>
      <c r="Y481" s="225"/>
    </row>
    <row r="482" spans="22:25" ht="12.75">
      <c r="V482" s="225"/>
      <c r="X482" s="225"/>
      <c r="Y482" s="225"/>
    </row>
    <row r="483" spans="22:25" ht="12.75">
      <c r="V483" s="225"/>
      <c r="X483" s="225"/>
      <c r="Y483" s="225"/>
    </row>
    <row r="484" spans="22:25" ht="12.75">
      <c r="V484" s="225"/>
      <c r="X484" s="225"/>
      <c r="Y484" s="225"/>
    </row>
    <row r="485" spans="22:25" ht="12.75">
      <c r="V485" s="225"/>
      <c r="X485" s="225"/>
      <c r="Y485" s="225"/>
    </row>
    <row r="486" spans="22:25" ht="12.75">
      <c r="V486" s="225"/>
      <c r="X486" s="225"/>
      <c r="Y486" s="225"/>
    </row>
    <row r="487" spans="22:25" ht="12.75">
      <c r="V487" s="225"/>
      <c r="X487" s="225"/>
      <c r="Y487" s="225"/>
    </row>
    <row r="488" spans="22:25" ht="12.75">
      <c r="V488" s="225"/>
      <c r="X488" s="225"/>
      <c r="Y488" s="225"/>
    </row>
    <row r="489" spans="22:25" ht="12.75">
      <c r="V489" s="225"/>
      <c r="X489" s="225"/>
      <c r="Y489" s="225"/>
    </row>
    <row r="490" spans="22:25" ht="12.75">
      <c r="V490" s="225"/>
      <c r="X490" s="225"/>
      <c r="Y490" s="225"/>
    </row>
    <row r="491" spans="22:25" ht="12.75">
      <c r="V491" s="225"/>
      <c r="X491" s="225"/>
      <c r="Y491" s="225"/>
    </row>
    <row r="492" spans="22:25" ht="12.75">
      <c r="V492" s="225"/>
      <c r="X492" s="225"/>
      <c r="Y492" s="225"/>
    </row>
    <row r="493" spans="22:25" ht="12.75">
      <c r="V493" s="225"/>
      <c r="X493" s="225"/>
      <c r="Y493" s="225"/>
    </row>
    <row r="494" spans="22:25" ht="12.75">
      <c r="V494" s="225"/>
      <c r="X494" s="225"/>
      <c r="Y494" s="225"/>
    </row>
    <row r="495" spans="22:25" ht="12.75">
      <c r="V495" s="225"/>
      <c r="X495" s="225"/>
      <c r="Y495" s="225"/>
    </row>
    <row r="496" spans="22:25" ht="12.75">
      <c r="V496" s="225"/>
      <c r="X496" s="225"/>
      <c r="Y496" s="225"/>
    </row>
    <row r="497" spans="22:25" ht="12.75">
      <c r="V497" s="225"/>
      <c r="X497" s="225"/>
      <c r="Y497" s="225"/>
    </row>
    <row r="498" spans="22:25" ht="12.75">
      <c r="V498" s="225"/>
      <c r="X498" s="225"/>
      <c r="Y498" s="225"/>
    </row>
    <row r="499" spans="22:25" ht="12.75">
      <c r="V499" s="225"/>
      <c r="X499" s="225"/>
      <c r="Y499" s="225"/>
    </row>
    <row r="500" spans="22:25" ht="12.75">
      <c r="V500" s="225"/>
      <c r="X500" s="225"/>
      <c r="Y500" s="225"/>
    </row>
    <row r="501" spans="22:25" ht="12.75">
      <c r="V501" s="225"/>
      <c r="X501" s="225"/>
      <c r="Y501" s="225"/>
    </row>
    <row r="502" spans="22:25" ht="12.75">
      <c r="V502" s="225"/>
      <c r="X502" s="225"/>
      <c r="Y502" s="225"/>
    </row>
    <row r="503" spans="22:25" ht="12.75">
      <c r="V503" s="225"/>
      <c r="X503" s="225"/>
      <c r="Y503" s="225"/>
    </row>
    <row r="504" spans="22:25" ht="12.75">
      <c r="V504" s="225"/>
      <c r="X504" s="225"/>
      <c r="Y504" s="225"/>
    </row>
    <row r="505" spans="22:25" ht="12.75">
      <c r="V505" s="225"/>
      <c r="X505" s="225"/>
      <c r="Y505" s="225"/>
    </row>
    <row r="506" spans="22:25" ht="12.75">
      <c r="V506" s="225"/>
      <c r="X506" s="225"/>
      <c r="Y506" s="225"/>
    </row>
    <row r="507" spans="22:25" ht="12.75">
      <c r="V507" s="225"/>
      <c r="X507" s="225"/>
      <c r="Y507" s="225"/>
    </row>
    <row r="508" spans="22:25" ht="12.75">
      <c r="V508" s="225"/>
      <c r="X508" s="225"/>
      <c r="Y508" s="225"/>
    </row>
    <row r="509" spans="22:25" ht="12.75">
      <c r="V509" s="225"/>
      <c r="X509" s="225"/>
      <c r="Y509" s="225"/>
    </row>
    <row r="510" spans="22:25" ht="12.75">
      <c r="V510" s="225"/>
      <c r="X510" s="225"/>
      <c r="Y510" s="225"/>
    </row>
    <row r="511" spans="22:25" ht="12.75">
      <c r="V511" s="225"/>
      <c r="X511" s="225"/>
      <c r="Y511" s="225"/>
    </row>
    <row r="512" spans="22:25" ht="12.75">
      <c r="V512" s="225"/>
      <c r="X512" s="225"/>
      <c r="Y512" s="225"/>
    </row>
    <row r="513" spans="22:25" ht="12.75">
      <c r="V513" s="225"/>
      <c r="X513" s="225"/>
      <c r="Y513" s="225"/>
    </row>
    <row r="514" spans="22:25" ht="12.75">
      <c r="V514" s="225"/>
      <c r="X514" s="225"/>
      <c r="Y514" s="225"/>
    </row>
    <row r="515" spans="22:25" ht="12.75">
      <c r="V515" s="225"/>
      <c r="X515" s="225"/>
      <c r="Y515" s="225"/>
    </row>
    <row r="516" spans="22:25" ht="12.75">
      <c r="V516" s="225"/>
      <c r="X516" s="225"/>
      <c r="Y516" s="225"/>
    </row>
    <row r="517" spans="22:25" ht="12.75">
      <c r="V517" s="225"/>
      <c r="X517" s="225"/>
      <c r="Y517" s="225"/>
    </row>
    <row r="518" spans="22:25" ht="12.75">
      <c r="V518" s="225"/>
      <c r="X518" s="225"/>
      <c r="Y518" s="225"/>
    </row>
    <row r="519" spans="22:25" ht="12.75">
      <c r="V519" s="225"/>
      <c r="X519" s="225"/>
      <c r="Y519" s="225"/>
    </row>
    <row r="520" spans="22:25" ht="12.75">
      <c r="V520" s="225"/>
      <c r="X520" s="225"/>
      <c r="Y520" s="225"/>
    </row>
    <row r="521" spans="22:25" ht="12.75">
      <c r="V521" s="225"/>
      <c r="X521" s="225"/>
      <c r="Y521" s="225"/>
    </row>
    <row r="522" spans="22:25" ht="12.75">
      <c r="V522" s="225"/>
      <c r="X522" s="225"/>
      <c r="Y522" s="225"/>
    </row>
    <row r="523" spans="22:25" ht="12.75">
      <c r="V523" s="225"/>
      <c r="X523" s="225"/>
      <c r="Y523" s="225"/>
    </row>
    <row r="524" spans="22:25" ht="12.75">
      <c r="V524" s="225"/>
      <c r="X524" s="225"/>
      <c r="Y524" s="225"/>
    </row>
    <row r="525" spans="22:25" ht="12.75">
      <c r="V525" s="225"/>
      <c r="X525" s="225"/>
      <c r="Y525" s="225"/>
    </row>
    <row r="526" spans="22:25" ht="12.75">
      <c r="V526" s="225"/>
      <c r="X526" s="225"/>
      <c r="Y526" s="225"/>
    </row>
    <row r="527" spans="22:25" ht="12.75">
      <c r="V527" s="225"/>
      <c r="X527" s="225"/>
      <c r="Y527" s="225"/>
    </row>
    <row r="528" spans="22:25" ht="12.75">
      <c r="V528" s="225"/>
      <c r="X528" s="225"/>
      <c r="Y528" s="225"/>
    </row>
    <row r="529" spans="22:25" ht="12.75">
      <c r="V529" s="225"/>
      <c r="X529" s="225"/>
      <c r="Y529" s="225"/>
    </row>
    <row r="530" spans="22:25" ht="12.75">
      <c r="V530" s="225"/>
      <c r="X530" s="225"/>
      <c r="Y530" s="225"/>
    </row>
    <row r="531" spans="22:25" ht="12.75">
      <c r="V531" s="225"/>
      <c r="X531" s="225"/>
      <c r="Y531" s="225"/>
    </row>
    <row r="532" spans="22:25" ht="12.75">
      <c r="V532" s="225"/>
      <c r="X532" s="225"/>
      <c r="Y532" s="225"/>
    </row>
    <row r="533" spans="22:25" ht="12.75">
      <c r="V533" s="225"/>
      <c r="X533" s="225"/>
      <c r="Y533" s="225"/>
    </row>
    <row r="534" spans="22:25" ht="12.75">
      <c r="V534" s="225"/>
      <c r="X534" s="225"/>
      <c r="Y534" s="225"/>
    </row>
    <row r="535" spans="22:25" ht="12.75">
      <c r="V535" s="225"/>
      <c r="X535" s="225"/>
      <c r="Y535" s="225"/>
    </row>
    <row r="536" spans="22:25" ht="12.75">
      <c r="V536" s="225"/>
      <c r="X536" s="225"/>
      <c r="Y536" s="225"/>
    </row>
    <row r="537" spans="22:25" ht="12.75">
      <c r="V537" s="225"/>
      <c r="X537" s="225"/>
      <c r="Y537" s="225"/>
    </row>
    <row r="538" spans="22:25" ht="12.75">
      <c r="V538" s="225"/>
      <c r="X538" s="225"/>
      <c r="Y538" s="225"/>
    </row>
    <row r="539" spans="22:25" ht="12.75">
      <c r="V539" s="225"/>
      <c r="X539" s="225"/>
      <c r="Y539" s="225"/>
    </row>
    <row r="540" spans="22:25" ht="12.75">
      <c r="V540" s="225"/>
      <c r="X540" s="225"/>
      <c r="Y540" s="225"/>
    </row>
    <row r="541" spans="22:25" ht="12.75">
      <c r="V541" s="225"/>
      <c r="X541" s="225"/>
      <c r="Y541" s="225"/>
    </row>
    <row r="542" spans="22:25" ht="12.75">
      <c r="V542" s="225"/>
      <c r="X542" s="225"/>
      <c r="Y542" s="225"/>
    </row>
    <row r="543" spans="22:25" ht="12.75">
      <c r="V543" s="225"/>
      <c r="X543" s="225"/>
      <c r="Y543" s="225"/>
    </row>
    <row r="544" spans="22:25" ht="12.75">
      <c r="V544" s="225"/>
      <c r="X544" s="225"/>
      <c r="Y544" s="225"/>
    </row>
    <row r="545" spans="22:25" ht="12.75">
      <c r="V545" s="225"/>
      <c r="X545" s="225"/>
      <c r="Y545" s="225"/>
    </row>
    <row r="546" spans="22:25" ht="12.75">
      <c r="V546" s="225"/>
      <c r="X546" s="225"/>
      <c r="Y546" s="225"/>
    </row>
    <row r="547" spans="22:25" ht="12.75">
      <c r="V547" s="225"/>
      <c r="X547" s="225"/>
      <c r="Y547" s="225"/>
    </row>
    <row r="548" spans="22:25" ht="12.75">
      <c r="V548" s="225"/>
      <c r="X548" s="225"/>
      <c r="Y548" s="225"/>
    </row>
    <row r="549" spans="22:25" ht="12.75">
      <c r="V549" s="225"/>
      <c r="X549" s="225"/>
      <c r="Y549" s="225"/>
    </row>
    <row r="550" spans="22:25" ht="12.75">
      <c r="V550" s="225"/>
      <c r="X550" s="225"/>
      <c r="Y550" s="225"/>
    </row>
    <row r="551" spans="22:25" ht="12.75">
      <c r="V551" s="225"/>
      <c r="X551" s="225"/>
      <c r="Y551" s="225"/>
    </row>
    <row r="552" spans="22:25" ht="12.75">
      <c r="V552" s="225"/>
      <c r="X552" s="225"/>
      <c r="Y552" s="225"/>
    </row>
    <row r="553" spans="22:25" ht="12.75">
      <c r="V553" s="225"/>
      <c r="X553" s="225"/>
      <c r="Y553" s="225"/>
    </row>
    <row r="554" spans="22:25" ht="12.75">
      <c r="V554" s="225"/>
      <c r="X554" s="225"/>
      <c r="Y554" s="225"/>
    </row>
    <row r="555" spans="22:25" ht="12.75">
      <c r="V555" s="225"/>
      <c r="X555" s="225"/>
      <c r="Y555" s="225"/>
    </row>
    <row r="556" spans="22:25" ht="12.75">
      <c r="V556" s="225"/>
      <c r="X556" s="225"/>
      <c r="Y556" s="225"/>
    </row>
    <row r="557" spans="22:25" ht="12.75">
      <c r="V557" s="225"/>
      <c r="X557" s="225"/>
      <c r="Y557" s="225"/>
    </row>
    <row r="558" spans="22:25" ht="12.75">
      <c r="V558" s="225"/>
      <c r="X558" s="225"/>
      <c r="Y558" s="225"/>
    </row>
    <row r="559" spans="22:25" ht="12.75">
      <c r="V559" s="225"/>
      <c r="X559" s="225"/>
      <c r="Y559" s="225"/>
    </row>
    <row r="560" spans="22:25" ht="12.75">
      <c r="V560" s="225"/>
      <c r="X560" s="225"/>
      <c r="Y560" s="225"/>
    </row>
    <row r="561" spans="22:25" ht="12.75">
      <c r="V561" s="225"/>
      <c r="X561" s="225"/>
      <c r="Y561" s="225"/>
    </row>
    <row r="562" spans="22:25" ht="12.75">
      <c r="V562" s="225"/>
      <c r="X562" s="225"/>
      <c r="Y562" s="225"/>
    </row>
    <row r="563" spans="22:25" ht="12.75">
      <c r="V563" s="225"/>
      <c r="X563" s="225"/>
      <c r="Y563" s="225"/>
    </row>
    <row r="564" spans="22:25" ht="12.75">
      <c r="V564" s="225"/>
      <c r="X564" s="225"/>
      <c r="Y564" s="225"/>
    </row>
    <row r="565" spans="22:25" ht="12.75">
      <c r="V565" s="225"/>
      <c r="X565" s="225"/>
      <c r="Y565" s="225"/>
    </row>
    <row r="566" spans="22:25" ht="12.75">
      <c r="V566" s="225"/>
      <c r="X566" s="225"/>
      <c r="Y566" s="225"/>
    </row>
    <row r="567" spans="22:25" ht="12.75">
      <c r="V567" s="225"/>
      <c r="X567" s="225"/>
      <c r="Y567" s="225"/>
    </row>
    <row r="568" spans="22:25" ht="12.75">
      <c r="V568" s="225"/>
      <c r="X568" s="225"/>
      <c r="Y568" s="225"/>
    </row>
    <row r="569" spans="22:25" ht="12.75">
      <c r="V569" s="225"/>
      <c r="X569" s="225"/>
      <c r="Y569" s="225"/>
    </row>
    <row r="570" spans="22:25" ht="12.75">
      <c r="V570" s="225"/>
      <c r="X570" s="225"/>
      <c r="Y570" s="225"/>
    </row>
    <row r="571" spans="22:25" ht="12.75">
      <c r="V571" s="225"/>
      <c r="X571" s="225"/>
      <c r="Y571" s="225"/>
    </row>
    <row r="572" spans="22:25" ht="12.75">
      <c r="V572" s="225"/>
      <c r="X572" s="225"/>
      <c r="Y572" s="225"/>
    </row>
    <row r="573" spans="22:25" ht="12.75">
      <c r="V573" s="225"/>
      <c r="X573" s="225"/>
      <c r="Y573" s="225"/>
    </row>
    <row r="574" spans="22:25" ht="12.75">
      <c r="V574" s="225"/>
      <c r="X574" s="225"/>
      <c r="Y574" s="225"/>
    </row>
    <row r="575" spans="22:25" ht="12.75">
      <c r="V575" s="225"/>
      <c r="X575" s="225"/>
      <c r="Y575" s="225"/>
    </row>
    <row r="576" spans="22:25" ht="12.75">
      <c r="V576" s="225"/>
      <c r="X576" s="225"/>
      <c r="Y576" s="225"/>
    </row>
    <row r="577" spans="22:25" ht="12.75">
      <c r="V577" s="225"/>
      <c r="X577" s="225"/>
      <c r="Y577" s="225"/>
    </row>
    <row r="578" spans="22:25" ht="12.75">
      <c r="V578" s="225"/>
      <c r="X578" s="225"/>
      <c r="Y578" s="225"/>
    </row>
    <row r="579" spans="22:25" ht="12.75">
      <c r="V579" s="225"/>
      <c r="X579" s="225"/>
      <c r="Y579" s="225"/>
    </row>
    <row r="580" spans="22:25" ht="12.75">
      <c r="V580" s="225"/>
      <c r="X580" s="225"/>
      <c r="Y580" s="225"/>
    </row>
    <row r="581" spans="22:25" ht="12.75">
      <c r="V581" s="225"/>
      <c r="X581" s="225"/>
      <c r="Y581" s="225"/>
    </row>
    <row r="582" spans="22:25" ht="12.75">
      <c r="V582" s="225"/>
      <c r="X582" s="225"/>
      <c r="Y582" s="225"/>
    </row>
    <row r="583" spans="22:25" ht="12.75">
      <c r="V583" s="225"/>
      <c r="X583" s="225"/>
      <c r="Y583" s="225"/>
    </row>
    <row r="584" spans="22:25" ht="12.75">
      <c r="V584" s="225"/>
      <c r="X584" s="225"/>
      <c r="Y584" s="225"/>
    </row>
    <row r="585" spans="22:25" ht="12.75">
      <c r="V585" s="225"/>
      <c r="X585" s="225"/>
      <c r="Y585" s="225"/>
    </row>
    <row r="586" spans="22:25" ht="12.75">
      <c r="V586" s="225"/>
      <c r="X586" s="225"/>
      <c r="Y586" s="225"/>
    </row>
    <row r="587" spans="22:25" ht="12.75">
      <c r="V587" s="225"/>
      <c r="X587" s="225"/>
      <c r="Y587" s="225"/>
    </row>
    <row r="588" spans="22:25" ht="12.75">
      <c r="V588" s="225"/>
      <c r="X588" s="225"/>
      <c r="Y588" s="225"/>
    </row>
    <row r="589" spans="22:25" ht="12.75">
      <c r="V589" s="225"/>
      <c r="X589" s="225"/>
      <c r="Y589" s="225"/>
    </row>
    <row r="590" spans="22:25" ht="12.75">
      <c r="V590" s="225"/>
      <c r="X590" s="225"/>
      <c r="Y590" s="225"/>
    </row>
    <row r="591" spans="22:25" ht="12.75">
      <c r="V591" s="225"/>
      <c r="X591" s="225"/>
      <c r="Y591" s="225"/>
    </row>
    <row r="592" spans="22:25" ht="12.75">
      <c r="V592" s="225"/>
      <c r="X592" s="225"/>
      <c r="Y592" s="225"/>
    </row>
    <row r="593" spans="22:25" ht="12.75">
      <c r="V593" s="225"/>
      <c r="X593" s="225"/>
      <c r="Y593" s="225"/>
    </row>
    <row r="594" spans="22:25" ht="12.75">
      <c r="V594" s="225"/>
      <c r="X594" s="225"/>
      <c r="Y594" s="225"/>
    </row>
    <row r="595" spans="22:25" ht="12.75">
      <c r="V595" s="225"/>
      <c r="X595" s="225"/>
      <c r="Y595" s="225"/>
    </row>
    <row r="596" spans="22:25" ht="12.75">
      <c r="V596" s="225"/>
      <c r="X596" s="225"/>
      <c r="Y596" s="225"/>
    </row>
    <row r="597" spans="22:25" ht="12.75">
      <c r="V597" s="225"/>
      <c r="X597" s="225"/>
      <c r="Y597" s="225"/>
    </row>
    <row r="598" spans="22:25" ht="12.75">
      <c r="V598" s="225"/>
      <c r="X598" s="225"/>
      <c r="Y598" s="225"/>
    </row>
    <row r="599" spans="22:25" ht="12.75">
      <c r="V599" s="225"/>
      <c r="X599" s="225"/>
      <c r="Y599" s="225"/>
    </row>
    <row r="600" spans="22:25" ht="12.75">
      <c r="V600" s="225"/>
      <c r="X600" s="225"/>
      <c r="Y600" s="225"/>
    </row>
    <row r="601" spans="22:25" ht="12.75">
      <c r="V601" s="225"/>
      <c r="X601" s="225"/>
      <c r="Y601" s="225"/>
    </row>
    <row r="602" spans="22:25" ht="12.75">
      <c r="V602" s="225"/>
      <c r="X602" s="225"/>
      <c r="Y602" s="225"/>
    </row>
    <row r="603" spans="22:25" ht="12.75">
      <c r="V603" s="225"/>
      <c r="X603" s="225"/>
      <c r="Y603" s="225"/>
    </row>
    <row r="604" spans="22:25" ht="12.75">
      <c r="V604" s="225"/>
      <c r="X604" s="225"/>
      <c r="Y604" s="225"/>
    </row>
    <row r="605" spans="22:25" ht="12.75">
      <c r="V605" s="225"/>
      <c r="X605" s="225"/>
      <c r="Y605" s="225"/>
    </row>
    <row r="606" spans="22:25" ht="12.75">
      <c r="V606" s="225"/>
      <c r="X606" s="225"/>
      <c r="Y606" s="225"/>
    </row>
    <row r="607" spans="22:25" ht="12.75">
      <c r="V607" s="225"/>
      <c r="X607" s="225"/>
      <c r="Y607" s="225"/>
    </row>
    <row r="608" spans="22:25" ht="12.75">
      <c r="V608" s="225"/>
      <c r="X608" s="225"/>
      <c r="Y608" s="225"/>
    </row>
    <row r="609" spans="22:25" ht="12.75">
      <c r="V609" s="225"/>
      <c r="X609" s="225"/>
      <c r="Y609" s="225"/>
    </row>
    <row r="610" spans="22:25" ht="12.75">
      <c r="V610" s="225"/>
      <c r="X610" s="225"/>
      <c r="Y610" s="225"/>
    </row>
    <row r="611" spans="22:25" ht="12.75">
      <c r="V611" s="225"/>
      <c r="X611" s="225"/>
      <c r="Y611" s="225"/>
    </row>
    <row r="612" spans="22:25" ht="12.75">
      <c r="V612" s="225"/>
      <c r="X612" s="225"/>
      <c r="Y612" s="225"/>
    </row>
    <row r="613" spans="24:25" ht="12.75">
      <c r="X613" s="225"/>
      <c r="Y613" s="225"/>
    </row>
    <row r="614" spans="24:25" ht="12.75">
      <c r="X614" s="225"/>
      <c r="Y614" s="225"/>
    </row>
    <row r="615" spans="24:25" ht="12.75">
      <c r="X615" s="225"/>
      <c r="Y615" s="225"/>
    </row>
    <row r="616" spans="24:25" ht="12.75">
      <c r="X616" s="225"/>
      <c r="Y616" s="225"/>
    </row>
    <row r="617" spans="24:25" ht="12.75">
      <c r="X617" s="225"/>
      <c r="Y617" s="225"/>
    </row>
    <row r="618" spans="24:25" ht="12.75">
      <c r="X618" s="225"/>
      <c r="Y618" s="225"/>
    </row>
    <row r="619" spans="24:25" ht="12.75">
      <c r="X619" s="225"/>
      <c r="Y619" s="225"/>
    </row>
    <row r="620" spans="24:25" ht="12.75">
      <c r="X620" s="225"/>
      <c r="Y620" s="225"/>
    </row>
  </sheetData>
  <sheetProtection password="FB2B" sheet="1" formatColumns="0" selectLockedCells="1"/>
  <mergeCells count="6">
    <mergeCell ref="B26:F26"/>
    <mergeCell ref="B23:F23"/>
    <mergeCell ref="B21:F21"/>
    <mergeCell ref="B25:F25"/>
    <mergeCell ref="B22:F22"/>
    <mergeCell ref="B24:F24"/>
  </mergeCells>
  <dataValidations count="4">
    <dataValidation type="list" allowBlank="1" sqref="C8">
      <formula1>Countries_english</formula1>
    </dataValidation>
    <dataValidation type="list" allowBlank="1" showInputMessage="1" showErrorMessage="1" sqref="Y1:Y2">
      <formula1>"box C2:C10"</formula1>
    </dataValidation>
    <dataValidation type="list" allowBlank="1" showInputMessage="1" showErrorMessage="1" sqref="Z1:Z2">
      <formula1>"Yes,No"</formula1>
    </dataValidation>
    <dataValidation type="list" allowBlank="1" showInputMessage="1" showErrorMessage="1" sqref="C9">
      <formula1>$V$1:$V$12</formula1>
    </dataValidation>
  </dataValidation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89" r:id="rId2"/>
  <headerFooter alignWithMargins="0">
    <oddFooter>&amp;LUNCTAD Questionnaire on ICT usage by enterprises and on the ICT sector&amp;R&amp;"Arial,Gras"&amp;A&amp;"Arial,Normal"
Page &amp;P of &amp;N</oddFooter>
  </headerFooter>
  <ignoredErrors>
    <ignoredError sqref="C19" evalError="1"/>
    <ignoredError sqref="AA2:AA233" numberStoredAsText="1"/>
  </ignoredErrors>
  <drawing r:id="rId1"/>
</worksheet>
</file>

<file path=xl/worksheets/sheet10.xml><?xml version="1.0" encoding="utf-8"?>
<worksheet xmlns="http://schemas.openxmlformats.org/spreadsheetml/2006/main" xmlns:r="http://schemas.openxmlformats.org/officeDocument/2006/relationships">
  <sheetPr codeName="IndustryConcordance1">
    <pageSetUpPr fitToPage="1"/>
  </sheetPr>
  <dimension ref="B1:AH39"/>
  <sheetViews>
    <sheetView zoomScalePageLayoutView="0" workbookViewId="0" topLeftCell="A1">
      <selection activeCell="F11" sqref="F11:G11"/>
    </sheetView>
  </sheetViews>
  <sheetFormatPr defaultColWidth="9.140625" defaultRowHeight="12.75"/>
  <cols>
    <col min="1" max="1" width="1.7109375" style="6" customWidth="1"/>
    <col min="2" max="2" width="4.28125" style="6" customWidth="1"/>
    <col min="3" max="3" width="4.57421875" style="6" customWidth="1"/>
    <col min="4" max="4" width="67.57421875" style="6" customWidth="1"/>
    <col min="5" max="5" width="8.421875" style="6" customWidth="1"/>
    <col min="6" max="6" width="24.57421875" style="6" customWidth="1"/>
    <col min="7" max="7" width="32.7109375" style="6" customWidth="1"/>
    <col min="8" max="8" width="33.140625" style="6" customWidth="1"/>
    <col min="9" max="9" width="0.9921875" style="6" customWidth="1"/>
    <col min="10" max="16384" width="9.140625" style="6" customWidth="1"/>
  </cols>
  <sheetData>
    <row r="1" spans="2:34" s="495" customFormat="1" ht="24.75" customHeight="1">
      <c r="B1" s="527" t="s">
        <v>1406</v>
      </c>
      <c r="C1"/>
      <c r="D1"/>
      <c r="E1" s="488"/>
      <c r="F1" s="494"/>
      <c r="G1" s="494"/>
      <c r="H1" s="487"/>
      <c r="I1" s="487"/>
      <c r="J1" s="488"/>
      <c r="K1" s="488"/>
      <c r="L1" s="488"/>
      <c r="M1" s="489"/>
      <c r="N1" s="8"/>
      <c r="O1" s="8"/>
      <c r="P1" s="8"/>
      <c r="Q1" s="8"/>
      <c r="R1" s="8"/>
      <c r="S1" s="8"/>
      <c r="T1" s="8"/>
      <c r="U1" s="8"/>
      <c r="V1" s="488"/>
      <c r="W1" s="488"/>
      <c r="X1" s="488"/>
      <c r="Y1" s="488"/>
      <c r="Z1" s="488"/>
      <c r="AA1" s="488"/>
      <c r="AB1" s="488"/>
      <c r="AC1" s="488"/>
      <c r="AD1" s="488"/>
      <c r="AE1" s="488"/>
      <c r="AF1" s="488"/>
      <c r="AG1" s="488"/>
      <c r="AH1" s="488"/>
    </row>
    <row r="2" spans="2:4" s="31" customFormat="1" ht="15.75" customHeight="1">
      <c r="B2" s="32" t="s">
        <v>1407</v>
      </c>
      <c r="C2" s="32"/>
      <c r="D2" s="32"/>
    </row>
    <row r="3" s="488" customFormat="1" ht="5.25" customHeight="1"/>
    <row r="4" spans="2:9" s="456" customFormat="1" ht="35.25" customHeight="1">
      <c r="B4" s="720" t="s">
        <v>1408</v>
      </c>
      <c r="C4" s="721"/>
      <c r="D4" s="721"/>
      <c r="E4" s="721"/>
      <c r="F4" s="721"/>
      <c r="G4" s="721"/>
      <c r="H4" s="721"/>
      <c r="I4" s="722"/>
    </row>
    <row r="5" ht="7.5" customHeight="1" thickBot="1"/>
    <row r="6" spans="2:9" ht="6.75" customHeight="1" thickTop="1">
      <c r="B6" s="15"/>
      <c r="C6" s="16"/>
      <c r="D6" s="45"/>
      <c r="E6" s="723"/>
      <c r="F6" s="724"/>
      <c r="G6" s="725"/>
      <c r="H6" s="725"/>
      <c r="I6" s="50"/>
    </row>
    <row r="7" spans="2:9" ht="23.25" customHeight="1">
      <c r="B7" s="46"/>
      <c r="C7" s="528"/>
      <c r="D7" s="47" t="s">
        <v>1409</v>
      </c>
      <c r="E7" s="726" t="s">
        <v>1410</v>
      </c>
      <c r="F7" s="727"/>
      <c r="G7" s="728"/>
      <c r="H7" s="729"/>
      <c r="I7" s="53"/>
    </row>
    <row r="8" spans="2:9" ht="6" customHeight="1">
      <c r="B8" s="46"/>
      <c r="C8" s="528"/>
      <c r="D8" s="47"/>
      <c r="E8" s="529"/>
      <c r="F8" s="530"/>
      <c r="G8" s="531"/>
      <c r="H8" s="532"/>
      <c r="I8" s="53"/>
    </row>
    <row r="9" spans="2:9" ht="37.5" customHeight="1">
      <c r="B9" s="46"/>
      <c r="C9" s="528"/>
      <c r="D9" s="47"/>
      <c r="E9" s="529"/>
      <c r="F9" s="529" t="s">
        <v>1411</v>
      </c>
      <c r="G9" s="728"/>
      <c r="H9" s="730"/>
      <c r="I9" s="53"/>
    </row>
    <row r="10" spans="2:10" ht="57" customHeight="1" thickBot="1">
      <c r="B10" s="330" t="s">
        <v>1412</v>
      </c>
      <c r="C10" s="331" t="s">
        <v>1413</v>
      </c>
      <c r="D10" s="17" t="s">
        <v>1414</v>
      </c>
      <c r="E10" s="329" t="s">
        <v>1415</v>
      </c>
      <c r="F10" s="18" t="s">
        <v>1414</v>
      </c>
      <c r="G10" s="18"/>
      <c r="H10" s="528" t="s">
        <v>1416</v>
      </c>
      <c r="I10" s="51"/>
      <c r="J10" s="533" t="s">
        <v>1234</v>
      </c>
    </row>
    <row r="11" spans="2:10" s="535" customFormat="1" ht="25.5" customHeight="1" thickTop="1">
      <c r="B11" s="19" t="s">
        <v>13</v>
      </c>
      <c r="C11" s="20"/>
      <c r="D11" s="317" t="s">
        <v>1417</v>
      </c>
      <c r="E11" s="199"/>
      <c r="F11" s="706"/>
      <c r="G11" s="707"/>
      <c r="H11" s="706"/>
      <c r="I11" s="737"/>
      <c r="J11" s="534" t="s">
        <v>13</v>
      </c>
    </row>
    <row r="12" spans="2:10" s="535" customFormat="1" ht="25.5" customHeight="1">
      <c r="B12" s="21" t="s">
        <v>14</v>
      </c>
      <c r="C12" s="13"/>
      <c r="D12" s="318" t="s">
        <v>1418</v>
      </c>
      <c r="E12" s="200"/>
      <c r="F12" s="699"/>
      <c r="G12" s="700"/>
      <c r="H12" s="699"/>
      <c r="I12" s="731"/>
      <c r="J12" s="534" t="s">
        <v>14</v>
      </c>
    </row>
    <row r="13" spans="2:10" s="535" customFormat="1" ht="25.5" customHeight="1">
      <c r="B13" s="21" t="s">
        <v>15</v>
      </c>
      <c r="C13" s="13"/>
      <c r="D13" s="318" t="s">
        <v>1419</v>
      </c>
      <c r="E13" s="200"/>
      <c r="F13" s="699"/>
      <c r="G13" s="700"/>
      <c r="H13" s="710"/>
      <c r="I13" s="711"/>
      <c r="J13" s="534" t="s">
        <v>15</v>
      </c>
    </row>
    <row r="14" spans="2:10" s="535" customFormat="1" ht="25.5" customHeight="1">
      <c r="B14" s="21" t="s">
        <v>16</v>
      </c>
      <c r="C14" s="13"/>
      <c r="D14" s="318" t="s">
        <v>1420</v>
      </c>
      <c r="E14" s="200"/>
      <c r="F14" s="699"/>
      <c r="G14" s="700"/>
      <c r="H14" s="699"/>
      <c r="I14" s="731"/>
      <c r="J14" s="534" t="s">
        <v>16</v>
      </c>
    </row>
    <row r="15" spans="2:10" s="535" customFormat="1" ht="25.5" customHeight="1">
      <c r="B15" s="21" t="s">
        <v>17</v>
      </c>
      <c r="C15" s="13"/>
      <c r="D15" s="318" t="s">
        <v>1421</v>
      </c>
      <c r="E15" s="200"/>
      <c r="F15" s="699"/>
      <c r="G15" s="700"/>
      <c r="H15" s="701"/>
      <c r="I15" s="719"/>
      <c r="J15" s="534" t="s">
        <v>17</v>
      </c>
    </row>
    <row r="16" spans="2:10" s="535" customFormat="1" ht="25.5" customHeight="1" thickBot="1">
      <c r="B16" s="27" t="s">
        <v>18</v>
      </c>
      <c r="C16" s="26"/>
      <c r="D16" s="319" t="s">
        <v>1422</v>
      </c>
      <c r="E16" s="201"/>
      <c r="F16" s="703"/>
      <c r="G16" s="704"/>
      <c r="H16" s="703"/>
      <c r="I16" s="705"/>
      <c r="J16" s="534" t="s">
        <v>18</v>
      </c>
    </row>
    <row r="17" spans="2:10" s="535" customFormat="1" ht="25.5" customHeight="1" thickTop="1">
      <c r="B17" s="714" t="s">
        <v>33</v>
      </c>
      <c r="C17" s="20">
        <v>45</v>
      </c>
      <c r="D17" s="317" t="s">
        <v>1423</v>
      </c>
      <c r="E17" s="199"/>
      <c r="F17" s="706"/>
      <c r="G17" s="707"/>
      <c r="H17" s="708"/>
      <c r="I17" s="709"/>
      <c r="J17" s="534" t="s">
        <v>1185</v>
      </c>
    </row>
    <row r="18" spans="2:10" s="535" customFormat="1" ht="25.5" customHeight="1">
      <c r="B18" s="715"/>
      <c r="C18" s="13">
        <v>46</v>
      </c>
      <c r="D18" s="318" t="s">
        <v>1424</v>
      </c>
      <c r="E18" s="200"/>
      <c r="F18" s="699"/>
      <c r="G18" s="700"/>
      <c r="H18" s="701"/>
      <c r="I18" s="702"/>
      <c r="J18" s="534" t="s">
        <v>1186</v>
      </c>
    </row>
    <row r="19" spans="2:10" s="535" customFormat="1" ht="25.5" customHeight="1" thickBot="1">
      <c r="B19" s="716"/>
      <c r="C19" s="14">
        <v>47</v>
      </c>
      <c r="D19" s="323" t="s">
        <v>1425</v>
      </c>
      <c r="E19" s="202"/>
      <c r="F19" s="703"/>
      <c r="G19" s="704"/>
      <c r="H19" s="717"/>
      <c r="I19" s="718"/>
      <c r="J19" s="534" t="s">
        <v>1187</v>
      </c>
    </row>
    <row r="20" spans="2:10" s="535" customFormat="1" ht="25.5" customHeight="1" thickTop="1">
      <c r="B20" s="714" t="s">
        <v>19</v>
      </c>
      <c r="C20" s="20">
        <v>49</v>
      </c>
      <c r="D20" s="317" t="s">
        <v>1426</v>
      </c>
      <c r="E20" s="199"/>
      <c r="F20" s="706"/>
      <c r="G20" s="707"/>
      <c r="H20" s="708"/>
      <c r="I20" s="709"/>
      <c r="J20" s="534" t="s">
        <v>1188</v>
      </c>
    </row>
    <row r="21" spans="2:10" s="535" customFormat="1" ht="25.5" customHeight="1">
      <c r="B21" s="715"/>
      <c r="C21" s="13">
        <v>50</v>
      </c>
      <c r="D21" s="318" t="s">
        <v>1427</v>
      </c>
      <c r="E21" s="200"/>
      <c r="F21" s="699"/>
      <c r="G21" s="700"/>
      <c r="H21" s="701"/>
      <c r="I21" s="702"/>
      <c r="J21" s="534" t="s">
        <v>1189</v>
      </c>
    </row>
    <row r="22" spans="2:10" s="535" customFormat="1" ht="25.5" customHeight="1">
      <c r="B22" s="715"/>
      <c r="C22" s="13">
        <v>51</v>
      </c>
      <c r="D22" s="318" t="s">
        <v>1428</v>
      </c>
      <c r="E22" s="200"/>
      <c r="F22" s="699"/>
      <c r="G22" s="700"/>
      <c r="H22" s="701"/>
      <c r="I22" s="702"/>
      <c r="J22" s="534" t="s">
        <v>1190</v>
      </c>
    </row>
    <row r="23" spans="2:10" s="535" customFormat="1" ht="25.5" customHeight="1">
      <c r="B23" s="715"/>
      <c r="C23" s="13">
        <v>52</v>
      </c>
      <c r="D23" s="318" t="s">
        <v>1429</v>
      </c>
      <c r="E23" s="200"/>
      <c r="F23" s="699"/>
      <c r="G23" s="700"/>
      <c r="H23" s="701"/>
      <c r="I23" s="702"/>
      <c r="J23" s="534" t="s">
        <v>1191</v>
      </c>
    </row>
    <row r="24" spans="2:10" s="535" customFormat="1" ht="25.5" customHeight="1" thickBot="1">
      <c r="B24" s="716"/>
      <c r="C24" s="14">
        <v>53</v>
      </c>
      <c r="D24" s="323" t="s">
        <v>1430</v>
      </c>
      <c r="E24" s="202"/>
      <c r="F24" s="703"/>
      <c r="G24" s="704"/>
      <c r="H24" s="717"/>
      <c r="I24" s="718"/>
      <c r="J24" s="534" t="s">
        <v>1192</v>
      </c>
    </row>
    <row r="25" spans="2:10" s="535" customFormat="1" ht="25.5" customHeight="1" thickBot="1" thickTop="1">
      <c r="B25" s="38" t="s">
        <v>34</v>
      </c>
      <c r="C25" s="39"/>
      <c r="D25" s="320" t="s">
        <v>1431</v>
      </c>
      <c r="E25" s="324"/>
      <c r="F25" s="697"/>
      <c r="G25" s="698"/>
      <c r="H25" s="712"/>
      <c r="I25" s="713"/>
      <c r="J25" s="534" t="s">
        <v>34</v>
      </c>
    </row>
    <row r="26" spans="2:10" s="535" customFormat="1" ht="25.5" customHeight="1" thickBot="1" thickTop="1">
      <c r="B26" s="38" t="s">
        <v>20</v>
      </c>
      <c r="C26" s="39"/>
      <c r="D26" s="320" t="s">
        <v>1432</v>
      </c>
      <c r="E26" s="324"/>
      <c r="F26" s="697"/>
      <c r="G26" s="698"/>
      <c r="H26" s="712"/>
      <c r="I26" s="713"/>
      <c r="J26" s="534" t="s">
        <v>20</v>
      </c>
    </row>
    <row r="27" spans="2:10" s="535" customFormat="1" ht="25.5" customHeight="1" thickBot="1" thickTop="1">
      <c r="B27" s="38" t="s">
        <v>35</v>
      </c>
      <c r="C27" s="39"/>
      <c r="D27" s="320" t="s">
        <v>1433</v>
      </c>
      <c r="E27" s="324"/>
      <c r="F27" s="697"/>
      <c r="G27" s="698"/>
      <c r="H27" s="712"/>
      <c r="I27" s="713"/>
      <c r="J27" s="534" t="s">
        <v>35</v>
      </c>
    </row>
    <row r="28" spans="2:10" s="535" customFormat="1" ht="25.5" customHeight="1" thickBot="1" thickTop="1">
      <c r="B28" s="29" t="s">
        <v>579</v>
      </c>
      <c r="C28" s="28"/>
      <c r="D28" s="325" t="s">
        <v>1434</v>
      </c>
      <c r="E28" s="203"/>
      <c r="F28" s="697"/>
      <c r="G28" s="698"/>
      <c r="H28" s="712"/>
      <c r="I28" s="713"/>
      <c r="J28" s="534" t="s">
        <v>579</v>
      </c>
    </row>
    <row r="29" spans="2:10" s="535" customFormat="1" ht="25.5" customHeight="1" thickTop="1">
      <c r="B29" s="714" t="s">
        <v>21</v>
      </c>
      <c r="C29" s="20">
        <v>69</v>
      </c>
      <c r="D29" s="317" t="s">
        <v>1435</v>
      </c>
      <c r="E29" s="199"/>
      <c r="F29" s="706"/>
      <c r="G29" s="707"/>
      <c r="H29" s="708"/>
      <c r="I29" s="709"/>
      <c r="J29" s="534" t="s">
        <v>1193</v>
      </c>
    </row>
    <row r="30" spans="2:10" s="535" customFormat="1" ht="25.5" customHeight="1">
      <c r="B30" s="734"/>
      <c r="C30" s="13">
        <v>70</v>
      </c>
      <c r="D30" s="318" t="s">
        <v>1436</v>
      </c>
      <c r="E30" s="200"/>
      <c r="F30" s="699"/>
      <c r="G30" s="700"/>
      <c r="H30" s="701"/>
      <c r="I30" s="702"/>
      <c r="J30" s="534" t="s">
        <v>1194</v>
      </c>
    </row>
    <row r="31" spans="2:10" s="535" customFormat="1" ht="25.5" customHeight="1">
      <c r="B31" s="715"/>
      <c r="C31" s="13">
        <v>71</v>
      </c>
      <c r="D31" s="318" t="s">
        <v>1437</v>
      </c>
      <c r="E31" s="200"/>
      <c r="F31" s="699"/>
      <c r="G31" s="700"/>
      <c r="H31" s="701"/>
      <c r="I31" s="702"/>
      <c r="J31" s="534" t="s">
        <v>1195</v>
      </c>
    </row>
    <row r="32" spans="2:10" s="535" customFormat="1" ht="25.5" customHeight="1">
      <c r="B32" s="715"/>
      <c r="C32" s="13">
        <v>72</v>
      </c>
      <c r="D32" s="318" t="s">
        <v>1438</v>
      </c>
      <c r="E32" s="200"/>
      <c r="F32" s="699"/>
      <c r="G32" s="700"/>
      <c r="H32" s="710"/>
      <c r="I32" s="711"/>
      <c r="J32" s="534" t="s">
        <v>1196</v>
      </c>
    </row>
    <row r="33" spans="2:10" s="535" customFormat="1" ht="25.5" customHeight="1">
      <c r="B33" s="715"/>
      <c r="C33" s="13">
        <v>73</v>
      </c>
      <c r="D33" s="318" t="s">
        <v>1439</v>
      </c>
      <c r="E33" s="200"/>
      <c r="F33" s="699"/>
      <c r="G33" s="700"/>
      <c r="H33" s="701"/>
      <c r="I33" s="702"/>
      <c r="J33" s="534" t="s">
        <v>1197</v>
      </c>
    </row>
    <row r="34" spans="2:10" s="535" customFormat="1" ht="25.5" customHeight="1" thickBot="1">
      <c r="B34" s="716"/>
      <c r="C34" s="26">
        <v>74</v>
      </c>
      <c r="D34" s="319" t="s">
        <v>1440</v>
      </c>
      <c r="E34" s="201"/>
      <c r="F34" s="703"/>
      <c r="G34" s="704"/>
      <c r="H34" s="735"/>
      <c r="I34" s="736"/>
      <c r="J34" s="534" t="s">
        <v>1198</v>
      </c>
    </row>
    <row r="35" spans="2:10" s="535" customFormat="1" ht="25.5" customHeight="1" thickBot="1" thickTop="1">
      <c r="B35" s="38" t="s">
        <v>22</v>
      </c>
      <c r="C35" s="39"/>
      <c r="D35" s="320" t="s">
        <v>1441</v>
      </c>
      <c r="E35" s="324"/>
      <c r="F35" s="697"/>
      <c r="G35" s="698"/>
      <c r="H35" s="712"/>
      <c r="I35" s="713"/>
      <c r="J35" s="534" t="s">
        <v>22</v>
      </c>
    </row>
    <row r="36" spans="2:10" s="535" customFormat="1" ht="25.5" customHeight="1" thickTop="1">
      <c r="B36" s="19" t="s">
        <v>580</v>
      </c>
      <c r="C36" s="20"/>
      <c r="D36" s="317" t="s">
        <v>1442</v>
      </c>
      <c r="E36" s="199"/>
      <c r="F36" s="706"/>
      <c r="G36" s="732"/>
      <c r="H36" s="706"/>
      <c r="I36" s="733"/>
      <c r="J36" s="536" t="s">
        <v>580</v>
      </c>
    </row>
    <row r="37" spans="2:10" s="535" customFormat="1" ht="25.5" customHeight="1">
      <c r="B37" s="21" t="s">
        <v>581</v>
      </c>
      <c r="C37" s="13"/>
      <c r="D37" s="318" t="s">
        <v>1443</v>
      </c>
      <c r="E37" s="200"/>
      <c r="F37" s="699"/>
      <c r="G37" s="700"/>
      <c r="H37" s="701"/>
      <c r="I37" s="702"/>
      <c r="J37" s="536" t="s">
        <v>581</v>
      </c>
    </row>
    <row r="38" spans="2:10" s="535" customFormat="1" ht="25.5" customHeight="1" thickBot="1">
      <c r="B38" s="22" t="s">
        <v>578</v>
      </c>
      <c r="C38" s="14"/>
      <c r="D38" s="323" t="s">
        <v>1444</v>
      </c>
      <c r="E38" s="202"/>
      <c r="F38" s="703"/>
      <c r="G38" s="704"/>
      <c r="H38" s="703"/>
      <c r="I38" s="705"/>
      <c r="J38" s="533" t="s">
        <v>578</v>
      </c>
    </row>
    <row r="39" s="537" customFormat="1" ht="12" thickTop="1">
      <c r="J39" s="538"/>
    </row>
    <row r="40" s="537" customFormat="1" ht="9.75"/>
  </sheetData>
  <sheetProtection password="FB2B" sheet="1" formatColumns="0" formatRows="0" selectLockedCells="1"/>
  <mergeCells count="65">
    <mergeCell ref="B29:B34"/>
    <mergeCell ref="F34:G34"/>
    <mergeCell ref="H34:I34"/>
    <mergeCell ref="F11:G11"/>
    <mergeCell ref="H11:I11"/>
    <mergeCell ref="F12:G12"/>
    <mergeCell ref="H12:I12"/>
    <mergeCell ref="F19:G19"/>
    <mergeCell ref="H19:I19"/>
    <mergeCell ref="F13:G13"/>
    <mergeCell ref="H14:I14"/>
    <mergeCell ref="F36:G36"/>
    <mergeCell ref="H36:I36"/>
    <mergeCell ref="F26:G26"/>
    <mergeCell ref="H26:I26"/>
    <mergeCell ref="F28:G28"/>
    <mergeCell ref="H28:I28"/>
    <mergeCell ref="H30:I30"/>
    <mergeCell ref="F27:G27"/>
    <mergeCell ref="B4:I4"/>
    <mergeCell ref="E6:F6"/>
    <mergeCell ref="G6:H6"/>
    <mergeCell ref="E7:F7"/>
    <mergeCell ref="G7:H7"/>
    <mergeCell ref="G9:H9"/>
    <mergeCell ref="F15:G15"/>
    <mergeCell ref="H13:I13"/>
    <mergeCell ref="F14:G14"/>
    <mergeCell ref="H15:I15"/>
    <mergeCell ref="F16:G16"/>
    <mergeCell ref="H16:I16"/>
    <mergeCell ref="F22:G22"/>
    <mergeCell ref="H22:I22"/>
    <mergeCell ref="F24:G24"/>
    <mergeCell ref="B17:B19"/>
    <mergeCell ref="F17:G17"/>
    <mergeCell ref="H17:I17"/>
    <mergeCell ref="F18:G18"/>
    <mergeCell ref="H18:I18"/>
    <mergeCell ref="H24:I24"/>
    <mergeCell ref="H27:I27"/>
    <mergeCell ref="F25:G25"/>
    <mergeCell ref="H25:I25"/>
    <mergeCell ref="B20:B24"/>
    <mergeCell ref="F20:G20"/>
    <mergeCell ref="H20:I20"/>
    <mergeCell ref="F21:G21"/>
    <mergeCell ref="H21:I21"/>
    <mergeCell ref="F23:G23"/>
    <mergeCell ref="H23:I23"/>
    <mergeCell ref="F29:G29"/>
    <mergeCell ref="H29:I29"/>
    <mergeCell ref="F31:G31"/>
    <mergeCell ref="H31:I31"/>
    <mergeCell ref="H32:I32"/>
    <mergeCell ref="F33:G33"/>
    <mergeCell ref="H33:I33"/>
    <mergeCell ref="F32:G32"/>
    <mergeCell ref="F35:G35"/>
    <mergeCell ref="F30:G30"/>
    <mergeCell ref="F37:G37"/>
    <mergeCell ref="H37:I37"/>
    <mergeCell ref="F38:G38"/>
    <mergeCell ref="H38:I38"/>
    <mergeCell ref="H35:I35"/>
  </mergeCells>
  <printOptions horizontalCentered="1" verticalCentered="1"/>
  <pageMargins left="0.7480314960629921" right="0.7480314960629921" top="0.6692913385826772" bottom="0.6692913385826772" header="0.11811023622047245" footer="0.35433070866141736"/>
  <pageSetup fitToHeight="1" fitToWidth="1" horizontalDpi="300" verticalDpi="300" orientation="landscape" paperSize="9" scale="61" r:id="rId3"/>
  <headerFooter alignWithMargins="0">
    <oddFooter>&amp;LUNCTAD Questionnaire on ICT usage by enterprises and on the ICT sector&amp;R&amp;"Arial,Gras"&amp;A&amp;"Arial,Normal"
Page &amp;P of &amp;N</oddFooter>
  </headerFooter>
  <legacyDrawing r:id="rId2"/>
</worksheet>
</file>

<file path=xl/worksheets/sheet11.xml><?xml version="1.0" encoding="utf-8"?>
<worksheet xmlns="http://schemas.openxmlformats.org/spreadsheetml/2006/main" xmlns:r="http://schemas.openxmlformats.org/officeDocument/2006/relationships">
  <sheetPr codeName="ICTSectorConcordance1">
    <pageSetUpPr fitToPage="1"/>
  </sheetPr>
  <dimension ref="B1:AH25"/>
  <sheetViews>
    <sheetView zoomScale="115" zoomScaleNormal="115" zoomScalePageLayoutView="0" workbookViewId="0" topLeftCell="A1">
      <pane xSplit="4" ySplit="11" topLeftCell="E12" activePane="bottomRight" state="frozen"/>
      <selection pane="topLeft" activeCell="A1" sqref="A1"/>
      <selection pane="topRight" activeCell="E1" sqref="E1"/>
      <selection pane="bottomLeft" activeCell="A10" sqref="A10"/>
      <selection pane="bottomRight" activeCell="F12" sqref="F12:G12"/>
    </sheetView>
  </sheetViews>
  <sheetFormatPr defaultColWidth="9.140625" defaultRowHeight="12.75"/>
  <cols>
    <col min="1" max="1" width="1.7109375" style="6" customWidth="1"/>
    <col min="2" max="2" width="5.28125" style="6" customWidth="1"/>
    <col min="3" max="3" width="7.57421875" style="6" customWidth="1"/>
    <col min="4" max="4" width="59.00390625" style="6" customWidth="1"/>
    <col min="5" max="5" width="8.421875" style="6" customWidth="1"/>
    <col min="6" max="6" width="23.28125" style="6" customWidth="1"/>
    <col min="7" max="7" width="32.7109375" style="6" customWidth="1"/>
    <col min="8" max="8" width="33.140625" style="6" customWidth="1"/>
    <col min="9" max="9" width="0.9921875" style="6" customWidth="1"/>
    <col min="10" max="16384" width="9.140625" style="6" customWidth="1"/>
  </cols>
  <sheetData>
    <row r="1" spans="2:34" s="495" customFormat="1" ht="24.75" customHeight="1">
      <c r="B1" s="527" t="s">
        <v>1445</v>
      </c>
      <c r="C1"/>
      <c r="D1"/>
      <c r="E1" s="488"/>
      <c r="F1" s="494"/>
      <c r="G1" s="494"/>
      <c r="H1" s="487"/>
      <c r="I1" s="487"/>
      <c r="J1" s="488"/>
      <c r="K1" s="488"/>
      <c r="L1" s="488"/>
      <c r="M1" s="489"/>
      <c r="N1" s="8"/>
      <c r="O1" s="8"/>
      <c r="P1" s="8"/>
      <c r="Q1" s="8"/>
      <c r="R1" s="8"/>
      <c r="S1" s="8"/>
      <c r="T1" s="8"/>
      <c r="U1" s="8"/>
      <c r="V1" s="488"/>
      <c r="W1" s="488"/>
      <c r="X1" s="488"/>
      <c r="Y1" s="488"/>
      <c r="Z1" s="488"/>
      <c r="AA1" s="488"/>
      <c r="AB1" s="488"/>
      <c r="AC1" s="488"/>
      <c r="AD1" s="488"/>
      <c r="AE1" s="488"/>
      <c r="AF1" s="488"/>
      <c r="AG1" s="488"/>
      <c r="AH1" s="488"/>
    </row>
    <row r="2" spans="2:4" s="31" customFormat="1" ht="15.75" customHeight="1">
      <c r="B2" s="32" t="s">
        <v>1407</v>
      </c>
      <c r="C2" s="32"/>
      <c r="D2" s="32"/>
    </row>
    <row r="3" s="488" customFormat="1" ht="5.25" customHeight="1" thickBot="1"/>
    <row r="4" spans="2:9" s="456" customFormat="1" ht="26.25" customHeight="1" thickTop="1">
      <c r="B4" s="750" t="s">
        <v>1446</v>
      </c>
      <c r="C4" s="751"/>
      <c r="D4" s="751"/>
      <c r="E4" s="751"/>
      <c r="F4" s="751"/>
      <c r="G4" s="751"/>
      <c r="H4" s="751"/>
      <c r="I4" s="48"/>
    </row>
    <row r="5" spans="2:9" s="456" customFormat="1" ht="11.25" customHeight="1" thickBot="1">
      <c r="B5" s="752"/>
      <c r="C5" s="753"/>
      <c r="D5" s="753"/>
      <c r="E5" s="753"/>
      <c r="F5" s="753"/>
      <c r="G5" s="753"/>
      <c r="H5" s="753"/>
      <c r="I5" s="49"/>
    </row>
    <row r="6" ht="7.5" customHeight="1" thickBot="1" thickTop="1"/>
    <row r="7" spans="2:9" ht="6.75" customHeight="1" thickTop="1">
      <c r="B7" s="15"/>
      <c r="C7" s="16"/>
      <c r="D7" s="23"/>
      <c r="E7" s="754"/>
      <c r="F7" s="755"/>
      <c r="G7" s="43"/>
      <c r="H7" s="52"/>
      <c r="I7" s="50"/>
    </row>
    <row r="8" spans="2:9" ht="24.75" customHeight="1">
      <c r="B8" s="46"/>
      <c r="C8" s="528"/>
      <c r="D8" s="47" t="s">
        <v>1380</v>
      </c>
      <c r="E8" s="726" t="s">
        <v>1410</v>
      </c>
      <c r="F8" s="727"/>
      <c r="G8" s="728"/>
      <c r="H8" s="756"/>
      <c r="I8" s="53"/>
    </row>
    <row r="9" spans="2:9" ht="9.75" customHeight="1">
      <c r="B9" s="46"/>
      <c r="C9" s="528"/>
      <c r="D9" s="47"/>
      <c r="E9" s="529"/>
      <c r="F9" s="530"/>
      <c r="G9" s="539"/>
      <c r="H9" s="540"/>
      <c r="I9" s="53"/>
    </row>
    <row r="10" spans="2:9" ht="37.5" customHeight="1">
      <c r="B10" s="46"/>
      <c r="C10" s="528"/>
      <c r="D10" s="47"/>
      <c r="E10" s="529"/>
      <c r="F10" s="529" t="s">
        <v>1411</v>
      </c>
      <c r="G10" s="728"/>
      <c r="H10" s="756"/>
      <c r="I10" s="53"/>
    </row>
    <row r="11" spans="2:10" ht="52.5" customHeight="1" thickBot="1">
      <c r="B11" s="24" t="s">
        <v>1412</v>
      </c>
      <c r="C11" s="25" t="s">
        <v>1447</v>
      </c>
      <c r="D11" s="17" t="s">
        <v>1414</v>
      </c>
      <c r="E11" s="329" t="s">
        <v>1415</v>
      </c>
      <c r="F11" s="18" t="s">
        <v>1414</v>
      </c>
      <c r="G11" s="18"/>
      <c r="H11" s="18" t="s">
        <v>1416</v>
      </c>
      <c r="I11" s="51"/>
      <c r="J11" s="533" t="s">
        <v>1234</v>
      </c>
    </row>
    <row r="12" spans="2:10" s="535" customFormat="1" ht="25.5" customHeight="1" thickTop="1">
      <c r="B12" s="714" t="s">
        <v>15</v>
      </c>
      <c r="C12" s="20">
        <v>2610</v>
      </c>
      <c r="D12" s="317" t="s">
        <v>1448</v>
      </c>
      <c r="E12" s="161"/>
      <c r="F12" s="743"/>
      <c r="G12" s="744"/>
      <c r="H12" s="743"/>
      <c r="I12" s="745"/>
      <c r="J12" s="534" t="s">
        <v>1201</v>
      </c>
    </row>
    <row r="13" spans="2:10" s="535" customFormat="1" ht="25.5" customHeight="1">
      <c r="B13" s="715"/>
      <c r="C13" s="13">
        <v>2620</v>
      </c>
      <c r="D13" s="318" t="s">
        <v>1449</v>
      </c>
      <c r="E13" s="162"/>
      <c r="F13" s="741"/>
      <c r="G13" s="746"/>
      <c r="H13" s="741"/>
      <c r="I13" s="742"/>
      <c r="J13" s="534" t="s">
        <v>1202</v>
      </c>
    </row>
    <row r="14" spans="2:10" s="535" customFormat="1" ht="25.5" customHeight="1">
      <c r="B14" s="715"/>
      <c r="C14" s="13">
        <v>2630</v>
      </c>
      <c r="D14" s="318" t="s">
        <v>1450</v>
      </c>
      <c r="E14" s="162"/>
      <c r="F14" s="741"/>
      <c r="G14" s="746"/>
      <c r="H14" s="741"/>
      <c r="I14" s="749"/>
      <c r="J14" s="534" t="s">
        <v>1203</v>
      </c>
    </row>
    <row r="15" spans="2:10" s="535" customFormat="1" ht="25.5" customHeight="1">
      <c r="B15" s="715"/>
      <c r="C15" s="13">
        <v>2640</v>
      </c>
      <c r="D15" s="318" t="s">
        <v>1451</v>
      </c>
      <c r="E15" s="162"/>
      <c r="F15" s="741"/>
      <c r="G15" s="746"/>
      <c r="H15" s="741"/>
      <c r="I15" s="749"/>
      <c r="J15" s="534" t="s">
        <v>1204</v>
      </c>
    </row>
    <row r="16" spans="2:10" s="535" customFormat="1" ht="25.5" customHeight="1" thickBot="1">
      <c r="B16" s="715"/>
      <c r="C16" s="13">
        <v>2680</v>
      </c>
      <c r="D16" s="318" t="s">
        <v>1452</v>
      </c>
      <c r="E16" s="162"/>
      <c r="F16" s="741"/>
      <c r="G16" s="746"/>
      <c r="H16" s="741"/>
      <c r="I16" s="749"/>
      <c r="J16" s="534" t="s">
        <v>1205</v>
      </c>
    </row>
    <row r="17" spans="2:10" s="535" customFormat="1" ht="28.5" customHeight="1" thickTop="1">
      <c r="B17" s="714" t="s">
        <v>33</v>
      </c>
      <c r="C17" s="20">
        <v>4651</v>
      </c>
      <c r="D17" s="317" t="s">
        <v>1453</v>
      </c>
      <c r="E17" s="161"/>
      <c r="F17" s="743"/>
      <c r="G17" s="744"/>
      <c r="H17" s="743"/>
      <c r="I17" s="745"/>
      <c r="J17" s="534" t="s">
        <v>1206</v>
      </c>
    </row>
    <row r="18" spans="2:10" s="535" customFormat="1" ht="32.25" customHeight="1" thickBot="1">
      <c r="B18" s="715"/>
      <c r="C18" s="26">
        <v>4652</v>
      </c>
      <c r="D18" s="319" t="s">
        <v>1454</v>
      </c>
      <c r="E18" s="163"/>
      <c r="F18" s="738"/>
      <c r="G18" s="747"/>
      <c r="H18" s="738"/>
      <c r="I18" s="748"/>
      <c r="J18" s="534" t="s">
        <v>1207</v>
      </c>
    </row>
    <row r="19" spans="2:10" s="535" customFormat="1" ht="25.5" customHeight="1" thickTop="1">
      <c r="B19" s="714" t="s">
        <v>20</v>
      </c>
      <c r="C19" s="20">
        <v>5820</v>
      </c>
      <c r="D19" s="317" t="s">
        <v>1455</v>
      </c>
      <c r="E19" s="161"/>
      <c r="F19" s="743"/>
      <c r="G19" s="744"/>
      <c r="H19" s="743"/>
      <c r="I19" s="745"/>
      <c r="J19" s="534" t="s">
        <v>1208</v>
      </c>
    </row>
    <row r="20" spans="2:10" s="535" customFormat="1" ht="25.5" customHeight="1">
      <c r="B20" s="734"/>
      <c r="C20" s="13">
        <v>61</v>
      </c>
      <c r="D20" s="318" t="s">
        <v>1456</v>
      </c>
      <c r="E20" s="162"/>
      <c r="F20" s="741"/>
      <c r="G20" s="746"/>
      <c r="H20" s="741"/>
      <c r="I20" s="742"/>
      <c r="J20" s="534" t="s">
        <v>1209</v>
      </c>
    </row>
    <row r="21" spans="2:10" s="535" customFormat="1" ht="25.5" customHeight="1">
      <c r="B21" s="734"/>
      <c r="C21" s="13">
        <v>62</v>
      </c>
      <c r="D21" s="318" t="s">
        <v>1457</v>
      </c>
      <c r="E21" s="162"/>
      <c r="F21" s="741"/>
      <c r="G21" s="746"/>
      <c r="H21" s="741"/>
      <c r="I21" s="742"/>
      <c r="J21" s="534" t="s">
        <v>1210</v>
      </c>
    </row>
    <row r="22" spans="2:10" s="535" customFormat="1" ht="28.5" customHeight="1" thickBot="1">
      <c r="B22" s="734"/>
      <c r="C22" s="26">
        <v>631</v>
      </c>
      <c r="D22" s="319" t="s">
        <v>1458</v>
      </c>
      <c r="E22" s="162"/>
      <c r="F22" s="741"/>
      <c r="G22" s="746"/>
      <c r="H22" s="741"/>
      <c r="I22" s="742"/>
      <c r="J22" s="534" t="s">
        <v>1211</v>
      </c>
    </row>
    <row r="23" spans="2:10" s="535" customFormat="1" ht="25.5" customHeight="1" thickBot="1" thickTop="1">
      <c r="B23" s="321" t="s">
        <v>578</v>
      </c>
      <c r="C23" s="39">
        <v>951</v>
      </c>
      <c r="D23" s="320" t="s">
        <v>1459</v>
      </c>
      <c r="E23" s="164"/>
      <c r="F23" s="738"/>
      <c r="G23" s="739"/>
      <c r="H23" s="738"/>
      <c r="I23" s="740"/>
      <c r="J23" s="534" t="s">
        <v>1212</v>
      </c>
    </row>
    <row r="24" s="537" customFormat="1" ht="12" customHeight="1" thickTop="1"/>
    <row r="25" s="537" customFormat="1" ht="12.75">
      <c r="C25" s="31"/>
    </row>
  </sheetData>
  <sheetProtection password="FB2B" sheet="1" formatColumns="0" formatRows="0" selectLockedCells="1"/>
  <mergeCells count="32">
    <mergeCell ref="B4:H5"/>
    <mergeCell ref="E7:F7"/>
    <mergeCell ref="E8:F8"/>
    <mergeCell ref="G8:H8"/>
    <mergeCell ref="G10:H10"/>
    <mergeCell ref="B12:B16"/>
    <mergeCell ref="F12:G12"/>
    <mergeCell ref="H12:I12"/>
    <mergeCell ref="F13:G13"/>
    <mergeCell ref="H13:I13"/>
    <mergeCell ref="F14:G14"/>
    <mergeCell ref="H14:I14"/>
    <mergeCell ref="F15:G15"/>
    <mergeCell ref="H15:I15"/>
    <mergeCell ref="F16:G16"/>
    <mergeCell ref="H16:I16"/>
    <mergeCell ref="F22:G22"/>
    <mergeCell ref="B17:B18"/>
    <mergeCell ref="F17:G17"/>
    <mergeCell ref="H17:I17"/>
    <mergeCell ref="F18:G18"/>
    <mergeCell ref="H18:I18"/>
    <mergeCell ref="F23:G23"/>
    <mergeCell ref="H23:I23"/>
    <mergeCell ref="B19:B22"/>
    <mergeCell ref="H22:I22"/>
    <mergeCell ref="F19:G19"/>
    <mergeCell ref="H19:I19"/>
    <mergeCell ref="F20:G20"/>
    <mergeCell ref="H20:I20"/>
    <mergeCell ref="F21:G21"/>
    <mergeCell ref="H21:I21"/>
  </mergeCells>
  <printOptions horizontalCentered="1" verticalCentered="1"/>
  <pageMargins left="0.7480314960629921" right="0.7480314960629921" top="0.6692913385826772" bottom="0.6692913385826772" header="0.11811023622047245" footer="0.35433070866141736"/>
  <pageSetup fitToHeight="1" fitToWidth="1" horizontalDpi="300" verticalDpi="300" orientation="landscape" paperSize="9" scale="76" r:id="rId3"/>
  <headerFooter alignWithMargins="0">
    <oddFooter>&amp;LUNCTAD Questionnaire on ICT usage by enterprises and on the ICT sector&amp;R&amp;"Arial,Gras"&amp;A&amp;"Arial,Normal"
Page &amp;P of &amp;N</oddFooter>
  </headerFooter>
  <legacyDrawing r:id="rId2"/>
</worksheet>
</file>

<file path=xl/worksheets/sheet12.xml><?xml version="1.0" encoding="utf-8"?>
<worksheet xmlns="http://schemas.openxmlformats.org/spreadsheetml/2006/main" xmlns:r="http://schemas.openxmlformats.org/officeDocument/2006/relationships">
  <sheetPr codeName="Feuil1"/>
  <dimension ref="B2:F42"/>
  <sheetViews>
    <sheetView zoomScale="115" zoomScaleNormal="115" zoomScaleSheetLayoutView="80" zoomScalePageLayoutView="0" workbookViewId="0" topLeftCell="A1">
      <selection activeCell="C4" sqref="C4"/>
    </sheetView>
  </sheetViews>
  <sheetFormatPr defaultColWidth="9.140625" defaultRowHeight="12.75"/>
  <cols>
    <col min="1" max="1" width="2.28125" style="44" customWidth="1"/>
    <col min="2" max="2" width="7.57421875" style="44" customWidth="1"/>
    <col min="3" max="3" width="29.57421875" style="44" customWidth="1"/>
    <col min="4" max="4" width="41.8515625" style="44" customWidth="1"/>
    <col min="5" max="5" width="58.8515625" style="44" customWidth="1"/>
    <col min="6" max="16384" width="9.140625" style="44" customWidth="1"/>
  </cols>
  <sheetData>
    <row r="2" spans="2:5" ht="12.75" customHeight="1">
      <c r="B2" s="757" t="s">
        <v>1460</v>
      </c>
      <c r="C2" s="758"/>
      <c r="D2" s="758"/>
      <c r="E2" s="759"/>
    </row>
    <row r="3" spans="2:5" ht="16.5" customHeight="1">
      <c r="B3" s="760" t="s">
        <v>1386</v>
      </c>
      <c r="C3" s="760"/>
      <c r="D3" s="541" t="s">
        <v>1461</v>
      </c>
      <c r="E3" s="541" t="s">
        <v>1462</v>
      </c>
    </row>
    <row r="4" spans="2:6" ht="63" customHeight="1">
      <c r="B4" s="257" t="s">
        <v>48</v>
      </c>
      <c r="C4" s="542" t="s">
        <v>1463</v>
      </c>
      <c r="D4" s="542" t="s">
        <v>1464</v>
      </c>
      <c r="E4" s="216" t="s">
        <v>1507</v>
      </c>
      <c r="F4" s="421"/>
    </row>
    <row r="5" spans="2:5" ht="67.5" customHeight="1">
      <c r="B5" s="761" t="s">
        <v>36</v>
      </c>
      <c r="C5" s="762" t="s">
        <v>1502</v>
      </c>
      <c r="D5" s="762" t="s">
        <v>1465</v>
      </c>
      <c r="E5" s="217" t="s">
        <v>1505</v>
      </c>
    </row>
    <row r="6" spans="2:5" ht="12.75" customHeight="1">
      <c r="B6" s="761"/>
      <c r="C6" s="763"/>
      <c r="D6" s="763"/>
      <c r="E6" s="219" t="s">
        <v>1504</v>
      </c>
    </row>
    <row r="7" spans="2:6" ht="72.75" customHeight="1">
      <c r="B7" s="257" t="s">
        <v>37</v>
      </c>
      <c r="C7" s="544" t="s">
        <v>1466</v>
      </c>
      <c r="D7" s="542" t="s">
        <v>1467</v>
      </c>
      <c r="E7" s="219" t="s">
        <v>1506</v>
      </c>
      <c r="F7" s="421"/>
    </row>
    <row r="8" spans="2:5" ht="60" customHeight="1">
      <c r="B8" s="257" t="s">
        <v>38</v>
      </c>
      <c r="C8" s="542" t="s">
        <v>1503</v>
      </c>
      <c r="D8" s="542" t="s">
        <v>1468</v>
      </c>
      <c r="E8" s="216" t="s">
        <v>1508</v>
      </c>
    </row>
    <row r="9" spans="2:5" ht="49.5" customHeight="1">
      <c r="B9" s="257" t="s">
        <v>39</v>
      </c>
      <c r="C9" s="542" t="s">
        <v>1469</v>
      </c>
      <c r="D9" s="542" t="s">
        <v>1470</v>
      </c>
      <c r="E9" s="216" t="s">
        <v>1509</v>
      </c>
    </row>
    <row r="10" spans="2:5" ht="48" customHeight="1">
      <c r="B10" s="257" t="s">
        <v>40</v>
      </c>
      <c r="C10" s="542" t="s">
        <v>1471</v>
      </c>
      <c r="D10" s="542" t="s">
        <v>1472</v>
      </c>
      <c r="E10" s="216" t="s">
        <v>1510</v>
      </c>
    </row>
    <row r="11" spans="2:5" ht="72.75" customHeight="1">
      <c r="B11" s="761" t="s">
        <v>41</v>
      </c>
      <c r="C11" s="766" t="s">
        <v>1473</v>
      </c>
      <c r="D11" s="766" t="s">
        <v>1474</v>
      </c>
      <c r="E11" s="770" t="s">
        <v>1511</v>
      </c>
    </row>
    <row r="12" spans="2:5" ht="14.25" customHeight="1">
      <c r="B12" s="761"/>
      <c r="C12" s="766"/>
      <c r="D12" s="766"/>
      <c r="E12" s="771"/>
    </row>
    <row r="13" spans="2:5" ht="12.75">
      <c r="B13" s="761"/>
      <c r="C13" s="766"/>
      <c r="D13" s="766"/>
      <c r="E13" s="772"/>
    </row>
    <row r="14" spans="2:5" ht="81" customHeight="1">
      <c r="B14" s="761" t="s">
        <v>42</v>
      </c>
      <c r="C14" s="766" t="s">
        <v>1475</v>
      </c>
      <c r="D14" s="766" t="s">
        <v>1476</v>
      </c>
      <c r="E14" s="770" t="s">
        <v>1512</v>
      </c>
    </row>
    <row r="15" spans="2:5" ht="16.5" customHeight="1">
      <c r="B15" s="761"/>
      <c r="C15" s="766"/>
      <c r="D15" s="766"/>
      <c r="E15" s="772"/>
    </row>
    <row r="16" spans="2:5" ht="96.75" customHeight="1">
      <c r="B16" s="767" t="s">
        <v>1103</v>
      </c>
      <c r="C16" s="543" t="s">
        <v>1477</v>
      </c>
      <c r="D16" s="545" t="s">
        <v>1478</v>
      </c>
      <c r="E16" s="220" t="s">
        <v>1513</v>
      </c>
    </row>
    <row r="17" spans="2:5" ht="54.75" customHeight="1">
      <c r="B17" s="768"/>
      <c r="C17" s="546"/>
      <c r="D17" s="547" t="s">
        <v>1479</v>
      </c>
      <c r="E17" s="219"/>
    </row>
    <row r="18" spans="2:5" ht="24" customHeight="1">
      <c r="B18" s="768"/>
      <c r="C18" s="548" t="s">
        <v>1480</v>
      </c>
      <c r="D18" s="547"/>
      <c r="E18" s="218"/>
    </row>
    <row r="19" spans="2:6" ht="68.25">
      <c r="B19" s="768"/>
      <c r="C19" s="549" t="s">
        <v>1481</v>
      </c>
      <c r="D19" s="542"/>
      <c r="E19" s="216" t="s">
        <v>1515</v>
      </c>
      <c r="F19" s="421"/>
    </row>
    <row r="20" spans="2:6" ht="45">
      <c r="B20" s="768"/>
      <c r="C20" s="549" t="s">
        <v>1482</v>
      </c>
      <c r="D20" s="542"/>
      <c r="E20" s="216" t="s">
        <v>1514</v>
      </c>
      <c r="F20" s="421"/>
    </row>
    <row r="21" spans="2:6" ht="48" customHeight="1">
      <c r="B21" s="769"/>
      <c r="C21" s="549" t="s">
        <v>1483</v>
      </c>
      <c r="D21" s="542"/>
      <c r="E21" s="216" t="s">
        <v>1516</v>
      </c>
      <c r="F21" s="421"/>
    </row>
    <row r="22" spans="2:5" ht="53.25" customHeight="1">
      <c r="B22" s="257" t="s">
        <v>43</v>
      </c>
      <c r="C22" s="550" t="s">
        <v>1484</v>
      </c>
      <c r="D22" s="550" t="s">
        <v>1485</v>
      </c>
      <c r="E22" s="216" t="s">
        <v>1517</v>
      </c>
    </row>
    <row r="23" spans="2:5" ht="10.5" customHeight="1" hidden="1">
      <c r="B23" s="761" t="s">
        <v>44</v>
      </c>
      <c r="C23" s="542" t="s">
        <v>1486</v>
      </c>
      <c r="D23" s="542" t="s">
        <v>1487</v>
      </c>
      <c r="E23" s="765" t="s">
        <v>1518</v>
      </c>
    </row>
    <row r="24" spans="2:5" ht="84" customHeight="1">
      <c r="B24" s="761"/>
      <c r="C24" s="542" t="s">
        <v>1488</v>
      </c>
      <c r="D24" s="550" t="s">
        <v>1489</v>
      </c>
      <c r="E24" s="765" t="s">
        <v>1519</v>
      </c>
    </row>
    <row r="25" spans="2:5" ht="33.75">
      <c r="B25" s="767" t="s">
        <v>1104</v>
      </c>
      <c r="C25" s="542" t="s">
        <v>1480</v>
      </c>
      <c r="D25" s="551"/>
      <c r="E25" s="216" t="s">
        <v>1519</v>
      </c>
    </row>
    <row r="26" spans="2:5" ht="12.75">
      <c r="B26" s="768"/>
      <c r="C26" s="552" t="s">
        <v>1490</v>
      </c>
      <c r="D26" s="542"/>
      <c r="E26" s="219" t="s">
        <v>1520</v>
      </c>
    </row>
    <row r="27" spans="2:5" ht="24" customHeight="1">
      <c r="B27" s="768"/>
      <c r="C27" s="552" t="s">
        <v>1491</v>
      </c>
      <c r="D27" s="542"/>
      <c r="E27" s="258"/>
    </row>
    <row r="28" spans="2:5" ht="28.5" customHeight="1">
      <c r="B28" s="768"/>
      <c r="C28" s="552" t="s">
        <v>1492</v>
      </c>
      <c r="D28" s="542"/>
      <c r="E28" s="216" t="s">
        <v>1521</v>
      </c>
    </row>
    <row r="29" spans="2:5" ht="22.5">
      <c r="B29" s="768"/>
      <c r="C29" s="552" t="s">
        <v>1493</v>
      </c>
      <c r="D29" s="542"/>
      <c r="E29" s="216"/>
    </row>
    <row r="30" spans="2:5" ht="37.5" customHeight="1">
      <c r="B30" s="768"/>
      <c r="C30" s="552" t="s">
        <v>1494</v>
      </c>
      <c r="D30" s="542"/>
      <c r="E30" s="216" t="s">
        <v>1522</v>
      </c>
    </row>
    <row r="31" spans="2:5" ht="45">
      <c r="B31" s="768"/>
      <c r="C31" s="552" t="s">
        <v>1495</v>
      </c>
      <c r="D31" s="542"/>
      <c r="E31" s="216" t="s">
        <v>1523</v>
      </c>
    </row>
    <row r="32" spans="2:5" ht="22.5">
      <c r="B32" s="768"/>
      <c r="C32" s="552" t="s">
        <v>1496</v>
      </c>
      <c r="D32" s="542"/>
      <c r="E32" s="216" t="s">
        <v>1524</v>
      </c>
    </row>
    <row r="33" spans="2:5" ht="22.5">
      <c r="B33" s="768"/>
      <c r="C33" s="552" t="s">
        <v>1497</v>
      </c>
      <c r="D33" s="542"/>
      <c r="E33" s="216" t="s">
        <v>1525</v>
      </c>
    </row>
    <row r="34" spans="2:5" ht="45">
      <c r="B34" s="768"/>
      <c r="C34" s="552" t="s">
        <v>1498</v>
      </c>
      <c r="D34" s="542"/>
      <c r="E34" s="216" t="s">
        <v>1526</v>
      </c>
    </row>
    <row r="35" spans="2:5" ht="57">
      <c r="B35" s="768"/>
      <c r="C35" s="552" t="s">
        <v>1499</v>
      </c>
      <c r="D35" s="542"/>
      <c r="E35" s="216" t="s">
        <v>1527</v>
      </c>
    </row>
    <row r="36" spans="2:5" ht="22.5">
      <c r="B36" s="768"/>
      <c r="C36" s="552" t="s">
        <v>1500</v>
      </c>
      <c r="D36" s="542"/>
      <c r="E36" s="216" t="s">
        <v>1528</v>
      </c>
    </row>
    <row r="37" spans="2:5" ht="22.5">
      <c r="B37" s="768"/>
      <c r="C37" s="553" t="s">
        <v>1501</v>
      </c>
      <c r="D37" s="543"/>
      <c r="E37" s="216" t="s">
        <v>1529</v>
      </c>
    </row>
    <row r="38" spans="2:5" ht="21" customHeight="1">
      <c r="B38" s="764" t="s">
        <v>1530</v>
      </c>
      <c r="C38" s="764"/>
      <c r="D38" s="764"/>
      <c r="E38" s="764"/>
    </row>
    <row r="39" spans="2:5" ht="16.5" customHeight="1">
      <c r="B39" s="760" t="s">
        <v>1386</v>
      </c>
      <c r="C39" s="760"/>
      <c r="D39" s="541" t="s">
        <v>1461</v>
      </c>
      <c r="E39" s="541" t="s">
        <v>1462</v>
      </c>
    </row>
    <row r="40" spans="2:5" ht="90.75">
      <c r="B40" s="257" t="s">
        <v>68</v>
      </c>
      <c r="C40" s="542" t="s">
        <v>1534</v>
      </c>
      <c r="D40" s="542" t="s">
        <v>1535</v>
      </c>
      <c r="E40" s="542" t="s">
        <v>1536</v>
      </c>
    </row>
    <row r="41" spans="2:5" ht="68.25">
      <c r="B41" s="257" t="s">
        <v>573</v>
      </c>
      <c r="C41" s="542" t="s">
        <v>1531</v>
      </c>
      <c r="D41" s="542" t="s">
        <v>1532</v>
      </c>
      <c r="E41" s="542" t="s">
        <v>1533</v>
      </c>
    </row>
    <row r="42" ht="12.75">
      <c r="B42" s="421" t="s">
        <v>1235</v>
      </c>
    </row>
  </sheetData>
  <sheetProtection password="FB2B" sheet="1" formatColumns="0" formatRows="0" selectLockedCells="1"/>
  <mergeCells count="19">
    <mergeCell ref="B39:C39"/>
    <mergeCell ref="B38:E38"/>
    <mergeCell ref="E23:E24"/>
    <mergeCell ref="B14:B15"/>
    <mergeCell ref="C14:C15"/>
    <mergeCell ref="D14:D15"/>
    <mergeCell ref="B16:B21"/>
    <mergeCell ref="E14:E15"/>
    <mergeCell ref="B23:B24"/>
    <mergeCell ref="B25:B37"/>
    <mergeCell ref="B2:E2"/>
    <mergeCell ref="B3:C3"/>
    <mergeCell ref="B5:B6"/>
    <mergeCell ref="D5:D6"/>
    <mergeCell ref="B11:B13"/>
    <mergeCell ref="C5:C6"/>
    <mergeCell ref="E11:E13"/>
    <mergeCell ref="C11:C13"/>
    <mergeCell ref="D11:D13"/>
  </mergeCells>
  <hyperlinks>
    <hyperlink ref="C8" location="Annex!B46" display="Proporción de personas empleadas que usan computadoras con acceso a Internet rutinariamente [2]"/>
  </hyperlinks>
  <printOptions horizontalCentered="1"/>
  <pageMargins left="0.2362204724409449" right="0.2362204724409449" top="0.7480314960629921" bottom="0.7480314960629921" header="0.31496062992125984" footer="0.31496062992125984"/>
  <pageSetup fitToHeight="3" fitToWidth="3" horizontalDpi="600" verticalDpi="600" orientation="portrait" paperSize="9" scale="65" r:id="rId1"/>
  <headerFooter alignWithMargins="0">
    <oddFooter>&amp;LUNCTAD Questionnaire on ICT usage by enterprises and on the ICT sector&amp;R&amp;A
Page &amp;P of &amp;N</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codeName="Sheet3"/>
  <dimension ref="A1:Z4"/>
  <sheetViews>
    <sheetView zoomScalePageLayoutView="0" workbookViewId="0" topLeftCell="A1">
      <selection activeCell="A4" sqref="A4"/>
    </sheetView>
  </sheetViews>
  <sheetFormatPr defaultColWidth="9.140625" defaultRowHeight="12.75"/>
  <cols>
    <col min="1" max="1" width="23.8515625" style="0" customWidth="1"/>
    <col min="2" max="2" width="14.57421875" style="0" customWidth="1"/>
  </cols>
  <sheetData>
    <row r="1" spans="1:26" ht="12.75">
      <c r="A1" s="314" t="s">
        <v>1005</v>
      </c>
      <c r="B1" s="314"/>
      <c r="Z1" s="206">
        <v>10</v>
      </c>
    </row>
    <row r="2" spans="1:26" ht="12.75">
      <c r="A2" s="314" t="s">
        <v>1006</v>
      </c>
      <c r="B2" s="314"/>
      <c r="Z2" s="206">
        <v>12</v>
      </c>
    </row>
    <row r="3" spans="1:26" ht="12.75">
      <c r="A3" s="314" t="s">
        <v>1008</v>
      </c>
      <c r="B3" s="315" t="s">
        <v>1007</v>
      </c>
      <c r="Z3" s="294">
        <v>14</v>
      </c>
    </row>
    <row r="4" spans="1:26" ht="12.75">
      <c r="A4" t="s">
        <v>1099</v>
      </c>
      <c r="Z4" s="295">
        <v>21</v>
      </c>
    </row>
  </sheetData>
  <sheetProtection formatColumns="0" selectLockedCells="1"/>
  <printOptions/>
  <pageMargins left="0.787401575" right="0.787401575" top="0.984251969" bottom="0.984251969" header="0.5" footer="0.5"/>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formatColumns="0"/>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B2:C27"/>
  <sheetViews>
    <sheetView zoomScalePageLayoutView="0" workbookViewId="0" topLeftCell="A1">
      <selection activeCell="B2" sqref="B2:C2"/>
    </sheetView>
  </sheetViews>
  <sheetFormatPr defaultColWidth="9.140625" defaultRowHeight="12.75"/>
  <cols>
    <col min="1" max="1" width="1.7109375" style="213" customWidth="1"/>
    <col min="2" max="2" width="21.28125" style="213" customWidth="1"/>
    <col min="3" max="3" width="97.7109375" style="213" customWidth="1"/>
    <col min="4" max="16384" width="9.140625" style="213" customWidth="1"/>
  </cols>
  <sheetData>
    <row r="1" ht="6.75" customHeight="1"/>
    <row r="2" spans="2:3" s="253" customFormat="1" ht="33" customHeight="1">
      <c r="B2" s="566" t="s">
        <v>1267</v>
      </c>
      <c r="C2" s="567"/>
    </row>
    <row r="3" spans="2:3" ht="9.75" customHeight="1">
      <c r="B3" s="44"/>
      <c r="C3" s="44"/>
    </row>
    <row r="4" spans="2:3" s="212" customFormat="1" ht="17.25" customHeight="1">
      <c r="B4" s="568" t="s">
        <v>1268</v>
      </c>
      <c r="C4" s="569"/>
    </row>
    <row r="5" spans="2:3" s="212" customFormat="1" ht="15" customHeight="1">
      <c r="B5" s="570" t="s">
        <v>1269</v>
      </c>
      <c r="C5" s="571"/>
    </row>
    <row r="6" spans="2:3" s="212" customFormat="1" ht="18.75" customHeight="1">
      <c r="B6" s="572" t="s">
        <v>1270</v>
      </c>
      <c r="C6" s="573"/>
    </row>
    <row r="7" spans="2:3" s="212" customFormat="1" ht="20.25" customHeight="1">
      <c r="B7" s="439" t="s">
        <v>1271</v>
      </c>
      <c r="C7" s="439" t="s">
        <v>1272</v>
      </c>
    </row>
    <row r="8" spans="2:3" s="212" customFormat="1" ht="39.75" customHeight="1">
      <c r="B8" s="440" t="s">
        <v>1273</v>
      </c>
      <c r="C8" s="441" t="s">
        <v>1274</v>
      </c>
    </row>
    <row r="9" spans="2:3" s="212" customFormat="1" ht="24.75" customHeight="1">
      <c r="B9" s="440" t="s">
        <v>1275</v>
      </c>
      <c r="C9" s="441" t="s">
        <v>1276</v>
      </c>
    </row>
    <row r="10" spans="2:3" s="212" customFormat="1" ht="51.75" customHeight="1">
      <c r="B10" s="440" t="s">
        <v>1277</v>
      </c>
      <c r="C10" s="441" t="s">
        <v>1278</v>
      </c>
    </row>
    <row r="11" spans="2:3" s="212" customFormat="1" ht="117.75" customHeight="1">
      <c r="B11" s="440" t="s">
        <v>1279</v>
      </c>
      <c r="C11" s="441" t="s">
        <v>1300</v>
      </c>
    </row>
    <row r="12" spans="2:3" s="254" customFormat="1" ht="91.5" customHeight="1">
      <c r="B12" s="440" t="s">
        <v>1280</v>
      </c>
      <c r="C12" s="441" t="s">
        <v>1297</v>
      </c>
    </row>
    <row r="13" spans="2:3" s="212" customFormat="1" ht="78.75" customHeight="1">
      <c r="B13" s="442" t="s">
        <v>1281</v>
      </c>
      <c r="C13" s="443" t="s">
        <v>1299</v>
      </c>
    </row>
    <row r="14" spans="2:3" s="212" customFormat="1" ht="106.5" customHeight="1">
      <c r="B14" s="442" t="s">
        <v>1282</v>
      </c>
      <c r="C14" s="444" t="s">
        <v>1283</v>
      </c>
    </row>
    <row r="15" spans="2:3" s="212" customFormat="1" ht="56.25" customHeight="1">
      <c r="B15" s="445"/>
      <c r="C15" s="446" t="s">
        <v>1284</v>
      </c>
    </row>
    <row r="16" spans="2:3" s="212" customFormat="1" ht="114" customHeight="1">
      <c r="B16" s="442" t="s">
        <v>1285</v>
      </c>
      <c r="C16" s="444" t="s">
        <v>1298</v>
      </c>
    </row>
    <row r="17" spans="2:3" s="212" customFormat="1" ht="47.25" customHeight="1">
      <c r="B17" s="440" t="s">
        <v>1286</v>
      </c>
      <c r="C17" s="441" t="s">
        <v>1287</v>
      </c>
    </row>
    <row r="18" spans="2:3" s="212" customFormat="1" ht="54" customHeight="1">
      <c r="B18" s="440" t="s">
        <v>1288</v>
      </c>
      <c r="C18" s="441" t="s">
        <v>1289</v>
      </c>
    </row>
    <row r="19" spans="2:3" s="212" customFormat="1" ht="59.25" customHeight="1">
      <c r="B19" s="440" t="s">
        <v>1290</v>
      </c>
      <c r="C19" s="441" t="s">
        <v>1291</v>
      </c>
    </row>
    <row r="20" spans="2:3" s="212" customFormat="1" ht="34.5" customHeight="1">
      <c r="B20" s="440" t="s">
        <v>0</v>
      </c>
      <c r="C20" s="441" t="s">
        <v>1294</v>
      </c>
    </row>
    <row r="21" spans="2:3" s="212" customFormat="1" ht="11.25" customHeight="1">
      <c r="B21" s="447"/>
      <c r="C21" s="448"/>
    </row>
    <row r="22" spans="2:3" s="212" customFormat="1" ht="26.25" customHeight="1">
      <c r="B22" s="447" t="s">
        <v>1292</v>
      </c>
      <c r="C22" s="448" t="s">
        <v>1293</v>
      </c>
    </row>
    <row r="23" spans="2:3" s="212" customFormat="1" ht="7.5" customHeight="1">
      <c r="B23" s="255"/>
      <c r="C23" s="256"/>
    </row>
    <row r="24" spans="2:3" s="212" customFormat="1" ht="20.25" customHeight="1">
      <c r="B24" s="574" t="s">
        <v>1295</v>
      </c>
      <c r="C24" s="574"/>
    </row>
    <row r="25" spans="2:3" s="212" customFormat="1" ht="25.5" customHeight="1">
      <c r="B25" s="564" t="s">
        <v>1296</v>
      </c>
      <c r="C25" s="565"/>
    </row>
    <row r="26" spans="2:3" s="212" customFormat="1" ht="25.5" customHeight="1">
      <c r="B26" s="564" t="s">
        <v>1301</v>
      </c>
      <c r="C26" s="565"/>
    </row>
    <row r="27" spans="2:3" s="212" customFormat="1" ht="25.5" customHeight="1">
      <c r="B27" s="564" t="s">
        <v>1302</v>
      </c>
      <c r="C27" s="565"/>
    </row>
    <row r="28" ht="12.75" customHeight="1"/>
  </sheetData>
  <sheetProtection password="FB2B" sheet="1" formatColumns="0" formatRows="0" selectLockedCells="1"/>
  <mergeCells count="8">
    <mergeCell ref="B25:C25"/>
    <mergeCell ref="B26:C26"/>
    <mergeCell ref="B27:C27"/>
    <mergeCell ref="B2:C2"/>
    <mergeCell ref="B4:C4"/>
    <mergeCell ref="B5:C5"/>
    <mergeCell ref="B6:C6"/>
    <mergeCell ref="B24:C24"/>
  </mergeCells>
  <hyperlinks>
    <hyperlink ref="B26" r:id="rId1" display="Core ICT Indicators"/>
    <hyperlink ref="B26:C26" r:id="rId2" display="Classifications of economic statistics webpage of the UN Statistics Division"/>
    <hyperlink ref="B27" r:id="rId3" display="Core ICT Indicators"/>
    <hyperlink ref="B27:C27" r:id="rId4" display="Measuring ICT website, hosted by UNCTAD"/>
    <hyperlink ref="B25:C25" r:id="rId5" display="Manual for the Production of Statistics on the Digital Economy"/>
  </hyperlink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59" r:id="rId6"/>
  <headerFooter alignWithMargins="0">
    <oddFooter>&amp;LUNCTAD Questionnaire on ICT usage by enterprises and on the ICT sector&amp;R&amp;"Arial,Gras"&amp;A&amp;"Arial,Normal"
Page &amp;P of &amp;N</oddFooter>
  </headerFooter>
</worksheet>
</file>

<file path=xl/worksheets/sheet3.xml><?xml version="1.0" encoding="utf-8"?>
<worksheet xmlns="http://schemas.openxmlformats.org/spreadsheetml/2006/main" xmlns:r="http://schemas.openxmlformats.org/officeDocument/2006/relationships">
  <sheetPr codeName="SurveyVehicles">
    <pageSetUpPr fitToPage="1"/>
  </sheetPr>
  <dimension ref="A1:K35"/>
  <sheetViews>
    <sheetView zoomScale="115" zoomScaleNormal="115" zoomScalePageLayoutView="0" workbookViewId="0" topLeftCell="A7">
      <selection activeCell="E20" sqref="E20"/>
    </sheetView>
  </sheetViews>
  <sheetFormatPr defaultColWidth="9.140625" defaultRowHeight="12.75"/>
  <cols>
    <col min="1" max="1" width="1.7109375" style="4" customWidth="1"/>
    <col min="2" max="2" width="5.140625" style="6" customWidth="1"/>
    <col min="3" max="3" width="3.57421875" style="6" customWidth="1"/>
    <col min="4" max="4" width="15.140625" style="7" customWidth="1"/>
    <col min="5" max="5" width="35.28125" style="6" customWidth="1"/>
    <col min="6" max="6" width="35.7109375" style="6" customWidth="1"/>
    <col min="7" max="7" width="27.8515625" style="6" customWidth="1"/>
    <col min="8" max="8" width="25.140625" style="4" customWidth="1"/>
    <col min="9" max="9" width="26.140625" style="4" customWidth="1"/>
    <col min="10" max="10" width="25.57421875" style="4" customWidth="1"/>
    <col min="11" max="16384" width="9.140625" style="4" customWidth="1"/>
  </cols>
  <sheetData>
    <row r="1" spans="2:7" ht="31.5" customHeight="1">
      <c r="B1" s="594" t="s">
        <v>1303</v>
      </c>
      <c r="C1" s="594"/>
      <c r="D1" s="594"/>
      <c r="E1" s="594"/>
      <c r="F1" s="9"/>
      <c r="G1" s="10"/>
    </row>
    <row r="2" spans="2:10" s="2" customFormat="1" ht="21.75" customHeight="1">
      <c r="B2" s="575" t="s">
        <v>1304</v>
      </c>
      <c r="C2" s="576"/>
      <c r="D2" s="576"/>
      <c r="E2" s="576"/>
      <c r="F2" s="576"/>
      <c r="G2" s="576"/>
      <c r="H2" s="576"/>
      <c r="I2" s="36"/>
      <c r="J2" s="33"/>
    </row>
    <row r="3" spans="2:10" s="5" customFormat="1" ht="6.75" customHeight="1">
      <c r="B3" s="34"/>
      <c r="C3" s="30"/>
      <c r="D3" s="30"/>
      <c r="E3" s="30"/>
      <c r="F3" s="30"/>
      <c r="G3" s="30"/>
      <c r="H3" s="37"/>
      <c r="I3" s="37"/>
      <c r="J3" s="35"/>
    </row>
    <row r="4" spans="2:10" s="54" customFormat="1" ht="15" customHeight="1">
      <c r="B4" s="579" t="s">
        <v>1305</v>
      </c>
      <c r="C4" s="582"/>
      <c r="D4" s="582"/>
      <c r="E4" s="582"/>
      <c r="F4" s="582"/>
      <c r="G4" s="582"/>
      <c r="H4" s="582"/>
      <c r="I4" s="582"/>
      <c r="J4" s="597"/>
    </row>
    <row r="5" spans="2:10" s="54" customFormat="1" ht="12.75" customHeight="1">
      <c r="B5" s="579" t="s">
        <v>1306</v>
      </c>
      <c r="C5" s="580"/>
      <c r="D5" s="580"/>
      <c r="E5" s="580"/>
      <c r="F5" s="580"/>
      <c r="G5" s="580"/>
      <c r="H5" s="580"/>
      <c r="I5" s="55"/>
      <c r="J5" s="56"/>
    </row>
    <row r="6" spans="2:10" s="54" customFormat="1" ht="14.25" customHeight="1">
      <c r="B6" s="579" t="s">
        <v>1307</v>
      </c>
      <c r="C6" s="580"/>
      <c r="D6" s="580"/>
      <c r="E6" s="580"/>
      <c r="F6" s="580"/>
      <c r="G6" s="580"/>
      <c r="H6" s="580"/>
      <c r="I6" s="55"/>
      <c r="J6" s="56"/>
    </row>
    <row r="7" spans="2:10" s="54" customFormat="1" ht="15" customHeight="1">
      <c r="B7" s="579" t="s">
        <v>1308</v>
      </c>
      <c r="C7" s="598"/>
      <c r="D7" s="598"/>
      <c r="E7" s="598"/>
      <c r="F7" s="598"/>
      <c r="G7" s="598"/>
      <c r="H7" s="55"/>
      <c r="I7" s="55"/>
      <c r="J7" s="56"/>
    </row>
    <row r="8" spans="2:10" s="54" customFormat="1" ht="14.25" customHeight="1">
      <c r="B8" s="579" t="s">
        <v>1309</v>
      </c>
      <c r="C8" s="581"/>
      <c r="D8" s="581"/>
      <c r="E8" s="581"/>
      <c r="F8" s="581"/>
      <c r="G8" s="581"/>
      <c r="H8" s="55"/>
      <c r="I8" s="55"/>
      <c r="J8" s="56"/>
    </row>
    <row r="9" spans="2:10" s="54" customFormat="1" ht="14.25" customHeight="1">
      <c r="B9" s="577" t="s">
        <v>1310</v>
      </c>
      <c r="C9" s="578"/>
      <c r="D9" s="578"/>
      <c r="E9" s="578"/>
      <c r="F9" s="578"/>
      <c r="G9" s="578"/>
      <c r="H9" s="578"/>
      <c r="I9" s="55"/>
      <c r="J9" s="56"/>
    </row>
    <row r="10" spans="2:10" s="54" customFormat="1" ht="14.25" customHeight="1">
      <c r="B10" s="57" t="s">
        <v>1311</v>
      </c>
      <c r="C10" s="58"/>
      <c r="D10" s="58"/>
      <c r="E10" s="58"/>
      <c r="F10" s="58"/>
      <c r="G10" s="58"/>
      <c r="H10" s="55"/>
      <c r="I10" s="55"/>
      <c r="J10" s="56"/>
    </row>
    <row r="11" spans="2:10" s="54" customFormat="1" ht="14.25" customHeight="1">
      <c r="B11" s="57" t="s">
        <v>1312</v>
      </c>
      <c r="C11" s="58"/>
      <c r="D11" s="58"/>
      <c r="E11" s="58"/>
      <c r="F11" s="58"/>
      <c r="G11" s="58"/>
      <c r="H11" s="55"/>
      <c r="I11" s="55"/>
      <c r="J11" s="56"/>
    </row>
    <row r="12" spans="2:10" s="54" customFormat="1" ht="15.75" customHeight="1">
      <c r="B12" s="579" t="s">
        <v>1313</v>
      </c>
      <c r="C12" s="582"/>
      <c r="D12" s="582"/>
      <c r="E12" s="582"/>
      <c r="F12" s="582"/>
      <c r="G12" s="582"/>
      <c r="H12" s="582"/>
      <c r="I12" s="582"/>
      <c r="J12" s="597"/>
    </row>
    <row r="13" spans="2:10" s="54" customFormat="1" ht="25.5" customHeight="1">
      <c r="B13" s="579" t="s">
        <v>1314</v>
      </c>
      <c r="C13" s="582"/>
      <c r="D13" s="582"/>
      <c r="E13" s="582"/>
      <c r="F13" s="582"/>
      <c r="G13" s="582"/>
      <c r="H13" s="582"/>
      <c r="I13" s="582"/>
      <c r="J13" s="597"/>
    </row>
    <row r="14" spans="2:10" s="54" customFormat="1" ht="14.25" customHeight="1">
      <c r="B14" s="579" t="s">
        <v>1315</v>
      </c>
      <c r="C14" s="582"/>
      <c r="D14" s="582"/>
      <c r="E14" s="582"/>
      <c r="F14" s="582"/>
      <c r="G14" s="582"/>
      <c r="H14" s="55"/>
      <c r="I14" s="55"/>
      <c r="J14" s="56"/>
    </row>
    <row r="15" spans="2:10" s="54" customFormat="1" ht="13.5" customHeight="1">
      <c r="B15" s="579" t="s">
        <v>1316</v>
      </c>
      <c r="C15" s="582"/>
      <c r="D15" s="582"/>
      <c r="E15" s="582"/>
      <c r="F15" s="582"/>
      <c r="G15" s="582"/>
      <c r="H15" s="55"/>
      <c r="I15" s="55"/>
      <c r="J15" s="56"/>
    </row>
    <row r="16" spans="2:10" s="54" customFormat="1" ht="15" customHeight="1">
      <c r="B16" s="579" t="s">
        <v>1317</v>
      </c>
      <c r="C16" s="582"/>
      <c r="D16" s="582"/>
      <c r="E16" s="582"/>
      <c r="F16" s="582"/>
      <c r="G16" s="582"/>
      <c r="H16" s="582"/>
      <c r="I16" s="582"/>
      <c r="J16" s="56"/>
    </row>
    <row r="17" spans="2:10" s="54" customFormat="1" ht="15" customHeight="1">
      <c r="B17" s="595" t="s">
        <v>1318</v>
      </c>
      <c r="C17" s="596"/>
      <c r="D17" s="596"/>
      <c r="E17" s="596"/>
      <c r="F17" s="596"/>
      <c r="G17" s="596"/>
      <c r="H17" s="596"/>
      <c r="I17" s="59"/>
      <c r="J17" s="60"/>
    </row>
    <row r="18" spans="2:7" s="5" customFormat="1" ht="10.5" customHeight="1" thickBot="1">
      <c r="B18" s="583"/>
      <c r="C18" s="584"/>
      <c r="D18" s="584"/>
      <c r="E18" s="584"/>
      <c r="F18" s="584"/>
      <c r="G18" s="584"/>
    </row>
    <row r="19" spans="1:10" s="5" customFormat="1" ht="30.75" customHeight="1" thickBot="1" thickTop="1">
      <c r="A19" s="351" t="s">
        <v>1157</v>
      </c>
      <c r="B19" s="350" t="s">
        <v>1334</v>
      </c>
      <c r="C19" s="449"/>
      <c r="D19" s="450" t="s">
        <v>1319</v>
      </c>
      <c r="E19" s="41" t="s">
        <v>57</v>
      </c>
      <c r="F19" s="42" t="s">
        <v>58</v>
      </c>
      <c r="G19" s="42" t="s">
        <v>59</v>
      </c>
      <c r="H19" s="42" t="s">
        <v>64</v>
      </c>
      <c r="I19" s="42" t="s">
        <v>66</v>
      </c>
      <c r="J19" s="61" t="s">
        <v>67</v>
      </c>
    </row>
    <row r="20" spans="1:10" s="1" customFormat="1" ht="34.5" customHeight="1" thickTop="1">
      <c r="A20" s="352" t="s">
        <v>577</v>
      </c>
      <c r="B20" s="588" t="s">
        <v>1320</v>
      </c>
      <c r="C20" s="589"/>
      <c r="D20" s="590"/>
      <c r="E20" s="169"/>
      <c r="F20" s="170"/>
      <c r="G20" s="170"/>
      <c r="H20" s="170"/>
      <c r="I20" s="170"/>
      <c r="J20" s="179"/>
    </row>
    <row r="21" spans="1:10" s="1" customFormat="1" ht="43.5" customHeight="1">
      <c r="A21" s="352" t="s">
        <v>1096</v>
      </c>
      <c r="B21" s="591" t="s">
        <v>1321</v>
      </c>
      <c r="C21" s="592"/>
      <c r="D21" s="593"/>
      <c r="E21" s="168"/>
      <c r="F21" s="171"/>
      <c r="G21" s="171"/>
      <c r="H21" s="171"/>
      <c r="I21" s="171"/>
      <c r="J21" s="180"/>
    </row>
    <row r="22" spans="1:10" s="1" customFormat="1" ht="30.75" customHeight="1">
      <c r="A22" s="352" t="s">
        <v>1155</v>
      </c>
      <c r="B22" s="591" t="s">
        <v>1322</v>
      </c>
      <c r="C22" s="599"/>
      <c r="D22" s="600"/>
      <c r="E22" s="172"/>
      <c r="F22" s="171"/>
      <c r="G22" s="171"/>
      <c r="H22" s="171"/>
      <c r="I22" s="171"/>
      <c r="J22" s="180"/>
    </row>
    <row r="23" spans="1:10" s="1" customFormat="1" ht="34.5" customHeight="1">
      <c r="A23" s="352" t="s">
        <v>60</v>
      </c>
      <c r="B23" s="591" t="s">
        <v>1323</v>
      </c>
      <c r="C23" s="592"/>
      <c r="D23" s="593"/>
      <c r="E23" s="172"/>
      <c r="F23" s="171"/>
      <c r="G23" s="171"/>
      <c r="H23" s="171"/>
      <c r="I23" s="171"/>
      <c r="J23" s="180"/>
    </row>
    <row r="24" spans="1:10" s="3" customFormat="1" ht="34.5" customHeight="1">
      <c r="A24" s="353" t="s">
        <v>576</v>
      </c>
      <c r="B24" s="591" t="s">
        <v>1324</v>
      </c>
      <c r="C24" s="592"/>
      <c r="D24" s="593"/>
      <c r="E24" s="172"/>
      <c r="F24" s="171"/>
      <c r="G24" s="171"/>
      <c r="H24" s="171"/>
      <c r="I24" s="171"/>
      <c r="J24" s="180"/>
    </row>
    <row r="25" spans="1:10" s="3" customFormat="1" ht="30.75" customHeight="1">
      <c r="A25" s="353" t="s">
        <v>65</v>
      </c>
      <c r="B25" s="591" t="s">
        <v>1325</v>
      </c>
      <c r="C25" s="592"/>
      <c r="D25" s="593"/>
      <c r="E25" s="172"/>
      <c r="F25" s="171"/>
      <c r="G25" s="171"/>
      <c r="H25" s="171"/>
      <c r="I25" s="171"/>
      <c r="J25" s="180"/>
    </row>
    <row r="26" spans="1:10" s="3" customFormat="1" ht="30.75" customHeight="1">
      <c r="A26" s="353" t="s">
        <v>61</v>
      </c>
      <c r="B26" s="591" t="s">
        <v>1326</v>
      </c>
      <c r="C26" s="592"/>
      <c r="D26" s="593"/>
      <c r="E26" s="169"/>
      <c r="F26" s="170"/>
      <c r="G26" s="170"/>
      <c r="H26" s="170"/>
      <c r="I26" s="170"/>
      <c r="J26" s="181"/>
    </row>
    <row r="27" spans="1:10" s="3" customFormat="1" ht="43.5" customHeight="1">
      <c r="A27" s="353" t="s">
        <v>54</v>
      </c>
      <c r="B27" s="591" t="s">
        <v>1327</v>
      </c>
      <c r="C27" s="592"/>
      <c r="D27" s="593"/>
      <c r="E27" s="172"/>
      <c r="F27" s="171"/>
      <c r="G27" s="171"/>
      <c r="H27" s="171"/>
      <c r="I27" s="171"/>
      <c r="J27" s="180"/>
    </row>
    <row r="28" spans="1:10" s="3" customFormat="1" ht="60" customHeight="1">
      <c r="A28" s="353" t="s">
        <v>575</v>
      </c>
      <c r="B28" s="591" t="s">
        <v>1328</v>
      </c>
      <c r="C28" s="592"/>
      <c r="D28" s="593"/>
      <c r="E28" s="172"/>
      <c r="F28" s="171"/>
      <c r="G28" s="171"/>
      <c r="H28" s="171"/>
      <c r="I28" s="171"/>
      <c r="J28" s="180"/>
    </row>
    <row r="29" spans="1:10" s="3" customFormat="1" ht="60" customHeight="1">
      <c r="A29" s="353" t="s">
        <v>148</v>
      </c>
      <c r="B29" s="585" t="s">
        <v>1329</v>
      </c>
      <c r="C29" s="586"/>
      <c r="D29" s="587"/>
      <c r="E29" s="173"/>
      <c r="F29" s="174"/>
      <c r="G29" s="174"/>
      <c r="H29" s="174"/>
      <c r="I29" s="174"/>
      <c r="J29" s="181"/>
    </row>
    <row r="30" spans="1:10" s="3" customFormat="1" ht="29.25" customHeight="1">
      <c r="A30" s="353" t="s">
        <v>55</v>
      </c>
      <c r="B30" s="591" t="s">
        <v>1330</v>
      </c>
      <c r="C30" s="592"/>
      <c r="D30" s="593"/>
      <c r="E30" s="413"/>
      <c r="F30" s="174"/>
      <c r="G30" s="174"/>
      <c r="H30" s="174"/>
      <c r="I30" s="174"/>
      <c r="J30" s="181"/>
    </row>
    <row r="31" spans="1:11" s="3" customFormat="1" ht="34.5" customHeight="1">
      <c r="A31" s="353" t="s">
        <v>63</v>
      </c>
      <c r="B31" s="591" t="s">
        <v>1331</v>
      </c>
      <c r="C31" s="592"/>
      <c r="D31" s="593"/>
      <c r="E31" s="172"/>
      <c r="F31" s="171"/>
      <c r="G31" s="171"/>
      <c r="H31" s="171"/>
      <c r="I31" s="171"/>
      <c r="J31" s="180"/>
      <c r="K31" s="1"/>
    </row>
    <row r="32" spans="1:11" s="3" customFormat="1" ht="37.5" customHeight="1">
      <c r="A32" s="353" t="s">
        <v>56</v>
      </c>
      <c r="B32" s="591" t="s">
        <v>1332</v>
      </c>
      <c r="C32" s="592"/>
      <c r="D32" s="593"/>
      <c r="E32" s="168"/>
      <c r="F32" s="171"/>
      <c r="G32" s="171"/>
      <c r="H32" s="171"/>
      <c r="I32" s="171"/>
      <c r="J32" s="180"/>
      <c r="K32" s="1"/>
    </row>
    <row r="33" spans="1:10" s="3" customFormat="1" ht="34.5" customHeight="1" thickBot="1">
      <c r="A33" s="353" t="s">
        <v>1156</v>
      </c>
      <c r="B33" s="603" t="s">
        <v>1333</v>
      </c>
      <c r="C33" s="604"/>
      <c r="D33" s="605"/>
      <c r="E33" s="175"/>
      <c r="F33" s="176"/>
      <c r="G33" s="176"/>
      <c r="H33" s="176"/>
      <c r="I33" s="176"/>
      <c r="J33" s="182"/>
    </row>
    <row r="34" spans="2:4" ht="15.75" customHeight="1" thickTop="1">
      <c r="B34" s="606"/>
      <c r="C34" s="607"/>
      <c r="D34" s="607"/>
    </row>
    <row r="35" spans="2:7" s="12" customFormat="1" ht="30.75" customHeight="1">
      <c r="B35" s="211"/>
      <c r="C35" s="601"/>
      <c r="D35" s="602"/>
      <c r="E35" s="11"/>
      <c r="F35" s="11"/>
      <c r="G35" s="11"/>
    </row>
  </sheetData>
  <sheetProtection password="FB2B" sheet="1" formatColumns="0" selectLockedCells="1"/>
  <mergeCells count="31">
    <mergeCell ref="C35:D35"/>
    <mergeCell ref="B33:D33"/>
    <mergeCell ref="B34:D34"/>
    <mergeCell ref="B31:D31"/>
    <mergeCell ref="B32:D32"/>
    <mergeCell ref="B21:D21"/>
    <mergeCell ref="B25:D25"/>
    <mergeCell ref="B26:D26"/>
    <mergeCell ref="B23:D23"/>
    <mergeCell ref="B1:E1"/>
    <mergeCell ref="B17:H17"/>
    <mergeCell ref="B16:I16"/>
    <mergeCell ref="B4:J4"/>
    <mergeCell ref="B12:J12"/>
    <mergeCell ref="B30:D30"/>
    <mergeCell ref="B7:G7"/>
    <mergeCell ref="B15:G15"/>
    <mergeCell ref="B22:D22"/>
    <mergeCell ref="B13:J13"/>
    <mergeCell ref="B18:G18"/>
    <mergeCell ref="B29:D29"/>
    <mergeCell ref="B20:D20"/>
    <mergeCell ref="B28:D28"/>
    <mergeCell ref="B24:D24"/>
    <mergeCell ref="B27:D27"/>
    <mergeCell ref="B2:H2"/>
    <mergeCell ref="B9:H9"/>
    <mergeCell ref="B6:H6"/>
    <mergeCell ref="B8:G8"/>
    <mergeCell ref="B14:G14"/>
    <mergeCell ref="B5:H5"/>
  </mergeCells>
  <printOptions horizontalCentered="1" verticalCentered="1"/>
  <pageMargins left="0.7480314960629921" right="0.7480314960629921" top="0.7874015748031497" bottom="0.984251968503937" header="0.03937007874015748" footer="0.5118110236220472"/>
  <pageSetup fitToHeight="1" fitToWidth="1" horizontalDpi="300" verticalDpi="300" orientation="landscape" paperSize="9" scale="55" r:id="rId1"/>
  <headerFooter alignWithMargins="0">
    <oddFooter>&amp;LUNCTAD Questionnaire on ICT usage by enterprises and on the ICT sector&amp;R&amp;"Arial,Gras"&amp;A &amp;"Arial,Normal"
Page &amp;P of &amp;N</oddFooter>
  </headerFooter>
</worksheet>
</file>

<file path=xl/worksheets/sheet4.xml><?xml version="1.0" encoding="utf-8"?>
<worksheet xmlns="http://schemas.openxmlformats.org/spreadsheetml/2006/main" xmlns:r="http://schemas.openxmlformats.org/officeDocument/2006/relationships">
  <sheetPr codeName="Aa"/>
  <dimension ref="B1:Z39"/>
  <sheetViews>
    <sheetView showGridLines="0" zoomScale="115" zoomScaleNormal="115" zoomScalePageLayoutView="0" workbookViewId="0" topLeftCell="A1">
      <selection activeCell="I10" sqref="I10"/>
    </sheetView>
  </sheetViews>
  <sheetFormatPr defaultColWidth="9.140625" defaultRowHeight="12.75"/>
  <cols>
    <col min="1" max="1" width="1.7109375" style="64" customWidth="1"/>
    <col min="2" max="2" width="5.140625" style="105" customWidth="1"/>
    <col min="3" max="3" width="4.8515625" style="105" customWidth="1"/>
    <col min="4" max="4" width="60.00390625" style="110" customWidth="1"/>
    <col min="5" max="5" width="3.57421875" style="110" customWidth="1"/>
    <col min="6" max="6" width="3.421875" style="110" customWidth="1"/>
    <col min="7" max="7" width="3.57421875" style="110" customWidth="1"/>
    <col min="8" max="8" width="12.57421875" style="105" customWidth="1"/>
    <col min="9" max="9" width="8.8515625" style="105" customWidth="1"/>
    <col min="10" max="10" width="8.28125" style="105" customWidth="1"/>
    <col min="11" max="11" width="8.7109375" style="105" customWidth="1"/>
    <col min="12" max="12" width="9.28125" style="105" customWidth="1"/>
    <col min="13" max="13" width="10.00390625" style="105" customWidth="1"/>
    <col min="14" max="14" width="9.140625" style="64" customWidth="1"/>
    <col min="15" max="15" width="10.7109375" style="64" customWidth="1"/>
    <col min="16" max="18" width="9.140625" style="64" customWidth="1"/>
    <col min="19" max="25" width="9.140625" style="64" hidden="1" customWidth="1"/>
    <col min="26" max="26" width="0" style="64" hidden="1" customWidth="1"/>
    <col min="27" max="16384" width="9.140625" style="64" customWidth="1"/>
  </cols>
  <sheetData>
    <row r="1" spans="2:20" ht="27.75" customHeight="1">
      <c r="B1" s="615" t="s">
        <v>1335</v>
      </c>
      <c r="C1" s="614"/>
      <c r="D1" s="614"/>
      <c r="E1" s="451"/>
      <c r="F1" s="451"/>
      <c r="G1" s="614"/>
      <c r="H1" s="452"/>
      <c r="I1" s="452"/>
      <c r="J1" s="452"/>
      <c r="K1" s="453"/>
      <c r="L1" s="452"/>
      <c r="M1" s="63"/>
      <c r="S1" s="64" t="s">
        <v>25</v>
      </c>
      <c r="T1" s="64">
        <v>1</v>
      </c>
    </row>
    <row r="2" spans="2:20" s="65" customFormat="1" ht="25.5" customHeight="1">
      <c r="B2" s="626" t="s">
        <v>1336</v>
      </c>
      <c r="C2" s="602"/>
      <c r="D2" s="602"/>
      <c r="E2" s="627"/>
      <c r="F2" s="627"/>
      <c r="G2" s="614"/>
      <c r="H2" s="454"/>
      <c r="I2" s="452"/>
      <c r="J2" s="452"/>
      <c r="K2" s="452"/>
      <c r="L2" s="452"/>
      <c r="M2" s="62"/>
      <c r="S2" s="65" t="s">
        <v>26</v>
      </c>
      <c r="T2" s="65">
        <v>2</v>
      </c>
    </row>
    <row r="3" spans="2:20" s="68" customFormat="1" ht="5.25" customHeight="1">
      <c r="B3" s="455"/>
      <c r="C3" s="9"/>
      <c r="D3" s="9"/>
      <c r="E3" s="9"/>
      <c r="F3" s="9"/>
      <c r="G3" s="9"/>
      <c r="H3" s="456"/>
      <c r="I3" s="6"/>
      <c r="J3" s="456"/>
      <c r="K3" s="456"/>
      <c r="L3" s="456"/>
      <c r="M3" s="67"/>
      <c r="S3" s="68" t="s">
        <v>27</v>
      </c>
      <c r="T3" s="68">
        <v>3</v>
      </c>
    </row>
    <row r="4" spans="2:20" s="68" customFormat="1" ht="49.5" customHeight="1">
      <c r="B4" s="457"/>
      <c r="C4" s="611" t="s">
        <v>1376</v>
      </c>
      <c r="D4" s="612"/>
      <c r="E4" s="612"/>
      <c r="F4" s="612"/>
      <c r="G4" s="612"/>
      <c r="H4" s="612"/>
      <c r="I4" s="612"/>
      <c r="J4" s="612"/>
      <c r="K4" s="612"/>
      <c r="L4" s="613"/>
      <c r="S4" s="68" t="s">
        <v>29</v>
      </c>
      <c r="T4" s="68">
        <v>4</v>
      </c>
    </row>
    <row r="5" spans="2:20" s="68" customFormat="1" ht="6" customHeight="1" thickBot="1">
      <c r="B5" s="455"/>
      <c r="C5" s="9"/>
      <c r="D5" s="9"/>
      <c r="E5" s="9"/>
      <c r="F5" s="9"/>
      <c r="G5" s="9"/>
      <c r="H5" s="456"/>
      <c r="I5" s="6"/>
      <c r="J5" s="456"/>
      <c r="K5" s="456"/>
      <c r="L5" s="456"/>
      <c r="M5" s="67"/>
      <c r="S5" s="68" t="s">
        <v>30</v>
      </c>
      <c r="T5" s="68">
        <v>5</v>
      </c>
    </row>
    <row r="6" spans="2:20" s="68" customFormat="1" ht="33" customHeight="1" thickBot="1" thickTop="1">
      <c r="B6" s="458" t="s">
        <v>557</v>
      </c>
      <c r="C6" s="40"/>
      <c r="D6" s="459" t="s">
        <v>1337</v>
      </c>
      <c r="E6" s="459"/>
      <c r="F6" s="459"/>
      <c r="G6" s="460"/>
      <c r="H6" s="338"/>
      <c r="I6" s="6"/>
      <c r="J6" s="456"/>
      <c r="K6" s="456"/>
      <c r="L6" s="456"/>
      <c r="S6" s="68" t="s">
        <v>30</v>
      </c>
      <c r="T6" s="68">
        <v>6</v>
      </c>
    </row>
    <row r="7" spans="2:19" s="68" customFormat="1" ht="6" customHeight="1" thickBot="1" thickTop="1">
      <c r="B7" s="72"/>
      <c r="C7" s="66"/>
      <c r="D7" s="73"/>
      <c r="E7" s="73"/>
      <c r="F7" s="73"/>
      <c r="G7" s="74"/>
      <c r="H7" s="70"/>
      <c r="I7" s="71"/>
      <c r="S7" s="68" t="s">
        <v>31</v>
      </c>
    </row>
    <row r="8" spans="2:19" s="78" customFormat="1" ht="17.25" customHeight="1" thickBot="1" thickTop="1">
      <c r="B8" s="75"/>
      <c r="C8" s="76"/>
      <c r="D8" s="77"/>
      <c r="E8" s="608" t="s">
        <v>1366</v>
      </c>
      <c r="F8" s="609"/>
      <c r="G8" s="610"/>
      <c r="H8" s="358" t="s">
        <v>116</v>
      </c>
      <c r="I8" s="619" t="s">
        <v>1367</v>
      </c>
      <c r="J8" s="620"/>
      <c r="K8" s="620"/>
      <c r="L8" s="621"/>
      <c r="S8" s="78" t="s">
        <v>50</v>
      </c>
    </row>
    <row r="9" spans="2:23" s="83" customFormat="1" ht="17.25" customHeight="1" thickBot="1" thickTop="1">
      <c r="B9" s="79" t="s">
        <v>23</v>
      </c>
      <c r="C9" s="80"/>
      <c r="D9" s="461" t="s">
        <v>1338</v>
      </c>
      <c r="E9" s="354" t="s">
        <v>1149</v>
      </c>
      <c r="F9" s="355" t="s">
        <v>1150</v>
      </c>
      <c r="G9" s="356" t="s">
        <v>1151</v>
      </c>
      <c r="H9" s="357" t="s">
        <v>116</v>
      </c>
      <c r="I9" s="81" t="s">
        <v>582</v>
      </c>
      <c r="J9" s="81" t="s">
        <v>45</v>
      </c>
      <c r="K9" s="81" t="s">
        <v>46</v>
      </c>
      <c r="L9" s="82" t="s">
        <v>47</v>
      </c>
      <c r="M9" s="359" t="s">
        <v>1105</v>
      </c>
      <c r="N9" s="359" t="s">
        <v>1106</v>
      </c>
      <c r="O9" s="359" t="s">
        <v>1107</v>
      </c>
      <c r="P9" s="359" t="s">
        <v>1108</v>
      </c>
      <c r="Q9" s="359" t="s">
        <v>1109</v>
      </c>
      <c r="R9" s="359" t="s">
        <v>1110</v>
      </c>
      <c r="S9" s="83" t="s">
        <v>32</v>
      </c>
      <c r="T9" s="364" t="s">
        <v>1146</v>
      </c>
      <c r="U9" s="364" t="s">
        <v>1147</v>
      </c>
      <c r="V9" s="365" t="s">
        <v>1148</v>
      </c>
      <c r="W9" s="365" t="s">
        <v>1095</v>
      </c>
    </row>
    <row r="10" spans="2:23" s="65" customFormat="1" ht="18.75" customHeight="1" thickTop="1">
      <c r="B10" s="188"/>
      <c r="C10" s="189"/>
      <c r="D10" s="462" t="s">
        <v>1339</v>
      </c>
      <c r="E10" s="277"/>
      <c r="F10" s="263"/>
      <c r="G10" s="263"/>
      <c r="H10" s="424">
        <f>SUM(I10:L10)</f>
        <v>0</v>
      </c>
      <c r="I10" s="305"/>
      <c r="J10" s="306"/>
      <c r="K10" s="306"/>
      <c r="L10" s="307"/>
      <c r="M10" s="360" t="s">
        <v>1111</v>
      </c>
      <c r="N10" s="360"/>
      <c r="O10" s="360" t="s">
        <v>574</v>
      </c>
      <c r="P10" s="360" t="s">
        <v>1111</v>
      </c>
      <c r="Q10" s="360" t="e">
        <f>VLOOKUP(Cover!$C$8,Cover!$Y$1:$AA$233,3,FALSE)</f>
        <v>#N/A</v>
      </c>
      <c r="R10" s="361" t="str">
        <f>Cover!$C$8</f>
        <v>Por favor escoja un país</v>
      </c>
      <c r="S10" s="65" t="s">
        <v>51</v>
      </c>
      <c r="T10" s="366" t="e">
        <f>INDEX('Survey Information'!$E$25:$J$25,1,V10)</f>
        <v>#VALUE!</v>
      </c>
      <c r="U10" s="366">
        <f>Cover!$C$9</f>
        <v>2021</v>
      </c>
      <c r="V10" s="367">
        <f>C$6</f>
        <v>0</v>
      </c>
      <c r="W10" s="368" t="s">
        <v>1158</v>
      </c>
    </row>
    <row r="11" spans="2:23" s="65" customFormat="1" ht="27" customHeight="1" thickBot="1">
      <c r="B11" s="190"/>
      <c r="C11" s="191"/>
      <c r="D11" s="463" t="s">
        <v>1340</v>
      </c>
      <c r="E11" s="278"/>
      <c r="F11" s="266"/>
      <c r="G11" s="266"/>
      <c r="H11" s="425">
        <f aca="true" t="shared" si="0" ref="H11:H36">SUM(I11:L11)</f>
        <v>0</v>
      </c>
      <c r="I11" s="292"/>
      <c r="J11" s="292"/>
      <c r="K11" s="292"/>
      <c r="L11" s="293"/>
      <c r="M11" s="360" t="s">
        <v>1112</v>
      </c>
      <c r="N11" s="360"/>
      <c r="O11" s="360" t="s">
        <v>574</v>
      </c>
      <c r="P11" s="360" t="s">
        <v>1112</v>
      </c>
      <c r="Q11" s="360" t="e">
        <f>VLOOKUP(Cover!$C$8,Cover!$Y$1:$AA$233,3,FALSE)</f>
        <v>#N/A</v>
      </c>
      <c r="R11" s="361" t="str">
        <f>Cover!$C$8</f>
        <v>Por favor escoja un país</v>
      </c>
      <c r="S11" s="65" t="s">
        <v>52</v>
      </c>
      <c r="T11" s="366" t="e">
        <f>INDEX('Survey Information'!$E$25:$J$25,1,V11)</f>
        <v>#VALUE!</v>
      </c>
      <c r="U11" s="366">
        <f>Cover!$C$9</f>
        <v>2021</v>
      </c>
      <c r="V11" s="367">
        <f aca="true" t="shared" si="1" ref="V11:V36">C$6</f>
        <v>0</v>
      </c>
      <c r="W11" s="368" t="s">
        <v>1159</v>
      </c>
    </row>
    <row r="12" spans="2:26" s="65" customFormat="1" ht="15.75" customHeight="1" thickTop="1">
      <c r="B12" s="85" t="s">
        <v>48</v>
      </c>
      <c r="C12" s="86"/>
      <c r="D12" s="464" t="s">
        <v>1341</v>
      </c>
      <c r="E12" s="277"/>
      <c r="F12" s="263"/>
      <c r="G12" s="263"/>
      <c r="H12" s="426">
        <f t="shared" si="0"/>
        <v>0</v>
      </c>
      <c r="I12" s="204"/>
      <c r="J12" s="204"/>
      <c r="K12" s="204"/>
      <c r="L12" s="205"/>
      <c r="M12" s="360" t="s">
        <v>48</v>
      </c>
      <c r="N12" s="360" t="s">
        <v>133</v>
      </c>
      <c r="O12" s="360" t="s">
        <v>574</v>
      </c>
      <c r="P12" s="360" t="s">
        <v>1111</v>
      </c>
      <c r="Q12" s="360" t="e">
        <f>VLOOKUP(Cover!$C$8,Cover!$Y$1:$AA$233,3,FALSE)</f>
        <v>#N/A</v>
      </c>
      <c r="R12" s="361" t="str">
        <f>Cover!$C$8</f>
        <v>Por favor escoja un país</v>
      </c>
      <c r="S12" s="65" t="s">
        <v>53</v>
      </c>
      <c r="T12" s="366" t="e">
        <f>INDEX('Survey Information'!$E$25:$J$25,1,V12)</f>
        <v>#VALUE!</v>
      </c>
      <c r="U12" s="366">
        <f>Cover!$C$9</f>
        <v>2021</v>
      </c>
      <c r="V12" s="367">
        <f t="shared" si="1"/>
        <v>0</v>
      </c>
      <c r="W12" s="368" t="s">
        <v>1160</v>
      </c>
      <c r="Z12" s="422" t="s">
        <v>1236</v>
      </c>
    </row>
    <row r="13" spans="2:26" s="65" customFormat="1" ht="15.75" customHeight="1">
      <c r="B13" s="87" t="s">
        <v>36</v>
      </c>
      <c r="C13" s="88"/>
      <c r="D13" s="465" t="s">
        <v>1342</v>
      </c>
      <c r="E13" s="269"/>
      <c r="F13" s="269"/>
      <c r="G13" s="269"/>
      <c r="H13" s="427">
        <f t="shared" si="0"/>
        <v>0</v>
      </c>
      <c r="I13" s="206"/>
      <c r="J13" s="206"/>
      <c r="K13" s="206"/>
      <c r="L13" s="207"/>
      <c r="M13" s="360" t="s">
        <v>36</v>
      </c>
      <c r="N13" s="360" t="s">
        <v>1113</v>
      </c>
      <c r="O13" s="360" t="s">
        <v>574</v>
      </c>
      <c r="P13" s="360" t="s">
        <v>1112</v>
      </c>
      <c r="Q13" s="360" t="e">
        <f>VLOOKUP(Cover!$C$8,Cover!$Y$1:$AA$233,3,FALSE)</f>
        <v>#N/A</v>
      </c>
      <c r="R13" s="361" t="str">
        <f>Cover!$C$8</f>
        <v>Por favor escoja un país</v>
      </c>
      <c r="S13" s="65" t="s">
        <v>558</v>
      </c>
      <c r="T13" s="366" t="e">
        <f>INDEX('Survey Information'!$E$25:$J$25,1,V13)</f>
        <v>#VALUE!</v>
      </c>
      <c r="U13" s="366">
        <f>Cover!$C$9</f>
        <v>2021</v>
      </c>
      <c r="V13" s="367">
        <f t="shared" si="1"/>
        <v>0</v>
      </c>
      <c r="W13" s="368" t="s">
        <v>1161</v>
      </c>
      <c r="Z13" s="422" t="s">
        <v>1237</v>
      </c>
    </row>
    <row r="14" spans="2:26" s="71" customFormat="1" ht="15.75" customHeight="1">
      <c r="B14" s="87" t="s">
        <v>37</v>
      </c>
      <c r="C14" s="89"/>
      <c r="D14" s="465" t="s">
        <v>1343</v>
      </c>
      <c r="E14" s="269"/>
      <c r="F14" s="269"/>
      <c r="G14" s="269"/>
      <c r="H14" s="428">
        <f t="shared" si="0"/>
        <v>0</v>
      </c>
      <c r="I14" s="206"/>
      <c r="J14" s="206"/>
      <c r="K14" s="206"/>
      <c r="L14" s="207"/>
      <c r="M14" s="361" t="s">
        <v>37</v>
      </c>
      <c r="N14" s="361" t="s">
        <v>188</v>
      </c>
      <c r="O14" s="360" t="s">
        <v>574</v>
      </c>
      <c r="P14" s="360" t="s">
        <v>1111</v>
      </c>
      <c r="Q14" s="360" t="e">
        <f>VLOOKUP(Cover!$C$8,Cover!$Y$1:$AA$233,3,FALSE)</f>
        <v>#N/A</v>
      </c>
      <c r="R14" s="361" t="str">
        <f>Cover!$C$8</f>
        <v>Por favor escoja un país</v>
      </c>
      <c r="S14" s="71" t="s">
        <v>559</v>
      </c>
      <c r="T14" s="366" t="e">
        <f>INDEX('Survey Information'!$E$25:$J$25,1,V14)</f>
        <v>#VALUE!</v>
      </c>
      <c r="U14" s="366">
        <f>Cover!$C$9</f>
        <v>2021</v>
      </c>
      <c r="V14" s="367">
        <f t="shared" si="1"/>
        <v>0</v>
      </c>
      <c r="W14" s="369" t="s">
        <v>1162</v>
      </c>
      <c r="Z14" s="422" t="s">
        <v>1238</v>
      </c>
    </row>
    <row r="15" spans="2:26" s="71" customFormat="1" ht="15.75" customHeight="1">
      <c r="B15" s="87" t="s">
        <v>38</v>
      </c>
      <c r="C15" s="89"/>
      <c r="D15" s="465" t="s">
        <v>1344</v>
      </c>
      <c r="E15" s="269"/>
      <c r="F15" s="269"/>
      <c r="G15" s="269"/>
      <c r="H15" s="428">
        <f t="shared" si="0"/>
        <v>0</v>
      </c>
      <c r="I15" s="206"/>
      <c r="J15" s="206"/>
      <c r="K15" s="206"/>
      <c r="L15" s="207"/>
      <c r="M15" s="361" t="s">
        <v>38</v>
      </c>
      <c r="N15" s="361" t="s">
        <v>1114</v>
      </c>
      <c r="O15" s="360" t="s">
        <v>574</v>
      </c>
      <c r="P15" s="360" t="s">
        <v>1112</v>
      </c>
      <c r="Q15" s="360" t="e">
        <f>VLOOKUP(Cover!$C$8,Cover!$Y$1:$AA$233,3,FALSE)</f>
        <v>#N/A</v>
      </c>
      <c r="R15" s="361" t="str">
        <f>Cover!$C$8</f>
        <v>Por favor escoja un país</v>
      </c>
      <c r="S15" s="71" t="s">
        <v>560</v>
      </c>
      <c r="T15" s="366" t="e">
        <f>INDEX('Survey Information'!$E$25:$J$25,1,V15)</f>
        <v>#VALUE!</v>
      </c>
      <c r="U15" s="366">
        <f>Cover!$C$9</f>
        <v>2021</v>
      </c>
      <c r="V15" s="367">
        <f t="shared" si="1"/>
        <v>0</v>
      </c>
      <c r="W15" s="369" t="s">
        <v>1163</v>
      </c>
      <c r="Z15" s="422" t="s">
        <v>1239</v>
      </c>
    </row>
    <row r="16" spans="2:26" s="71" customFormat="1" ht="25.5" customHeight="1">
      <c r="B16" s="90" t="s">
        <v>39</v>
      </c>
      <c r="C16" s="91"/>
      <c r="D16" s="466" t="s">
        <v>1345</v>
      </c>
      <c r="E16" s="269"/>
      <c r="F16" s="269"/>
      <c r="G16" s="269"/>
      <c r="H16" s="428">
        <f t="shared" si="0"/>
        <v>0</v>
      </c>
      <c r="I16" s="206"/>
      <c r="J16" s="206"/>
      <c r="K16" s="206"/>
      <c r="L16" s="209"/>
      <c r="M16" s="361" t="s">
        <v>39</v>
      </c>
      <c r="N16" s="361" t="s">
        <v>1115</v>
      </c>
      <c r="O16" s="360" t="s">
        <v>574</v>
      </c>
      <c r="P16" s="360" t="s">
        <v>1111</v>
      </c>
      <c r="Q16" s="360" t="e">
        <f>VLOOKUP(Cover!$C$8,Cover!$Y$1:$AA$233,3,FALSE)</f>
        <v>#N/A</v>
      </c>
      <c r="R16" s="361" t="str">
        <f>Cover!$C$8</f>
        <v>Por favor escoja un país</v>
      </c>
      <c r="S16" s="71" t="s">
        <v>561</v>
      </c>
      <c r="T16" s="366" t="e">
        <f>INDEX('Survey Information'!$E$25:$J$25,1,V16)</f>
        <v>#VALUE!</v>
      </c>
      <c r="U16" s="366">
        <f>Cover!$C$9</f>
        <v>2021</v>
      </c>
      <c r="V16" s="367">
        <f t="shared" si="1"/>
        <v>0</v>
      </c>
      <c r="W16" s="369" t="s">
        <v>1164</v>
      </c>
      <c r="Z16" s="423" t="s">
        <v>1243</v>
      </c>
    </row>
    <row r="17" spans="2:26" s="71" customFormat="1" ht="15.75" customHeight="1">
      <c r="B17" s="87" t="s">
        <v>40</v>
      </c>
      <c r="C17" s="89"/>
      <c r="D17" s="465" t="s">
        <v>1346</v>
      </c>
      <c r="E17" s="269"/>
      <c r="F17" s="269"/>
      <c r="G17" s="269"/>
      <c r="H17" s="428">
        <f t="shared" si="0"/>
        <v>0</v>
      </c>
      <c r="I17" s="206"/>
      <c r="J17" s="206"/>
      <c r="K17" s="206"/>
      <c r="L17" s="207"/>
      <c r="M17" s="361" t="s">
        <v>40</v>
      </c>
      <c r="N17" s="361" t="s">
        <v>1116</v>
      </c>
      <c r="O17" s="360" t="s">
        <v>574</v>
      </c>
      <c r="P17" s="360" t="s">
        <v>1111</v>
      </c>
      <c r="Q17" s="360" t="e">
        <f>VLOOKUP(Cover!$C$8,Cover!$Y$1:$AA$233,3,FALSE)</f>
        <v>#N/A</v>
      </c>
      <c r="R17" s="361" t="str">
        <f>Cover!$C$8</f>
        <v>Por favor escoja un país</v>
      </c>
      <c r="S17" s="71" t="s">
        <v>562</v>
      </c>
      <c r="T17" s="366" t="e">
        <f>INDEX('Survey Information'!$E$25:$J$25,1,V17)</f>
        <v>#VALUE!</v>
      </c>
      <c r="U17" s="366">
        <f>Cover!$C$9</f>
        <v>2021</v>
      </c>
      <c r="V17" s="367">
        <f t="shared" si="1"/>
        <v>0</v>
      </c>
      <c r="W17" s="369" t="s">
        <v>1165</v>
      </c>
      <c r="Z17" s="71" t="s">
        <v>1244</v>
      </c>
    </row>
    <row r="18" spans="2:26" s="71" customFormat="1" ht="15.75" customHeight="1">
      <c r="B18" s="87" t="s">
        <v>41</v>
      </c>
      <c r="C18" s="89"/>
      <c r="D18" s="465" t="s">
        <v>1347</v>
      </c>
      <c r="E18" s="269"/>
      <c r="F18" s="269"/>
      <c r="G18" s="269"/>
      <c r="H18" s="428">
        <f t="shared" si="0"/>
        <v>0</v>
      </c>
      <c r="I18" s="206"/>
      <c r="J18" s="206"/>
      <c r="K18" s="206"/>
      <c r="L18" s="207"/>
      <c r="M18" s="361" t="s">
        <v>41</v>
      </c>
      <c r="N18" s="361" t="s">
        <v>244</v>
      </c>
      <c r="O18" s="360" t="s">
        <v>574</v>
      </c>
      <c r="P18" s="360" t="s">
        <v>1111</v>
      </c>
      <c r="Q18" s="360" t="e">
        <f>VLOOKUP(Cover!$C$8,Cover!$Y$1:$AA$233,3,FALSE)</f>
        <v>#N/A</v>
      </c>
      <c r="R18" s="361" t="str">
        <f>Cover!$C$8</f>
        <v>Por favor escoja un país</v>
      </c>
      <c r="S18" s="71" t="s">
        <v>563</v>
      </c>
      <c r="T18" s="366" t="e">
        <f>INDEX('Survey Information'!$E$25:$J$25,1,V18)</f>
        <v>#VALUE!</v>
      </c>
      <c r="U18" s="366">
        <f>Cover!$C$9</f>
        <v>2021</v>
      </c>
      <c r="V18" s="367">
        <f t="shared" si="1"/>
        <v>0</v>
      </c>
      <c r="W18" s="369" t="s">
        <v>1166</v>
      </c>
      <c r="Z18" s="71" t="s">
        <v>1240</v>
      </c>
    </row>
    <row r="19" spans="2:26" s="71" customFormat="1" ht="15.75" customHeight="1" thickBot="1">
      <c r="B19" s="92" t="s">
        <v>42</v>
      </c>
      <c r="C19" s="93"/>
      <c r="D19" s="467" t="s">
        <v>1348</v>
      </c>
      <c r="E19" s="266"/>
      <c r="F19" s="266"/>
      <c r="G19" s="266"/>
      <c r="H19" s="427">
        <f t="shared" si="0"/>
        <v>0</v>
      </c>
      <c r="I19" s="308"/>
      <c r="J19" s="308"/>
      <c r="K19" s="308"/>
      <c r="L19" s="303"/>
      <c r="M19" s="361" t="s">
        <v>42</v>
      </c>
      <c r="N19" s="361" t="s">
        <v>1117</v>
      </c>
      <c r="O19" s="360" t="s">
        <v>574</v>
      </c>
      <c r="P19" s="360" t="s">
        <v>1111</v>
      </c>
      <c r="Q19" s="360" t="e">
        <f>VLOOKUP(Cover!$C$8,Cover!$Y$1:$AA$233,3,FALSE)</f>
        <v>#N/A</v>
      </c>
      <c r="R19" s="361" t="str">
        <f>Cover!$C$8</f>
        <v>Por favor escoja un país</v>
      </c>
      <c r="S19" s="71" t="s">
        <v>564</v>
      </c>
      <c r="T19" s="366" t="e">
        <f>INDEX('Survey Information'!$E$25:$J$25,1,V19)</f>
        <v>#VALUE!</v>
      </c>
      <c r="U19" s="366">
        <f>Cover!$C$9</f>
        <v>2021</v>
      </c>
      <c r="V19" s="367">
        <f t="shared" si="1"/>
        <v>0</v>
      </c>
      <c r="W19" s="369" t="s">
        <v>1167</v>
      </c>
      <c r="Z19" s="71" t="s">
        <v>1241</v>
      </c>
    </row>
    <row r="20" spans="2:26" s="71" customFormat="1" ht="48.75" thickTop="1">
      <c r="B20" s="616" t="s">
        <v>1</v>
      </c>
      <c r="C20" s="214" t="s">
        <v>1372</v>
      </c>
      <c r="D20" s="468" t="s">
        <v>1349</v>
      </c>
      <c r="E20" s="263"/>
      <c r="F20" s="263"/>
      <c r="G20" s="263"/>
      <c r="H20" s="426">
        <f t="shared" si="0"/>
        <v>0</v>
      </c>
      <c r="I20" s="309"/>
      <c r="J20" s="309"/>
      <c r="K20" s="309"/>
      <c r="L20" s="304"/>
      <c r="M20" s="360" t="s">
        <v>1118</v>
      </c>
      <c r="N20" s="360" t="s">
        <v>1119</v>
      </c>
      <c r="O20" s="360" t="s">
        <v>574</v>
      </c>
      <c r="P20" s="360" t="s">
        <v>1111</v>
      </c>
      <c r="Q20" s="360" t="e">
        <f>VLOOKUP(Cover!$C$8,Cover!$Y$1:$AA$233,3,FALSE)</f>
        <v>#N/A</v>
      </c>
      <c r="R20" s="361" t="str">
        <f>Cover!$C$8</f>
        <v>Por favor escoja un país</v>
      </c>
      <c r="S20" s="71" t="s">
        <v>565</v>
      </c>
      <c r="T20" s="366" t="e">
        <f>INDEX('Survey Information'!$E$25:$J$25,1,V20)</f>
        <v>#VALUE!</v>
      </c>
      <c r="U20" s="366">
        <f>Cover!$C$9</f>
        <v>2021</v>
      </c>
      <c r="V20" s="367">
        <f t="shared" si="1"/>
        <v>0</v>
      </c>
      <c r="W20" s="369" t="s">
        <v>1168</v>
      </c>
      <c r="Z20" s="71" t="s">
        <v>1242</v>
      </c>
    </row>
    <row r="21" spans="2:26" s="71" customFormat="1" ht="72">
      <c r="B21" s="622"/>
      <c r="C21" s="624" t="s">
        <v>1369</v>
      </c>
      <c r="D21" s="469" t="s">
        <v>1350</v>
      </c>
      <c r="E21" s="269"/>
      <c r="F21" s="269"/>
      <c r="G21" s="269"/>
      <c r="H21" s="428">
        <f t="shared" si="0"/>
        <v>0</v>
      </c>
      <c r="I21" s="206"/>
      <c r="J21" s="206"/>
      <c r="K21" s="206"/>
      <c r="L21" s="207"/>
      <c r="M21" s="360" t="s">
        <v>1120</v>
      </c>
      <c r="N21" s="360" t="s">
        <v>1121</v>
      </c>
      <c r="O21" s="360" t="s">
        <v>574</v>
      </c>
      <c r="P21" s="360" t="s">
        <v>1111</v>
      </c>
      <c r="Q21" s="360" t="e">
        <f>VLOOKUP(Cover!$C$8,Cover!$Y$1:$AA$233,3,FALSE)</f>
        <v>#N/A</v>
      </c>
      <c r="R21" s="361" t="str">
        <f>Cover!$C$8</f>
        <v>Por favor escoja un país</v>
      </c>
      <c r="S21" s="71" t="s">
        <v>566</v>
      </c>
      <c r="T21" s="366" t="e">
        <f>INDEX('Survey Information'!$E$25:$J$25,1,V21)</f>
        <v>#VALUE!</v>
      </c>
      <c r="U21" s="366">
        <f>Cover!$C$9</f>
        <v>2021</v>
      </c>
      <c r="V21" s="367">
        <f t="shared" si="1"/>
        <v>0</v>
      </c>
      <c r="W21" s="369" t="s">
        <v>1169</v>
      </c>
      <c r="Z21" s="71" t="s">
        <v>1242</v>
      </c>
    </row>
    <row r="22" spans="2:26" s="71" customFormat="1" ht="60.75" thickBot="1">
      <c r="B22" s="623"/>
      <c r="C22" s="625"/>
      <c r="D22" s="470" t="s">
        <v>1368</v>
      </c>
      <c r="E22" s="269"/>
      <c r="F22" s="269"/>
      <c r="G22" s="269"/>
      <c r="H22" s="428">
        <f t="shared" si="0"/>
        <v>0</v>
      </c>
      <c r="I22" s="206"/>
      <c r="J22" s="206"/>
      <c r="K22" s="206"/>
      <c r="L22" s="207"/>
      <c r="M22" s="361" t="s">
        <v>1122</v>
      </c>
      <c r="N22" s="361" t="s">
        <v>246</v>
      </c>
      <c r="O22" s="360" t="s">
        <v>574</v>
      </c>
      <c r="P22" s="360" t="s">
        <v>1111</v>
      </c>
      <c r="Q22" s="360" t="e">
        <f>VLOOKUP(Cover!$C$8,Cover!$Y$1:$AA$233,3,FALSE)</f>
        <v>#N/A</v>
      </c>
      <c r="R22" s="361" t="str">
        <f>Cover!$C$8</f>
        <v>Por favor escoja un país</v>
      </c>
      <c r="S22" s="71" t="s">
        <v>567</v>
      </c>
      <c r="T22" s="366" t="e">
        <f>INDEX('Survey Information'!$E$25:$J$25,1,V22)</f>
        <v>#VALUE!</v>
      </c>
      <c r="U22" s="366">
        <f>Cover!$C$9</f>
        <v>2021</v>
      </c>
      <c r="V22" s="367">
        <f t="shared" si="1"/>
        <v>0</v>
      </c>
      <c r="W22" s="369" t="s">
        <v>1170</v>
      </c>
      <c r="Z22" s="71" t="s">
        <v>1242</v>
      </c>
    </row>
    <row r="23" spans="2:26" s="71" customFormat="1" ht="32.25" customHeight="1" thickTop="1">
      <c r="B23" s="90" t="s">
        <v>43</v>
      </c>
      <c r="C23" s="91"/>
      <c r="D23" s="466" t="s">
        <v>1352</v>
      </c>
      <c r="E23" s="269"/>
      <c r="F23" s="269"/>
      <c r="G23" s="269"/>
      <c r="H23" s="428">
        <f t="shared" si="0"/>
        <v>0</v>
      </c>
      <c r="I23" s="206"/>
      <c r="J23" s="206"/>
      <c r="K23" s="206"/>
      <c r="L23" s="207"/>
      <c r="M23" s="360" t="s">
        <v>43</v>
      </c>
      <c r="N23" s="360" t="s">
        <v>1123</v>
      </c>
      <c r="O23" s="360" t="s">
        <v>574</v>
      </c>
      <c r="P23" s="360" t="s">
        <v>1111</v>
      </c>
      <c r="Q23" s="360" t="e">
        <f>VLOOKUP(Cover!$C$8,Cover!$Y$1:$AA$233,3,FALSE)</f>
        <v>#N/A</v>
      </c>
      <c r="R23" s="361" t="str">
        <f>Cover!$C$8</f>
        <v>Por favor escoja un país</v>
      </c>
      <c r="S23" s="71" t="s">
        <v>568</v>
      </c>
      <c r="T23" s="366" t="e">
        <f>INDEX('Survey Information'!$E$25:$J$25,1,V23)</f>
        <v>#VALUE!</v>
      </c>
      <c r="U23" s="366">
        <f>Cover!$C$9</f>
        <v>2021</v>
      </c>
      <c r="V23" s="367">
        <f t="shared" si="1"/>
        <v>0</v>
      </c>
      <c r="W23" s="369" t="s">
        <v>1171</v>
      </c>
      <c r="Z23" s="71" t="s">
        <v>1246</v>
      </c>
    </row>
    <row r="24" spans="2:26" s="71" customFormat="1" ht="32.25" customHeight="1" thickBot="1">
      <c r="B24" s="92" t="s">
        <v>44</v>
      </c>
      <c r="C24" s="97"/>
      <c r="D24" s="467" t="s">
        <v>1353</v>
      </c>
      <c r="E24" s="266"/>
      <c r="F24" s="266"/>
      <c r="G24" s="266"/>
      <c r="H24" s="425">
        <f t="shared" si="0"/>
        <v>0</v>
      </c>
      <c r="I24" s="292"/>
      <c r="J24" s="292"/>
      <c r="K24" s="292"/>
      <c r="L24" s="293"/>
      <c r="M24" s="360" t="s">
        <v>44</v>
      </c>
      <c r="N24" s="360" t="s">
        <v>1124</v>
      </c>
      <c r="O24" s="360" t="s">
        <v>574</v>
      </c>
      <c r="P24" s="360" t="s">
        <v>1111</v>
      </c>
      <c r="Q24" s="360" t="e">
        <f>VLOOKUP(Cover!$C$8,Cover!$Y$1:$AA$233,3,FALSE)</f>
        <v>#N/A</v>
      </c>
      <c r="R24" s="361" t="str">
        <f>Cover!$C$8</f>
        <v>Por favor escoja un país</v>
      </c>
      <c r="S24" s="71" t="s">
        <v>569</v>
      </c>
      <c r="T24" s="366" t="e">
        <f>INDEX('Survey Information'!$E$25:$J$25,1,V24)</f>
        <v>#VALUE!</v>
      </c>
      <c r="U24" s="366">
        <f>Cover!$C$9</f>
        <v>2021</v>
      </c>
      <c r="V24" s="367">
        <f t="shared" si="1"/>
        <v>0</v>
      </c>
      <c r="W24" s="369" t="s">
        <v>1172</v>
      </c>
      <c r="Z24" s="71" t="s">
        <v>1247</v>
      </c>
    </row>
    <row r="25" spans="2:26" s="71" customFormat="1" ht="27.75" customHeight="1" thickTop="1">
      <c r="B25" s="616" t="s">
        <v>49</v>
      </c>
      <c r="C25" s="94" t="s">
        <v>25</v>
      </c>
      <c r="D25" s="471" t="s">
        <v>1354</v>
      </c>
      <c r="E25" s="263"/>
      <c r="F25" s="263"/>
      <c r="G25" s="263"/>
      <c r="H25" s="429">
        <f t="shared" si="0"/>
        <v>0</v>
      </c>
      <c r="I25" s="208"/>
      <c r="J25" s="208"/>
      <c r="K25" s="208"/>
      <c r="L25" s="209"/>
      <c r="M25" s="361" t="s">
        <v>1125</v>
      </c>
      <c r="N25" s="361" t="s">
        <v>1126</v>
      </c>
      <c r="O25" s="360" t="s">
        <v>574</v>
      </c>
      <c r="P25" s="360" t="s">
        <v>1111</v>
      </c>
      <c r="Q25" s="360" t="e">
        <f>VLOOKUP(Cover!$C$8,Cover!$Y$1:$AA$233,3,FALSE)</f>
        <v>#N/A</v>
      </c>
      <c r="R25" s="361" t="str">
        <f>Cover!$C$8</f>
        <v>Por favor escoja un país</v>
      </c>
      <c r="S25" s="71" t="s">
        <v>570</v>
      </c>
      <c r="T25" s="366" t="e">
        <f>INDEX('Survey Information'!$E$25:$J$25,1,V25)</f>
        <v>#VALUE!</v>
      </c>
      <c r="U25" s="366">
        <f>Cover!$C$9</f>
        <v>2021</v>
      </c>
      <c r="V25" s="367">
        <f t="shared" si="1"/>
        <v>0</v>
      </c>
      <c r="W25" s="369" t="s">
        <v>1173</v>
      </c>
      <c r="Z25" s="71" t="s">
        <v>1245</v>
      </c>
    </row>
    <row r="26" spans="2:26" s="65" customFormat="1" ht="25.5" customHeight="1" thickBot="1">
      <c r="B26" s="617"/>
      <c r="C26" s="95" t="s">
        <v>8</v>
      </c>
      <c r="D26" s="465" t="s">
        <v>1355</v>
      </c>
      <c r="E26" s="268"/>
      <c r="F26" s="269"/>
      <c r="G26" s="269"/>
      <c r="H26" s="425">
        <f t="shared" si="0"/>
        <v>0</v>
      </c>
      <c r="I26" s="206"/>
      <c r="J26" s="206"/>
      <c r="K26" s="206"/>
      <c r="L26" s="207"/>
      <c r="M26" s="360" t="s">
        <v>1127</v>
      </c>
      <c r="N26" s="360" t="s">
        <v>1128</v>
      </c>
      <c r="O26" s="360" t="s">
        <v>574</v>
      </c>
      <c r="P26" s="360" t="s">
        <v>1111</v>
      </c>
      <c r="Q26" s="360" t="e">
        <f>VLOOKUP(Cover!$C$8,Cover!$Y$1:$AA$233,3,FALSE)</f>
        <v>#N/A</v>
      </c>
      <c r="R26" s="361" t="str">
        <f>Cover!$C$8</f>
        <v>Por favor escoja un país</v>
      </c>
      <c r="S26" s="65" t="s">
        <v>571</v>
      </c>
      <c r="T26" s="366" t="e">
        <f>INDEX('Survey Information'!$E$25:$J$25,1,V26)</f>
        <v>#VALUE!</v>
      </c>
      <c r="U26" s="366">
        <f>Cover!$C$9</f>
        <v>2021</v>
      </c>
      <c r="V26" s="367">
        <f t="shared" si="1"/>
        <v>0</v>
      </c>
      <c r="W26" s="368" t="s">
        <v>1174</v>
      </c>
      <c r="Z26" s="71" t="s">
        <v>1245</v>
      </c>
    </row>
    <row r="27" spans="2:26" s="71" customFormat="1" ht="25.5" customHeight="1" thickTop="1">
      <c r="B27" s="617"/>
      <c r="C27" s="95" t="s">
        <v>9</v>
      </c>
      <c r="D27" s="465" t="s">
        <v>1356</v>
      </c>
      <c r="E27" s="283"/>
      <c r="F27" s="283"/>
      <c r="G27" s="283"/>
      <c r="H27" s="430">
        <f t="shared" si="0"/>
        <v>0</v>
      </c>
      <c r="I27" s="204"/>
      <c r="J27" s="204"/>
      <c r="K27" s="204"/>
      <c r="L27" s="205"/>
      <c r="M27" s="361" t="s">
        <v>1129</v>
      </c>
      <c r="N27" s="361" t="s">
        <v>187</v>
      </c>
      <c r="O27" s="360" t="s">
        <v>574</v>
      </c>
      <c r="P27" s="360" t="s">
        <v>1111</v>
      </c>
      <c r="Q27" s="360" t="e">
        <f>VLOOKUP(Cover!$C$8,Cover!$Y$1:$AA$233,3,FALSE)</f>
        <v>#N/A</v>
      </c>
      <c r="R27" s="361" t="str">
        <f>Cover!$C$8</f>
        <v>Por favor escoja un país</v>
      </c>
      <c r="S27" s="71" t="s">
        <v>572</v>
      </c>
      <c r="T27" s="366" t="e">
        <f>INDEX('Survey Information'!$E$25:$J$25,1,V27)</f>
        <v>#VALUE!</v>
      </c>
      <c r="U27" s="366">
        <f>Cover!$C$9</f>
        <v>2021</v>
      </c>
      <c r="V27" s="367">
        <f t="shared" si="1"/>
        <v>0</v>
      </c>
      <c r="W27" s="369" t="s">
        <v>1175</v>
      </c>
      <c r="Z27" s="71" t="s">
        <v>1245</v>
      </c>
    </row>
    <row r="28" spans="2:26" s="71" customFormat="1" ht="25.5" customHeight="1">
      <c r="B28" s="617"/>
      <c r="C28" s="95" t="s">
        <v>1097</v>
      </c>
      <c r="D28" s="465" t="s">
        <v>1357</v>
      </c>
      <c r="E28" s="269"/>
      <c r="F28" s="269"/>
      <c r="G28" s="269"/>
      <c r="H28" s="428">
        <f t="shared" si="0"/>
        <v>0</v>
      </c>
      <c r="I28" s="206"/>
      <c r="J28" s="206"/>
      <c r="K28" s="208"/>
      <c r="L28" s="207"/>
      <c r="M28" s="361" t="s">
        <v>1130</v>
      </c>
      <c r="N28" s="361" t="s">
        <v>1131</v>
      </c>
      <c r="O28" s="360" t="s">
        <v>574</v>
      </c>
      <c r="P28" s="360" t="s">
        <v>1111</v>
      </c>
      <c r="Q28" s="360" t="e">
        <f>VLOOKUP(Cover!$C$8,Cover!$Y$1:$AA$233,3,FALSE)</f>
        <v>#N/A</v>
      </c>
      <c r="R28" s="361" t="str">
        <f>Cover!$C$8</f>
        <v>Por favor escoja un país</v>
      </c>
      <c r="T28" s="366" t="e">
        <f>INDEX('Survey Information'!$E$25:$J$25,1,V28)</f>
        <v>#VALUE!</v>
      </c>
      <c r="U28" s="366">
        <f>Cover!$C$9</f>
        <v>2021</v>
      </c>
      <c r="V28" s="367">
        <f t="shared" si="1"/>
        <v>0</v>
      </c>
      <c r="W28" s="369" t="s">
        <v>1176</v>
      </c>
      <c r="Z28" s="71" t="s">
        <v>1245</v>
      </c>
    </row>
    <row r="29" spans="2:26" s="71" customFormat="1" ht="25.5" customHeight="1">
      <c r="B29" s="617"/>
      <c r="C29" s="95" t="s">
        <v>1098</v>
      </c>
      <c r="D29" s="465" t="s">
        <v>1358</v>
      </c>
      <c r="E29" s="269"/>
      <c r="F29" s="269"/>
      <c r="G29" s="269"/>
      <c r="H29" s="428">
        <f t="shared" si="0"/>
        <v>0</v>
      </c>
      <c r="I29" s="206"/>
      <c r="J29" s="206"/>
      <c r="K29" s="206"/>
      <c r="L29" s="207"/>
      <c r="M29" s="361" t="s">
        <v>1132</v>
      </c>
      <c r="N29" s="361" t="s">
        <v>1133</v>
      </c>
      <c r="O29" s="360" t="s">
        <v>574</v>
      </c>
      <c r="P29" s="360" t="s">
        <v>1111</v>
      </c>
      <c r="Q29" s="360" t="e">
        <f>VLOOKUP(Cover!$C$8,Cover!$Y$1:$AA$233,3,FALSE)</f>
        <v>#N/A</v>
      </c>
      <c r="R29" s="361" t="str">
        <f>Cover!$C$8</f>
        <v>Por favor escoja un país</v>
      </c>
      <c r="T29" s="366" t="e">
        <f>INDEX('Survey Information'!$E$25:$J$25,1,V29)</f>
        <v>#VALUE!</v>
      </c>
      <c r="U29" s="366">
        <f>Cover!$C$9</f>
        <v>2021</v>
      </c>
      <c r="V29" s="367">
        <f t="shared" si="1"/>
        <v>0</v>
      </c>
      <c r="W29" s="369" t="s">
        <v>1177</v>
      </c>
      <c r="Z29" s="71" t="s">
        <v>1245</v>
      </c>
    </row>
    <row r="30" spans="2:26" s="71" customFormat="1" ht="39" customHeight="1">
      <c r="B30" s="617"/>
      <c r="C30" s="95" t="s">
        <v>29</v>
      </c>
      <c r="D30" s="465" t="s">
        <v>1359</v>
      </c>
      <c r="E30" s="269"/>
      <c r="F30" s="269"/>
      <c r="G30" s="269"/>
      <c r="H30" s="428">
        <f t="shared" si="0"/>
        <v>0</v>
      </c>
      <c r="I30" s="206"/>
      <c r="J30" s="206"/>
      <c r="K30" s="206"/>
      <c r="L30" s="207"/>
      <c r="M30" s="361" t="s">
        <v>1134</v>
      </c>
      <c r="N30" s="361" t="s">
        <v>1135</v>
      </c>
      <c r="O30" s="360" t="s">
        <v>574</v>
      </c>
      <c r="P30" s="360" t="s">
        <v>1111</v>
      </c>
      <c r="Q30" s="360" t="e">
        <f>VLOOKUP(Cover!$C$8,Cover!$Y$1:$AA$233,3,FALSE)</f>
        <v>#N/A</v>
      </c>
      <c r="R30" s="361" t="str">
        <f>Cover!$C$8</f>
        <v>Por favor escoja un país</v>
      </c>
      <c r="T30" s="366" t="e">
        <f>INDEX('Survey Information'!$E$25:$J$25,1,V30)</f>
        <v>#VALUE!</v>
      </c>
      <c r="U30" s="366">
        <f>Cover!$C$9</f>
        <v>2021</v>
      </c>
      <c r="V30" s="367">
        <f t="shared" si="1"/>
        <v>0</v>
      </c>
      <c r="W30" s="369" t="s">
        <v>1178</v>
      </c>
      <c r="Z30" s="71" t="s">
        <v>1245</v>
      </c>
    </row>
    <row r="31" spans="2:26" s="71" customFormat="1" ht="25.5">
      <c r="B31" s="617"/>
      <c r="C31" s="95" t="s">
        <v>30</v>
      </c>
      <c r="D31" s="465" t="s">
        <v>1360</v>
      </c>
      <c r="E31" s="269"/>
      <c r="F31" s="269"/>
      <c r="G31" s="269"/>
      <c r="H31" s="428">
        <f t="shared" si="0"/>
        <v>0</v>
      </c>
      <c r="I31" s="206"/>
      <c r="J31" s="206"/>
      <c r="K31" s="206"/>
      <c r="L31" s="207"/>
      <c r="M31" s="361" t="s">
        <v>1136</v>
      </c>
      <c r="N31" s="361" t="s">
        <v>1137</v>
      </c>
      <c r="O31" s="360" t="s">
        <v>574</v>
      </c>
      <c r="P31" s="360" t="s">
        <v>1111</v>
      </c>
      <c r="Q31" s="360" t="e">
        <f>VLOOKUP(Cover!$C$8,Cover!$Y$1:$AA$233,3,FALSE)</f>
        <v>#N/A</v>
      </c>
      <c r="R31" s="361" t="str">
        <f>Cover!$C$8</f>
        <v>Por favor escoja un país</v>
      </c>
      <c r="T31" s="366" t="e">
        <f>INDEX('Survey Information'!$E$25:$J$25,1,V31)</f>
        <v>#VALUE!</v>
      </c>
      <c r="U31" s="366">
        <f>Cover!$C$9</f>
        <v>2021</v>
      </c>
      <c r="V31" s="367">
        <f t="shared" si="1"/>
        <v>0</v>
      </c>
      <c r="W31" s="369" t="s">
        <v>1179</v>
      </c>
      <c r="Z31" s="71" t="s">
        <v>1245</v>
      </c>
    </row>
    <row r="32" spans="2:26" s="71" customFormat="1" ht="25.5" customHeight="1">
      <c r="B32" s="617"/>
      <c r="C32" s="95" t="s">
        <v>31</v>
      </c>
      <c r="D32" s="465" t="s">
        <v>1361</v>
      </c>
      <c r="E32" s="269"/>
      <c r="F32" s="269"/>
      <c r="G32" s="269"/>
      <c r="H32" s="428">
        <f t="shared" si="0"/>
        <v>0</v>
      </c>
      <c r="I32" s="206"/>
      <c r="J32" s="206"/>
      <c r="K32" s="206"/>
      <c r="L32" s="207"/>
      <c r="M32" s="361" t="s">
        <v>1138</v>
      </c>
      <c r="N32" s="361" t="s">
        <v>190</v>
      </c>
      <c r="O32" s="360" t="s">
        <v>574</v>
      </c>
      <c r="P32" s="360" t="s">
        <v>1111</v>
      </c>
      <c r="Q32" s="360" t="e">
        <f>VLOOKUP(Cover!$C$8,Cover!$Y$1:$AA$233,3,FALSE)</f>
        <v>#N/A</v>
      </c>
      <c r="R32" s="361" t="str">
        <f>Cover!$C$8</f>
        <v>Por favor escoja un país</v>
      </c>
      <c r="T32" s="366" t="e">
        <f>INDEX('Survey Information'!$E$25:$J$25,1,V32)</f>
        <v>#VALUE!</v>
      </c>
      <c r="U32" s="366">
        <f>Cover!$C$9</f>
        <v>2021</v>
      </c>
      <c r="V32" s="367">
        <f t="shared" si="1"/>
        <v>0</v>
      </c>
      <c r="W32" s="369" t="s">
        <v>1180</v>
      </c>
      <c r="Z32" s="71" t="s">
        <v>1245</v>
      </c>
    </row>
    <row r="33" spans="2:26" s="71" customFormat="1" ht="25.5" customHeight="1">
      <c r="B33" s="617"/>
      <c r="C33" s="215" t="s">
        <v>32</v>
      </c>
      <c r="D33" s="465" t="s">
        <v>1362</v>
      </c>
      <c r="E33" s="269"/>
      <c r="F33" s="269"/>
      <c r="G33" s="269"/>
      <c r="H33" s="428">
        <f t="shared" si="0"/>
        <v>0</v>
      </c>
      <c r="I33" s="206"/>
      <c r="J33" s="206"/>
      <c r="K33" s="206"/>
      <c r="L33" s="207"/>
      <c r="M33" s="361" t="s">
        <v>1139</v>
      </c>
      <c r="N33" s="361" t="s">
        <v>1140</v>
      </c>
      <c r="O33" s="360" t="s">
        <v>574</v>
      </c>
      <c r="P33" s="360" t="s">
        <v>1111</v>
      </c>
      <c r="Q33" s="360" t="e">
        <f>VLOOKUP(Cover!$C$8,Cover!$Y$1:$AA$233,3,FALSE)</f>
        <v>#N/A</v>
      </c>
      <c r="R33" s="361" t="str">
        <f>Cover!$C$8</f>
        <v>Por favor escoja un país</v>
      </c>
      <c r="T33" s="366" t="e">
        <f>INDEX('Survey Information'!$E$25:$J$25,1,V33)</f>
        <v>#VALUE!</v>
      </c>
      <c r="U33" s="366">
        <f>Cover!$C$9</f>
        <v>2021</v>
      </c>
      <c r="V33" s="367">
        <f t="shared" si="1"/>
        <v>0</v>
      </c>
      <c r="W33" s="369" t="s">
        <v>1181</v>
      </c>
      <c r="Z33" s="71" t="s">
        <v>1245</v>
      </c>
    </row>
    <row r="34" spans="2:26" s="71" customFormat="1" ht="25.5" customHeight="1">
      <c r="B34" s="617"/>
      <c r="C34" s="215" t="s">
        <v>51</v>
      </c>
      <c r="D34" s="465" t="s">
        <v>1363</v>
      </c>
      <c r="E34" s="269"/>
      <c r="F34" s="269"/>
      <c r="G34" s="269"/>
      <c r="H34" s="428">
        <f t="shared" si="0"/>
        <v>0</v>
      </c>
      <c r="I34" s="206"/>
      <c r="J34" s="206"/>
      <c r="K34" s="206"/>
      <c r="L34" s="207"/>
      <c r="M34" s="361" t="s">
        <v>1141</v>
      </c>
      <c r="N34" s="361" t="s">
        <v>1142</v>
      </c>
      <c r="O34" s="360" t="s">
        <v>574</v>
      </c>
      <c r="P34" s="360" t="s">
        <v>1111</v>
      </c>
      <c r="Q34" s="360" t="e">
        <f>VLOOKUP(Cover!$C$8,Cover!$Y$1:$AA$233,3,FALSE)</f>
        <v>#N/A</v>
      </c>
      <c r="R34" s="361" t="str">
        <f>Cover!$C$8</f>
        <v>Por favor escoja un país</v>
      </c>
      <c r="T34" s="366" t="e">
        <f>INDEX('Survey Information'!$E$25:$J$25,1,V34)</f>
        <v>#VALUE!</v>
      </c>
      <c r="U34" s="366">
        <f>Cover!$C$9</f>
        <v>2021</v>
      </c>
      <c r="V34" s="367">
        <f t="shared" si="1"/>
        <v>0</v>
      </c>
      <c r="W34" s="369" t="s">
        <v>1182</v>
      </c>
      <c r="Z34" s="71" t="s">
        <v>1245</v>
      </c>
    </row>
    <row r="35" spans="2:26" s="71" customFormat="1" ht="25.5" customHeight="1">
      <c r="B35" s="617"/>
      <c r="C35" s="215" t="s">
        <v>52</v>
      </c>
      <c r="D35" s="465" t="s">
        <v>1364</v>
      </c>
      <c r="E35" s="268"/>
      <c r="F35" s="269"/>
      <c r="G35" s="269"/>
      <c r="H35" s="427">
        <f t="shared" si="0"/>
        <v>0</v>
      </c>
      <c r="I35" s="206"/>
      <c r="J35" s="206"/>
      <c r="K35" s="206"/>
      <c r="L35" s="207"/>
      <c r="M35" s="361" t="s">
        <v>1143</v>
      </c>
      <c r="N35" s="361" t="s">
        <v>1144</v>
      </c>
      <c r="O35" s="360" t="s">
        <v>574</v>
      </c>
      <c r="P35" s="360" t="s">
        <v>1111</v>
      </c>
      <c r="Q35" s="360" t="e">
        <f>VLOOKUP(Cover!$C$8,Cover!$Y$1:$AA$233,3,FALSE)</f>
        <v>#N/A</v>
      </c>
      <c r="R35" s="361" t="str">
        <f>Cover!$C$8</f>
        <v>Por favor escoja un país</v>
      </c>
      <c r="T35" s="366" t="e">
        <f>INDEX('Survey Information'!$E$25:$J$25,1,V35)</f>
        <v>#VALUE!</v>
      </c>
      <c r="U35" s="366">
        <f>Cover!$C$9</f>
        <v>2021</v>
      </c>
      <c r="V35" s="367">
        <f t="shared" si="1"/>
        <v>0</v>
      </c>
      <c r="W35" s="369" t="s">
        <v>1183</v>
      </c>
      <c r="Z35" s="71" t="s">
        <v>1245</v>
      </c>
    </row>
    <row r="36" spans="2:26" ht="29.25" customHeight="1" thickBot="1">
      <c r="B36" s="618"/>
      <c r="C36" s="96" t="s">
        <v>53</v>
      </c>
      <c r="D36" s="472" t="s">
        <v>1365</v>
      </c>
      <c r="E36" s="265"/>
      <c r="F36" s="266"/>
      <c r="G36" s="266"/>
      <c r="H36" s="425">
        <f t="shared" si="0"/>
        <v>0</v>
      </c>
      <c r="I36" s="310"/>
      <c r="J36" s="310"/>
      <c r="K36" s="310"/>
      <c r="L36" s="311"/>
      <c r="M36" s="362" t="s">
        <v>1145</v>
      </c>
      <c r="N36" s="363" t="s">
        <v>194</v>
      </c>
      <c r="O36" s="360" t="s">
        <v>574</v>
      </c>
      <c r="P36" s="360" t="s">
        <v>1111</v>
      </c>
      <c r="Q36" s="360" t="e">
        <f>VLOOKUP(Cover!$C$8,Cover!$Y$1:$AA$233,3,FALSE)</f>
        <v>#N/A</v>
      </c>
      <c r="R36" s="361" t="str">
        <f>Cover!$C$8</f>
        <v>Por favor escoja un país</v>
      </c>
      <c r="T36" s="366" t="e">
        <f>INDEX('Survey Information'!$E$25:$J$25,1,V36)</f>
        <v>#VALUE!</v>
      </c>
      <c r="U36" s="366">
        <f>Cover!$C$9</f>
        <v>2021</v>
      </c>
      <c r="V36" s="367">
        <f t="shared" si="1"/>
        <v>0</v>
      </c>
      <c r="W36" s="370" t="s">
        <v>1184</v>
      </c>
      <c r="Z36" s="71" t="s">
        <v>1245</v>
      </c>
    </row>
    <row r="37" spans="2:7" ht="12" thickTop="1">
      <c r="B37" s="106"/>
      <c r="C37" s="106"/>
      <c r="D37" s="104"/>
      <c r="E37" s="104"/>
      <c r="F37" s="104"/>
      <c r="G37" s="104"/>
    </row>
    <row r="38" spans="2:13" ht="11.25">
      <c r="B38" s="106"/>
      <c r="C38" s="106"/>
      <c r="D38" s="107"/>
      <c r="E38" s="107"/>
      <c r="F38" s="107"/>
      <c r="G38" s="107"/>
      <c r="H38" s="108"/>
      <c r="I38" s="108"/>
      <c r="J38" s="108"/>
      <c r="K38" s="108"/>
      <c r="L38" s="108"/>
      <c r="M38" s="108"/>
    </row>
    <row r="39" spans="2:13" ht="11.25">
      <c r="B39" s="109"/>
      <c r="C39" s="109"/>
      <c r="D39" s="107"/>
      <c r="E39" s="107"/>
      <c r="F39" s="107"/>
      <c r="G39" s="107"/>
      <c r="H39" s="108"/>
      <c r="I39" s="108"/>
      <c r="J39" s="108"/>
      <c r="K39" s="108"/>
      <c r="L39" s="108"/>
      <c r="M39" s="108"/>
    </row>
  </sheetData>
  <sheetProtection password="FB2B" sheet="1" formatColumns="0" formatRows="0" selectLockedCells="1"/>
  <mergeCells count="9">
    <mergeCell ref="E8:G8"/>
    <mergeCell ref="C4:L4"/>
    <mergeCell ref="G1:G2"/>
    <mergeCell ref="B1:D1"/>
    <mergeCell ref="B25:B36"/>
    <mergeCell ref="I8:L8"/>
    <mergeCell ref="B20:B22"/>
    <mergeCell ref="C21:C22"/>
    <mergeCell ref="B2:F2"/>
  </mergeCells>
  <dataValidations count="45">
    <dataValidation type="list" allowBlank="1" showInputMessage="1" showErrorMessage="1" sqref="E10:G36">
      <formula1>abc</formula1>
    </dataValidation>
    <dataValidation type="list" allowBlank="1" showInputMessage="1" showErrorMessage="1" sqref="C6">
      <formula1>Ref1a</formula1>
    </dataValidation>
    <dataValidation errorStyle="warning" type="custom" allowBlank="1" showInputMessage="1" showErrorMessage="1" error="This value can not be greater than Total number of enterprises." sqref="I12">
      <formula1>I12&lt;=I10</formula1>
    </dataValidation>
    <dataValidation errorStyle="warning" type="custom" allowBlank="1" showInputMessage="1" showErrorMessage="1" error="This value can not be greater than Total number of enterprises." sqref="J12">
      <formula1>J12&lt;=J10</formula1>
    </dataValidation>
    <dataValidation errorStyle="warning" type="custom" allowBlank="1" showInputMessage="1" showErrorMessage="1" error="This value can not be greater than total number of enterprises." sqref="K12">
      <formula1>K12&lt;=K10</formula1>
    </dataValidation>
    <dataValidation errorStyle="warning" type="custom" allowBlank="1" showInputMessage="1" showErrorMessage="1" error="This value can not be greater than total number of enterprises." sqref="L12">
      <formula1>L12&lt;=L10</formula1>
    </dataValidation>
    <dataValidation errorStyle="warning" type="custom" allowBlank="1" showInputMessage="1" showErrorMessage="1" error="This value can not be greater than Total number of persons employed." sqref="I13">
      <formula1>I13&lt;=I11</formula1>
    </dataValidation>
    <dataValidation errorStyle="warning" type="custom" allowBlank="1" showInputMessage="1" showErrorMessage="1" error="This value can not be greater than Total number of persons employed." sqref="J13">
      <formula1>J13&lt;=J11</formula1>
    </dataValidation>
    <dataValidation errorStyle="warning" type="custom" allowBlank="1" showInputMessage="1" showErrorMessage="1" error="This value can not be greater than Total number of persons employed." sqref="K13">
      <formula1>K13&lt;=K11</formula1>
    </dataValidation>
    <dataValidation errorStyle="warning" type="custom" allowBlank="1" showInputMessage="1" showErrorMessage="1" error="This value can not be greater than Total number of persons employed." sqref="L13">
      <formula1>L13&lt;=L11</formula1>
    </dataValidation>
    <dataValidation errorStyle="warning" type="custom" allowBlank="1" showInputMessage="1" showErrorMessage="1" error="This value can not be greater than B1." sqref="I14">
      <formula1>I14&lt;=I12</formula1>
    </dataValidation>
    <dataValidation errorStyle="warning" type="custom" allowBlank="1" showInputMessage="1" showErrorMessage="1" error="This value can not be greater than B1." sqref="J14">
      <formula1>J14&lt;=J12</formula1>
    </dataValidation>
    <dataValidation errorStyle="warning" type="custom" allowBlank="1" showInputMessage="1" showErrorMessage="1" error="This value can not be greater than B1." sqref="K14">
      <formula1>K14&lt;=K12</formula1>
    </dataValidation>
    <dataValidation errorStyle="warning" type="custom" allowBlank="1" showInputMessage="1" showErrorMessage="1" error="This value can not be greater than B1." sqref="L14">
      <formula1>L14&lt;=L12</formula1>
    </dataValidation>
    <dataValidation errorStyle="warning" type="custom" allowBlank="1" showInputMessage="1" showErrorMessage="1" error="This value can not be greater than B2." sqref="I15">
      <formula1>I15&lt;=I13</formula1>
    </dataValidation>
    <dataValidation errorStyle="warning" type="custom" allowBlank="1" showInputMessage="1" showErrorMessage="1" error="This value can not be greater than B2." sqref="J15">
      <formula1>J15&lt;=J13</formula1>
    </dataValidation>
    <dataValidation errorStyle="warning" type="custom" allowBlank="1" showInputMessage="1" showErrorMessage="1" error="This value can not be greater than B2." sqref="K15">
      <formula1>K15&lt;=K13</formula1>
    </dataValidation>
    <dataValidation errorStyle="warning" type="custom" allowBlank="1" showInputMessage="1" showErrorMessage="1" error="This value can not be greater than B2." sqref="L15">
      <formula1>L15&lt;=L13</formula1>
    </dataValidation>
    <dataValidation errorStyle="warning" type="custom" allowBlank="1" showInputMessage="1" showErrorMessage="1" error="This value can not be greater than B3." sqref="I35:L35">
      <formula1>I35&lt;=I14</formula1>
    </dataValidation>
    <dataValidation errorStyle="warning" type="custom" allowBlank="1" showInputMessage="1" showErrorMessage="1" error="This value can not be greater than B3." sqref="K16">
      <formula1>K16&lt;=J14</formula1>
    </dataValidation>
    <dataValidation errorStyle="warning" type="custom" allowBlank="1" showInputMessage="1" showErrorMessage="1" error="This value can not be greater than B3." sqref="L36">
      <formula1>L36&lt;=L14</formula1>
    </dataValidation>
    <dataValidation errorStyle="warning" type="custom" allowBlank="1" showInputMessage="1" showErrorMessage="1" error="This value can not be greater than B3." sqref="I36:J36">
      <formula1>I36&lt;=I14</formula1>
    </dataValidation>
    <dataValidation errorStyle="warning" type="custom" allowBlank="1" showInputMessage="1" showErrorMessage="1" error="This value can not be greater than B3." sqref="K36">
      <formula1>K36&lt;=K14</formula1>
    </dataValidation>
    <dataValidation errorStyle="warning" type="custom" allowBlank="1" showInputMessage="1" showErrorMessage="1" error="This value can not be greater than B3." sqref="K25:L25">
      <formula1>K25&lt;=K14</formula1>
    </dataValidation>
    <dataValidation errorStyle="warning" type="custom" allowBlank="1" showInputMessage="1" showErrorMessage="1" error="This value can not be greater than B3." sqref="I16:J16 L16">
      <formula1>I16&lt;=I14</formula1>
    </dataValidation>
    <dataValidation errorStyle="warning" type="custom" allowBlank="1" showInputMessage="1" showErrorMessage="1" error="This value can not be greater than B3." sqref="I17:L17">
      <formula1>I17&lt;=I14</formula1>
    </dataValidation>
    <dataValidation errorStyle="warning" type="custom" allowBlank="1" showInputMessage="1" showErrorMessage="1" error="This value can not be greater than B3." sqref="I18:L18">
      <formula1>I18&lt;=I14</formula1>
    </dataValidation>
    <dataValidation errorStyle="warning" type="custom" allowBlank="1" showInputMessage="1" showErrorMessage="1" error="This value can not be greater than B3." sqref="I19:L19">
      <formula1>I19&lt;=I14</formula1>
    </dataValidation>
    <dataValidation errorStyle="warning" type="custom" allowBlank="1" showInputMessage="1" showErrorMessage="1" error="This value can not be greater than B3." sqref="I20:L20">
      <formula1>I20&lt;=I14</formula1>
    </dataValidation>
    <dataValidation errorStyle="warning" type="custom" allowBlank="1" showInputMessage="1" showErrorMessage="1" error="This value can not be greater than B3." sqref="I21:L21">
      <formula1>I21&lt;=I14</formula1>
    </dataValidation>
    <dataValidation errorStyle="warning" type="custom" allowBlank="1" showInputMessage="1" showErrorMessage="1" error="This value can not be greater than B3." sqref="I22:L22">
      <formula1>I22&lt;=I14</formula1>
    </dataValidation>
    <dataValidation errorStyle="warning" type="custom" allowBlank="1" showInputMessage="1" showErrorMessage="1" error="This value can not be greater than B3." sqref="I23:L23">
      <formula1>I23&lt;=I14</formula1>
    </dataValidation>
    <dataValidation errorStyle="warning" type="custom" allowBlank="1" showInputMessage="1" showErrorMessage="1" error="This value can not be greater than B3." sqref="I24:L24">
      <formula1>I24&lt;=I14</formula1>
    </dataValidation>
    <dataValidation errorStyle="warning" type="custom" allowBlank="1" showInputMessage="1" showErrorMessage="1" error="This value can not be greater than B3." sqref="I25:J25">
      <formula1>I25&lt;=I14</formula1>
    </dataValidation>
    <dataValidation errorStyle="warning" type="custom" allowBlank="1" showInputMessage="1" showErrorMessage="1" error="This value can not be greater than B3." sqref="I26:L26">
      <formula1>I26&lt;=I14</formula1>
    </dataValidation>
    <dataValidation errorStyle="warning" type="custom" allowBlank="1" showInputMessage="1" showErrorMessage="1" error="This value can not be greater than B3." sqref="I27:L27">
      <formula1>I27&lt;=I14</formula1>
    </dataValidation>
    <dataValidation errorStyle="warning" type="custom" allowBlank="1" showInputMessage="1" showErrorMessage="1" error="This value can not be greater than B3." sqref="I28:J28 L28">
      <formula1>I28&lt;=I14</formula1>
    </dataValidation>
    <dataValidation errorStyle="warning" type="custom" allowBlank="1" showInputMessage="1" showErrorMessage="1" error="This value can not be greater than B3." sqref="I29:L29">
      <formula1>I29&lt;=I14</formula1>
    </dataValidation>
    <dataValidation errorStyle="warning" type="custom" allowBlank="1" showInputMessage="1" showErrorMessage="1" error="This value can not be greater than B3." sqref="I30:L30">
      <formula1>I30&lt;=I14</formula1>
    </dataValidation>
    <dataValidation errorStyle="warning" type="custom" allowBlank="1" showInputMessage="1" showErrorMessage="1" error="This value can not be greater than B3." sqref="I31:L31">
      <formula1>I31&lt;=I14</formula1>
    </dataValidation>
    <dataValidation errorStyle="warning" type="custom" allowBlank="1" showInputMessage="1" showErrorMessage="1" error="This value can not be greater than B3." sqref="I32 K32:L32">
      <formula1>I32&lt;=I14</formula1>
    </dataValidation>
    <dataValidation errorStyle="warning" type="custom" allowBlank="1" showInputMessage="1" showErrorMessage="1" error="This value can not be greater than B3." sqref="I33:L33">
      <formula1>I33&lt;=I14</formula1>
    </dataValidation>
    <dataValidation errorStyle="warning" type="custom" allowBlank="1" showInputMessage="1" showErrorMessage="1" error="This value can not be greater than B3." sqref="I34:L34">
      <formula1>I34&lt;=I14</formula1>
    </dataValidation>
    <dataValidation errorStyle="warning" type="custom" allowBlank="1" showInputMessage="1" showErrorMessage="1" error="This value can not be greater than B3." sqref="J32">
      <formula1>J32=J14</formula1>
    </dataValidation>
    <dataValidation errorStyle="warning" type="custom" allowBlank="1" showInputMessage="1" showErrorMessage="1" error="This value can not be greater than B3." sqref="K28">
      <formula1>K28&lt;=K14</formula1>
    </dataValidation>
  </dataValidations>
  <printOptions horizontalCentered="1"/>
  <pageMargins left="0.2362204724409449" right="0.2362204724409449" top="0.3937007874015748" bottom="0.3937007874015748" header="0.31496062992125984" footer="0.31496062992125984"/>
  <pageSetup horizontalDpi="600" verticalDpi="600" orientation="portrait" pageOrder="overThenDown" paperSize="9" scale="75" r:id="rId4"/>
  <headerFooter alignWithMargins="0">
    <oddFooter>&amp;LUNCTAD Questionnaire on ICT usage by enterprises and on the ICT sector&amp;R&amp;A
Page &amp;P of &amp;N</oddFooter>
  </headerFooter>
  <ignoredErrors>
    <ignoredError sqref="N12:N36" numberStoredAsText="1"/>
    <ignoredError sqref="Q10 T10:T36 Q12:Q36" evalError="1"/>
  </ignoredErrors>
  <drawing r:id="rId3"/>
  <legacyDrawing r:id="rId2"/>
</worksheet>
</file>

<file path=xl/worksheets/sheet5.xml><?xml version="1.0" encoding="utf-8"?>
<worksheet xmlns="http://schemas.openxmlformats.org/spreadsheetml/2006/main" xmlns:r="http://schemas.openxmlformats.org/officeDocument/2006/relationships">
  <sheetPr codeName="Ab">
    <pageSetUpPr fitToPage="1"/>
  </sheetPr>
  <dimension ref="B1:W45"/>
  <sheetViews>
    <sheetView zoomScalePageLayoutView="0" workbookViewId="0" topLeftCell="A1">
      <selection activeCell="I12" sqref="I12"/>
    </sheetView>
  </sheetViews>
  <sheetFormatPr defaultColWidth="9.140625" defaultRowHeight="12.75"/>
  <cols>
    <col min="1" max="1" width="1.7109375" style="64" customWidth="1"/>
    <col min="2" max="2" width="5.140625" style="105" customWidth="1"/>
    <col min="3" max="3" width="4.8515625" style="105" customWidth="1"/>
    <col min="4" max="4" width="65.8515625" style="110" customWidth="1"/>
    <col min="5" max="5" width="3.8515625" style="110" customWidth="1"/>
    <col min="6" max="6" width="4.7109375" style="110" customWidth="1"/>
    <col min="7" max="7" width="4.57421875" style="110" customWidth="1"/>
    <col min="8" max="8" width="12.421875" style="110" customWidth="1"/>
    <col min="9" max="9" width="13.140625" style="105" customWidth="1"/>
    <col min="10" max="10" width="14.7109375" style="105" customWidth="1"/>
    <col min="11" max="11" width="6.28125" style="64" customWidth="1"/>
    <col min="12" max="16" width="9.140625" style="64" customWidth="1"/>
    <col min="17" max="17" width="11.57421875" style="64" customWidth="1"/>
    <col min="18" max="19" width="9.140625" style="64" customWidth="1"/>
    <col min="20" max="22" width="9.140625" style="64" hidden="1" customWidth="1"/>
    <col min="23" max="23" width="0" style="64" hidden="1" customWidth="1"/>
    <col min="24" max="16384" width="9.140625" style="64" customWidth="1"/>
  </cols>
  <sheetData>
    <row r="1" spans="2:21" ht="28.5" customHeight="1">
      <c r="B1" s="615" t="s">
        <v>1370</v>
      </c>
      <c r="C1" s="614"/>
      <c r="D1" s="614"/>
      <c r="E1" s="614"/>
      <c r="F1" s="614"/>
      <c r="G1" s="614"/>
      <c r="H1" s="614"/>
      <c r="I1" s="614"/>
      <c r="J1" s="614"/>
      <c r="T1" s="64" t="s">
        <v>25</v>
      </c>
      <c r="U1" s="64">
        <v>1</v>
      </c>
    </row>
    <row r="2" spans="2:21" s="65" customFormat="1" ht="27.75" customHeight="1">
      <c r="B2" s="626" t="s">
        <v>1375</v>
      </c>
      <c r="C2" s="628"/>
      <c r="D2" s="628"/>
      <c r="E2" s="628"/>
      <c r="F2" s="628"/>
      <c r="G2" s="628"/>
      <c r="H2" s="628"/>
      <c r="I2" s="628"/>
      <c r="J2" s="628"/>
      <c r="T2" s="65" t="s">
        <v>26</v>
      </c>
      <c r="U2" s="65">
        <v>2</v>
      </c>
    </row>
    <row r="3" spans="2:21" s="68" customFormat="1" ht="7.5" customHeight="1" thickBot="1">
      <c r="B3" s="456"/>
      <c r="C3" s="9"/>
      <c r="D3" s="9"/>
      <c r="E3" s="9"/>
      <c r="F3" s="9"/>
      <c r="G3" s="9"/>
      <c r="H3" s="9"/>
      <c r="I3" s="6"/>
      <c r="J3" s="456"/>
      <c r="T3" s="68" t="s">
        <v>27</v>
      </c>
      <c r="U3" s="68">
        <v>3</v>
      </c>
    </row>
    <row r="4" spans="2:21" s="68" customFormat="1" ht="30" customHeight="1" thickTop="1">
      <c r="B4" s="473"/>
      <c r="C4" s="634" t="s">
        <v>1371</v>
      </c>
      <c r="D4" s="635"/>
      <c r="E4" s="635"/>
      <c r="F4" s="635"/>
      <c r="G4" s="635"/>
      <c r="H4" s="635"/>
      <c r="I4" s="635"/>
      <c r="J4" s="474"/>
      <c r="T4" s="68" t="s">
        <v>29</v>
      </c>
      <c r="U4" s="68">
        <v>4</v>
      </c>
    </row>
    <row r="5" spans="2:21" s="178" customFormat="1" ht="105" customHeight="1">
      <c r="B5" s="475"/>
      <c r="C5" s="636"/>
      <c r="D5" s="637"/>
      <c r="E5" s="637"/>
      <c r="F5" s="637"/>
      <c r="G5" s="637"/>
      <c r="H5" s="637"/>
      <c r="I5" s="638"/>
      <c r="J5" s="476"/>
      <c r="T5" s="68" t="s">
        <v>30</v>
      </c>
      <c r="U5" s="68">
        <v>5</v>
      </c>
    </row>
    <row r="6" spans="2:21" s="177" customFormat="1" ht="6.75" customHeight="1" thickBot="1">
      <c r="B6" s="477"/>
      <c r="C6" s="478"/>
      <c r="D6" s="478"/>
      <c r="E6" s="478"/>
      <c r="F6" s="478"/>
      <c r="G6" s="478"/>
      <c r="H6" s="478"/>
      <c r="I6" s="479"/>
      <c r="J6" s="480"/>
      <c r="T6" s="68" t="s">
        <v>30</v>
      </c>
      <c r="U6" s="68">
        <v>6</v>
      </c>
    </row>
    <row r="7" spans="2:20" s="68" customFormat="1" ht="6" customHeight="1" thickBot="1" thickTop="1">
      <c r="B7" s="481"/>
      <c r="C7" s="482"/>
      <c r="D7" s="9"/>
      <c r="E7" s="9"/>
      <c r="F7" s="9"/>
      <c r="G7" s="9"/>
      <c r="H7" s="9"/>
      <c r="I7" s="6"/>
      <c r="J7" s="456"/>
      <c r="T7" s="68" t="s">
        <v>31</v>
      </c>
    </row>
    <row r="8" spans="2:20" s="68" customFormat="1" ht="33" customHeight="1" thickBot="1" thickTop="1">
      <c r="B8" s="483" t="s">
        <v>557</v>
      </c>
      <c r="C8" s="40"/>
      <c r="D8" s="459" t="s">
        <v>1337</v>
      </c>
      <c r="E8" s="459"/>
      <c r="F8" s="459"/>
      <c r="G8" s="9"/>
      <c r="H8" s="9"/>
      <c r="I8" s="338"/>
      <c r="J8" s="6"/>
      <c r="T8" s="78" t="s">
        <v>50</v>
      </c>
    </row>
    <row r="9" spans="2:21" s="68" customFormat="1" ht="6" customHeight="1" thickBot="1" thickTop="1">
      <c r="B9" s="99"/>
      <c r="C9" s="100"/>
      <c r="D9" s="385" t="s">
        <v>1200</v>
      </c>
      <c r="E9" s="386" t="s">
        <v>1149</v>
      </c>
      <c r="F9" s="387" t="s">
        <v>1150</v>
      </c>
      <c r="G9" s="388" t="s">
        <v>1151</v>
      </c>
      <c r="H9" s="386" t="s">
        <v>116</v>
      </c>
      <c r="I9" s="389" t="s">
        <v>11</v>
      </c>
      <c r="J9" s="390" t="s">
        <v>12</v>
      </c>
      <c r="K9" s="359" t="s">
        <v>1105</v>
      </c>
      <c r="L9" s="359" t="s">
        <v>1106</v>
      </c>
      <c r="M9" s="359" t="s">
        <v>1107</v>
      </c>
      <c r="N9" s="359" t="s">
        <v>1108</v>
      </c>
      <c r="O9" s="359" t="s">
        <v>1109</v>
      </c>
      <c r="P9" s="359" t="s">
        <v>1110</v>
      </c>
      <c r="Q9" s="364" t="s">
        <v>1146</v>
      </c>
      <c r="R9" s="364" t="s">
        <v>1147</v>
      </c>
      <c r="S9" s="365" t="s">
        <v>1148</v>
      </c>
      <c r="T9" s="83" t="s">
        <v>32</v>
      </c>
      <c r="U9" s="391" t="s">
        <v>1095</v>
      </c>
    </row>
    <row r="10" spans="2:21" s="78" customFormat="1" ht="33.75" customHeight="1" thickTop="1">
      <c r="B10" s="75"/>
      <c r="C10" s="76"/>
      <c r="D10" s="77"/>
      <c r="E10" s="629" t="s">
        <v>24</v>
      </c>
      <c r="F10" s="630"/>
      <c r="G10" s="631"/>
      <c r="H10" s="384" t="s">
        <v>116</v>
      </c>
      <c r="I10" s="632" t="s">
        <v>1373</v>
      </c>
      <c r="J10" s="633"/>
      <c r="K10" s="395"/>
      <c r="L10" s="395"/>
      <c r="M10" s="395"/>
      <c r="N10" s="395"/>
      <c r="O10" s="395"/>
      <c r="P10" s="395"/>
      <c r="Q10" s="395"/>
      <c r="R10" s="395"/>
      <c r="S10" s="395"/>
      <c r="T10" s="65" t="s">
        <v>51</v>
      </c>
      <c r="U10" s="392"/>
    </row>
    <row r="11" spans="2:21" s="83" customFormat="1" ht="17.25" customHeight="1" thickBot="1">
      <c r="B11" s="79" t="s">
        <v>23</v>
      </c>
      <c r="C11" s="80"/>
      <c r="D11" s="461" t="s">
        <v>1338</v>
      </c>
      <c r="E11" s="380" t="s">
        <v>1149</v>
      </c>
      <c r="F11" s="381" t="s">
        <v>1150</v>
      </c>
      <c r="G11" s="382" t="s">
        <v>1151</v>
      </c>
      <c r="H11" s="383" t="s">
        <v>116</v>
      </c>
      <c r="I11" s="484" t="s">
        <v>1374</v>
      </c>
      <c r="J11" s="485" t="s">
        <v>12</v>
      </c>
      <c r="K11" s="365"/>
      <c r="L11" s="365"/>
      <c r="M11" s="365"/>
      <c r="N11" s="365"/>
      <c r="O11" s="365"/>
      <c r="P11" s="365"/>
      <c r="Q11" s="365"/>
      <c r="R11" s="365"/>
      <c r="S11" s="365"/>
      <c r="T11" s="65" t="s">
        <v>52</v>
      </c>
      <c r="U11" s="393"/>
    </row>
    <row r="12" spans="2:21" s="65" customFormat="1" ht="15.75" customHeight="1" thickTop="1">
      <c r="B12" s="188"/>
      <c r="C12" s="189"/>
      <c r="D12" s="462" t="s">
        <v>1339</v>
      </c>
      <c r="E12" s="277"/>
      <c r="F12" s="263"/>
      <c r="G12" s="279"/>
      <c r="H12" s="316">
        <f>SUM(I12:J12)</f>
        <v>0</v>
      </c>
      <c r="I12" s="371"/>
      <c r="J12" s="372"/>
      <c r="K12" s="360" t="s">
        <v>1111</v>
      </c>
      <c r="L12" s="360"/>
      <c r="M12" s="360" t="s">
        <v>574</v>
      </c>
      <c r="N12" s="360" t="s">
        <v>1111</v>
      </c>
      <c r="O12" s="360" t="e">
        <f>VLOOKUP(Cover!$C$8,Cover!$Y$1:$AA$233,3,FALSE)</f>
        <v>#N/A</v>
      </c>
      <c r="P12" s="361" t="str">
        <f>Cover!$C$8</f>
        <v>Por favor escoja un país</v>
      </c>
      <c r="Q12" s="366" t="e">
        <f>INDEX('Survey Information'!$E$25:$J$25,1,S12)</f>
        <v>#VALUE!</v>
      </c>
      <c r="R12" s="366">
        <f>Cover!$C$9</f>
        <v>2021</v>
      </c>
      <c r="S12" s="367">
        <f>$C$8</f>
        <v>0</v>
      </c>
      <c r="T12" s="65" t="s">
        <v>53</v>
      </c>
      <c r="U12" s="394" t="s">
        <v>1158</v>
      </c>
    </row>
    <row r="13" spans="2:21" s="65" customFormat="1" ht="15.75" customHeight="1" thickBot="1">
      <c r="B13" s="190"/>
      <c r="C13" s="191"/>
      <c r="D13" s="463" t="s">
        <v>1340</v>
      </c>
      <c r="E13" s="278"/>
      <c r="F13" s="266"/>
      <c r="G13" s="280"/>
      <c r="H13" s="261">
        <f aca="true" t="shared" si="0" ref="H13:H38">SUM(I13:J13)</f>
        <v>0</v>
      </c>
      <c r="I13" s="373"/>
      <c r="J13" s="374"/>
      <c r="K13" s="360" t="s">
        <v>1112</v>
      </c>
      <c r="L13" s="360"/>
      <c r="M13" s="360" t="s">
        <v>574</v>
      </c>
      <c r="N13" s="360" t="s">
        <v>1112</v>
      </c>
      <c r="O13" s="360" t="e">
        <f>VLOOKUP(Cover!$C$8,Cover!$Y$1:$AA$233,3,FALSE)</f>
        <v>#N/A</v>
      </c>
      <c r="P13" s="361" t="str">
        <f>Cover!$C$8</f>
        <v>Por favor escoja un país</v>
      </c>
      <c r="Q13" s="366" t="e">
        <f>INDEX('Survey Information'!$E$25:$J$25,1,S13)</f>
        <v>#VALUE!</v>
      </c>
      <c r="R13" s="366">
        <f>Cover!$C$9</f>
        <v>2021</v>
      </c>
      <c r="S13" s="367">
        <f aca="true" t="shared" si="1" ref="S13:S38">$C$8</f>
        <v>0</v>
      </c>
      <c r="T13" s="65" t="s">
        <v>558</v>
      </c>
      <c r="U13" s="394" t="s">
        <v>1159</v>
      </c>
    </row>
    <row r="14" spans="2:23" s="65" customFormat="1" ht="15.75" customHeight="1" thickTop="1">
      <c r="B14" s="85" t="s">
        <v>48</v>
      </c>
      <c r="C14" s="86"/>
      <c r="D14" s="464" t="s">
        <v>1341</v>
      </c>
      <c r="E14" s="263"/>
      <c r="F14" s="263"/>
      <c r="G14" s="279"/>
      <c r="H14" s="260">
        <f t="shared" si="0"/>
        <v>0</v>
      </c>
      <c r="I14" s="375"/>
      <c r="J14" s="376"/>
      <c r="K14" s="360" t="s">
        <v>48</v>
      </c>
      <c r="L14" s="360" t="s">
        <v>133</v>
      </c>
      <c r="M14" s="360" t="s">
        <v>574</v>
      </c>
      <c r="N14" s="360" t="s">
        <v>1111</v>
      </c>
      <c r="O14" s="360" t="e">
        <f>VLOOKUP(Cover!$C$8,Cover!$Y$1:$AA$233,3,FALSE)</f>
        <v>#N/A</v>
      </c>
      <c r="P14" s="361" t="str">
        <f>Cover!$C$8</f>
        <v>Por favor escoja un país</v>
      </c>
      <c r="Q14" s="366" t="e">
        <f>INDEX('Survey Information'!$E$25:$J$25,1,S14)</f>
        <v>#VALUE!</v>
      </c>
      <c r="R14" s="366">
        <f>Cover!$C$9</f>
        <v>2021</v>
      </c>
      <c r="S14" s="367">
        <f t="shared" si="1"/>
        <v>0</v>
      </c>
      <c r="T14" s="71" t="s">
        <v>559</v>
      </c>
      <c r="U14" s="394" t="s">
        <v>1160</v>
      </c>
      <c r="W14" s="422" t="s">
        <v>1236</v>
      </c>
    </row>
    <row r="15" spans="2:23" s="65" customFormat="1" ht="15.75" customHeight="1">
      <c r="B15" s="87" t="s">
        <v>36</v>
      </c>
      <c r="C15" s="88"/>
      <c r="D15" s="465" t="s">
        <v>1342</v>
      </c>
      <c r="E15" s="269"/>
      <c r="F15" s="269"/>
      <c r="G15" s="281"/>
      <c r="H15" s="260">
        <f t="shared" si="0"/>
        <v>0</v>
      </c>
      <c r="I15" s="377"/>
      <c r="J15" s="378"/>
      <c r="K15" s="360" t="s">
        <v>36</v>
      </c>
      <c r="L15" s="360" t="s">
        <v>1113</v>
      </c>
      <c r="M15" s="360" t="s">
        <v>574</v>
      </c>
      <c r="N15" s="360" t="s">
        <v>1112</v>
      </c>
      <c r="O15" s="360" t="e">
        <f>VLOOKUP(Cover!$C$8,Cover!$Y$1:$AA$233,3,FALSE)</f>
        <v>#N/A</v>
      </c>
      <c r="P15" s="361" t="str">
        <f>Cover!$C$8</f>
        <v>Por favor escoja un país</v>
      </c>
      <c r="Q15" s="366" t="e">
        <f>INDEX('Survey Information'!$E$25:$J$25,1,S15)</f>
        <v>#VALUE!</v>
      </c>
      <c r="R15" s="366">
        <f>Cover!$C$9</f>
        <v>2021</v>
      </c>
      <c r="S15" s="367">
        <f t="shared" si="1"/>
        <v>0</v>
      </c>
      <c r="T15" s="71" t="s">
        <v>560</v>
      </c>
      <c r="U15" s="394" t="s">
        <v>1161</v>
      </c>
      <c r="W15" s="422" t="s">
        <v>1237</v>
      </c>
    </row>
    <row r="16" spans="2:23" s="71" customFormat="1" ht="15.75" customHeight="1">
      <c r="B16" s="87" t="s">
        <v>37</v>
      </c>
      <c r="C16" s="89"/>
      <c r="D16" s="465" t="s">
        <v>1343</v>
      </c>
      <c r="E16" s="269"/>
      <c r="F16" s="269"/>
      <c r="G16" s="281"/>
      <c r="H16" s="260">
        <f t="shared" si="0"/>
        <v>0</v>
      </c>
      <c r="I16" s="377"/>
      <c r="J16" s="379"/>
      <c r="K16" s="361" t="s">
        <v>37</v>
      </c>
      <c r="L16" s="361" t="s">
        <v>188</v>
      </c>
      <c r="M16" s="360" t="s">
        <v>574</v>
      </c>
      <c r="N16" s="360" t="s">
        <v>1111</v>
      </c>
      <c r="O16" s="360" t="e">
        <f>VLOOKUP(Cover!$C$8,Cover!$Y$1:$AA$233,3,FALSE)</f>
        <v>#N/A</v>
      </c>
      <c r="P16" s="361" t="str">
        <f>Cover!$C$8</f>
        <v>Por favor escoja un país</v>
      </c>
      <c r="Q16" s="366" t="e">
        <f>INDEX('Survey Information'!$E$25:$J$25,1,S16)</f>
        <v>#VALUE!</v>
      </c>
      <c r="R16" s="366">
        <f>Cover!$C$9</f>
        <v>2021</v>
      </c>
      <c r="S16" s="367">
        <f t="shared" si="1"/>
        <v>0</v>
      </c>
      <c r="T16" s="71" t="s">
        <v>561</v>
      </c>
      <c r="U16" s="394" t="s">
        <v>1162</v>
      </c>
      <c r="W16" s="422" t="s">
        <v>1238</v>
      </c>
    </row>
    <row r="17" spans="2:23" s="71" customFormat="1" ht="15.75" customHeight="1">
      <c r="B17" s="87" t="s">
        <v>38</v>
      </c>
      <c r="C17" s="89"/>
      <c r="D17" s="465" t="s">
        <v>1344</v>
      </c>
      <c r="E17" s="269"/>
      <c r="F17" s="269"/>
      <c r="G17" s="281"/>
      <c r="H17" s="260">
        <f t="shared" si="0"/>
        <v>0</v>
      </c>
      <c r="I17" s="300"/>
      <c r="J17" s="207"/>
      <c r="K17" s="361" t="s">
        <v>38</v>
      </c>
      <c r="L17" s="361" t="s">
        <v>1114</v>
      </c>
      <c r="M17" s="360" t="s">
        <v>574</v>
      </c>
      <c r="N17" s="360" t="s">
        <v>1112</v>
      </c>
      <c r="O17" s="360" t="e">
        <f>VLOOKUP(Cover!$C$8,Cover!$Y$1:$AA$233,3,FALSE)</f>
        <v>#N/A</v>
      </c>
      <c r="P17" s="361" t="str">
        <f>Cover!$C$8</f>
        <v>Por favor escoja un país</v>
      </c>
      <c r="Q17" s="366" t="e">
        <f>INDEX('Survey Information'!$E$25:$J$25,1,S17)</f>
        <v>#VALUE!</v>
      </c>
      <c r="R17" s="366">
        <f>Cover!$C$9</f>
        <v>2021</v>
      </c>
      <c r="S17" s="367">
        <f t="shared" si="1"/>
        <v>0</v>
      </c>
      <c r="T17" s="71" t="s">
        <v>562</v>
      </c>
      <c r="U17" s="394" t="s">
        <v>1163</v>
      </c>
      <c r="W17" s="422" t="s">
        <v>1239</v>
      </c>
    </row>
    <row r="18" spans="2:23" s="71" customFormat="1" ht="27" customHeight="1">
      <c r="B18" s="90" t="s">
        <v>39</v>
      </c>
      <c r="C18" s="91"/>
      <c r="D18" s="466" t="s">
        <v>1345</v>
      </c>
      <c r="E18" s="269"/>
      <c r="F18" s="269"/>
      <c r="G18" s="281"/>
      <c r="H18" s="260">
        <f t="shared" si="0"/>
        <v>0</v>
      </c>
      <c r="I18" s="312"/>
      <c r="J18" s="207"/>
      <c r="K18" s="361" t="s">
        <v>39</v>
      </c>
      <c r="L18" s="361" t="s">
        <v>1115</v>
      </c>
      <c r="M18" s="360" t="s">
        <v>574</v>
      </c>
      <c r="N18" s="360" t="s">
        <v>1111</v>
      </c>
      <c r="O18" s="360" t="e">
        <f>VLOOKUP(Cover!$C$8,Cover!$Y$1:$AA$233,3,FALSE)</f>
        <v>#N/A</v>
      </c>
      <c r="P18" s="361" t="str">
        <f>Cover!$C$8</f>
        <v>Por favor escoja un país</v>
      </c>
      <c r="Q18" s="366" t="e">
        <f>INDEX('Survey Information'!$E$25:$J$25,1,S18)</f>
        <v>#VALUE!</v>
      </c>
      <c r="R18" s="366">
        <f>Cover!$C$9</f>
        <v>2021</v>
      </c>
      <c r="S18" s="367">
        <f t="shared" si="1"/>
        <v>0</v>
      </c>
      <c r="T18" s="71" t="s">
        <v>563</v>
      </c>
      <c r="U18" s="394" t="s">
        <v>1164</v>
      </c>
      <c r="W18" s="423" t="s">
        <v>1243</v>
      </c>
    </row>
    <row r="19" spans="2:23" s="71" customFormat="1" ht="15.75" customHeight="1">
      <c r="B19" s="87" t="s">
        <v>40</v>
      </c>
      <c r="C19" s="89"/>
      <c r="D19" s="465" t="s">
        <v>1346</v>
      </c>
      <c r="E19" s="269"/>
      <c r="F19" s="269"/>
      <c r="G19" s="281"/>
      <c r="H19" s="260">
        <f t="shared" si="0"/>
        <v>0</v>
      </c>
      <c r="I19" s="300"/>
      <c r="J19" s="207"/>
      <c r="K19" s="361" t="s">
        <v>40</v>
      </c>
      <c r="L19" s="361" t="s">
        <v>1116</v>
      </c>
      <c r="M19" s="360" t="s">
        <v>574</v>
      </c>
      <c r="N19" s="360" t="s">
        <v>1111</v>
      </c>
      <c r="O19" s="360" t="e">
        <f>VLOOKUP(Cover!$C$8,Cover!$Y$1:$AA$233,3,FALSE)</f>
        <v>#N/A</v>
      </c>
      <c r="P19" s="361" t="str">
        <f>Cover!$C$8</f>
        <v>Por favor escoja un país</v>
      </c>
      <c r="Q19" s="366" t="e">
        <f>INDEX('Survey Information'!$E$25:$J$25,1,S19)</f>
        <v>#VALUE!</v>
      </c>
      <c r="R19" s="366">
        <f>Cover!$C$9</f>
        <v>2021</v>
      </c>
      <c r="S19" s="367">
        <f t="shared" si="1"/>
        <v>0</v>
      </c>
      <c r="T19" s="71" t="s">
        <v>564</v>
      </c>
      <c r="U19" s="394" t="s">
        <v>1165</v>
      </c>
      <c r="W19" s="71" t="s">
        <v>1244</v>
      </c>
    </row>
    <row r="20" spans="2:23" s="71" customFormat="1" ht="15.75" customHeight="1">
      <c r="B20" s="87" t="s">
        <v>41</v>
      </c>
      <c r="C20" s="89"/>
      <c r="D20" s="465" t="s">
        <v>1347</v>
      </c>
      <c r="E20" s="269"/>
      <c r="F20" s="269"/>
      <c r="G20" s="281"/>
      <c r="H20" s="260">
        <f t="shared" si="0"/>
        <v>0</v>
      </c>
      <c r="I20" s="300"/>
      <c r="J20" s="207"/>
      <c r="K20" s="361" t="s">
        <v>41</v>
      </c>
      <c r="L20" s="361" t="s">
        <v>244</v>
      </c>
      <c r="M20" s="360" t="s">
        <v>574</v>
      </c>
      <c r="N20" s="360" t="s">
        <v>1111</v>
      </c>
      <c r="O20" s="360" t="e">
        <f>VLOOKUP(Cover!$C$8,Cover!$Y$1:$AA$233,3,FALSE)</f>
        <v>#N/A</v>
      </c>
      <c r="P20" s="361" t="str">
        <f>Cover!$C$8</f>
        <v>Por favor escoja un país</v>
      </c>
      <c r="Q20" s="366" t="e">
        <f>INDEX('Survey Information'!$E$25:$J$25,1,S20)</f>
        <v>#VALUE!</v>
      </c>
      <c r="R20" s="366">
        <f>Cover!$C$9</f>
        <v>2021</v>
      </c>
      <c r="S20" s="367">
        <f t="shared" si="1"/>
        <v>0</v>
      </c>
      <c r="T20" s="71" t="s">
        <v>565</v>
      </c>
      <c r="U20" s="394" t="s">
        <v>1166</v>
      </c>
      <c r="W20" s="71" t="s">
        <v>1240</v>
      </c>
    </row>
    <row r="21" spans="2:23" s="71" customFormat="1" ht="15.75" customHeight="1" thickBot="1">
      <c r="B21" s="92" t="s">
        <v>42</v>
      </c>
      <c r="C21" s="93"/>
      <c r="D21" s="467" t="s">
        <v>1348</v>
      </c>
      <c r="E21" s="265"/>
      <c r="F21" s="266"/>
      <c r="G21" s="280"/>
      <c r="H21" s="261">
        <f t="shared" si="0"/>
        <v>0</v>
      </c>
      <c r="I21" s="301"/>
      <c r="J21" s="303"/>
      <c r="K21" s="361" t="s">
        <v>42</v>
      </c>
      <c r="L21" s="361" t="s">
        <v>1117</v>
      </c>
      <c r="M21" s="360" t="s">
        <v>574</v>
      </c>
      <c r="N21" s="360" t="s">
        <v>1111</v>
      </c>
      <c r="O21" s="360" t="e">
        <f>VLOOKUP(Cover!$C$8,Cover!$Y$1:$AA$233,3,FALSE)</f>
        <v>#N/A</v>
      </c>
      <c r="P21" s="361" t="str">
        <f>Cover!$C$8</f>
        <v>Por favor escoja un país</v>
      </c>
      <c r="Q21" s="366" t="e">
        <f>INDEX('Survey Information'!$E$25:$J$25,1,S21)</f>
        <v>#VALUE!</v>
      </c>
      <c r="R21" s="366">
        <f>Cover!$C$9</f>
        <v>2021</v>
      </c>
      <c r="S21" s="367">
        <f t="shared" si="1"/>
        <v>0</v>
      </c>
      <c r="T21" s="71" t="s">
        <v>566</v>
      </c>
      <c r="U21" s="394" t="s">
        <v>1167</v>
      </c>
      <c r="W21" s="71" t="s">
        <v>1241</v>
      </c>
    </row>
    <row r="22" spans="2:23" s="71" customFormat="1" ht="51" customHeight="1" thickTop="1">
      <c r="B22" s="616" t="s">
        <v>1</v>
      </c>
      <c r="C22" s="214" t="s">
        <v>1372</v>
      </c>
      <c r="D22" s="468" t="s">
        <v>1349</v>
      </c>
      <c r="E22" s="282"/>
      <c r="F22" s="283"/>
      <c r="G22" s="284"/>
      <c r="H22" s="260">
        <f t="shared" si="0"/>
        <v>0</v>
      </c>
      <c r="I22" s="298"/>
      <c r="J22" s="304"/>
      <c r="K22" s="360" t="s">
        <v>1118</v>
      </c>
      <c r="L22" s="360" t="s">
        <v>1119</v>
      </c>
      <c r="M22" s="360" t="s">
        <v>574</v>
      </c>
      <c r="N22" s="360" t="s">
        <v>1111</v>
      </c>
      <c r="O22" s="360" t="e">
        <f>VLOOKUP(Cover!$C$8,Cover!$Y$1:$AA$233,3,FALSE)</f>
        <v>#N/A</v>
      </c>
      <c r="P22" s="361" t="str">
        <f>Cover!$C$8</f>
        <v>Por favor escoja un país</v>
      </c>
      <c r="Q22" s="366" t="e">
        <f>INDEX('Survey Information'!$E$25:$J$25,1,S22)</f>
        <v>#VALUE!</v>
      </c>
      <c r="R22" s="366">
        <f>Cover!$C$9</f>
        <v>2021</v>
      </c>
      <c r="S22" s="367">
        <f t="shared" si="1"/>
        <v>0</v>
      </c>
      <c r="T22" s="71" t="s">
        <v>567</v>
      </c>
      <c r="U22" s="394" t="s">
        <v>1168</v>
      </c>
      <c r="W22" s="71" t="s">
        <v>1242</v>
      </c>
    </row>
    <row r="23" spans="2:23" s="71" customFormat="1" ht="51" customHeight="1">
      <c r="B23" s="622"/>
      <c r="C23" s="624" t="s">
        <v>1369</v>
      </c>
      <c r="D23" s="469" t="s">
        <v>1350</v>
      </c>
      <c r="E23" s="285"/>
      <c r="F23" s="269"/>
      <c r="G23" s="281"/>
      <c r="H23" s="260">
        <f t="shared" si="0"/>
        <v>0</v>
      </c>
      <c r="I23" s="300"/>
      <c r="J23" s="207"/>
      <c r="K23" s="360" t="s">
        <v>1120</v>
      </c>
      <c r="L23" s="360" t="s">
        <v>1121</v>
      </c>
      <c r="M23" s="360" t="s">
        <v>574</v>
      </c>
      <c r="N23" s="360" t="s">
        <v>1111</v>
      </c>
      <c r="O23" s="360" t="e">
        <f>VLOOKUP(Cover!$C$8,Cover!$Y$1:$AA$233,3,FALSE)</f>
        <v>#N/A</v>
      </c>
      <c r="P23" s="361" t="str">
        <f>Cover!$C$8</f>
        <v>Por favor escoja un país</v>
      </c>
      <c r="Q23" s="366" t="e">
        <f>INDEX('Survey Information'!$E$25:$J$25,1,S23)</f>
        <v>#VALUE!</v>
      </c>
      <c r="R23" s="366">
        <f>Cover!$C$9</f>
        <v>2021</v>
      </c>
      <c r="S23" s="367">
        <f t="shared" si="1"/>
        <v>0</v>
      </c>
      <c r="T23" s="71" t="s">
        <v>568</v>
      </c>
      <c r="U23" s="394" t="s">
        <v>1169</v>
      </c>
      <c r="W23" s="71" t="s">
        <v>1242</v>
      </c>
    </row>
    <row r="24" spans="2:23" s="71" customFormat="1" ht="45" customHeight="1" thickBot="1">
      <c r="B24" s="623"/>
      <c r="C24" s="625"/>
      <c r="D24" s="470" t="s">
        <v>1351</v>
      </c>
      <c r="E24" s="285"/>
      <c r="F24" s="269"/>
      <c r="G24" s="281"/>
      <c r="H24" s="261">
        <f t="shared" si="0"/>
        <v>0</v>
      </c>
      <c r="I24" s="292"/>
      <c r="J24" s="293"/>
      <c r="K24" s="361" t="s">
        <v>1122</v>
      </c>
      <c r="L24" s="361" t="s">
        <v>246</v>
      </c>
      <c r="M24" s="360" t="s">
        <v>574</v>
      </c>
      <c r="N24" s="360" t="s">
        <v>1111</v>
      </c>
      <c r="O24" s="360" t="e">
        <f>VLOOKUP(Cover!$C$8,Cover!$Y$1:$AA$233,3,FALSE)</f>
        <v>#N/A</v>
      </c>
      <c r="P24" s="361" t="str">
        <f>Cover!$C$8</f>
        <v>Por favor escoja un país</v>
      </c>
      <c r="Q24" s="366" t="e">
        <f>INDEX('Survey Information'!$E$25:$J$25,1,S24)</f>
        <v>#VALUE!</v>
      </c>
      <c r="R24" s="366">
        <f>Cover!$C$9</f>
        <v>2021</v>
      </c>
      <c r="S24" s="367">
        <f t="shared" si="1"/>
        <v>0</v>
      </c>
      <c r="T24" s="71" t="s">
        <v>569</v>
      </c>
      <c r="U24" s="394" t="s">
        <v>1170</v>
      </c>
      <c r="W24" s="71" t="s">
        <v>1242</v>
      </c>
    </row>
    <row r="25" spans="2:23" s="71" customFormat="1" ht="18.75" customHeight="1" thickTop="1">
      <c r="B25" s="90" t="s">
        <v>43</v>
      </c>
      <c r="C25" s="91"/>
      <c r="D25" s="466" t="s">
        <v>1352</v>
      </c>
      <c r="E25" s="262"/>
      <c r="F25" s="263"/>
      <c r="G25" s="279"/>
      <c r="H25" s="260">
        <f t="shared" si="0"/>
        <v>0</v>
      </c>
      <c r="I25" s="312"/>
      <c r="J25" s="205"/>
      <c r="K25" s="360" t="s">
        <v>43</v>
      </c>
      <c r="L25" s="360" t="s">
        <v>1123</v>
      </c>
      <c r="M25" s="360" t="s">
        <v>574</v>
      </c>
      <c r="N25" s="360" t="s">
        <v>1111</v>
      </c>
      <c r="O25" s="360" t="e">
        <f>VLOOKUP(Cover!$C$8,Cover!$Y$1:$AA$233,3,FALSE)</f>
        <v>#N/A</v>
      </c>
      <c r="P25" s="361" t="str">
        <f>Cover!$C$8</f>
        <v>Por favor escoja un país</v>
      </c>
      <c r="Q25" s="366" t="e">
        <f>INDEX('Survey Information'!$E$25:$J$25,1,S25)</f>
        <v>#VALUE!</v>
      </c>
      <c r="R25" s="366">
        <f>Cover!$C$9</f>
        <v>2021</v>
      </c>
      <c r="S25" s="367">
        <f t="shared" si="1"/>
        <v>0</v>
      </c>
      <c r="T25" s="71" t="s">
        <v>572</v>
      </c>
      <c r="U25" s="394" t="s">
        <v>1171</v>
      </c>
      <c r="W25" s="71" t="s">
        <v>1246</v>
      </c>
    </row>
    <row r="26" spans="2:23" s="65" customFormat="1" ht="15.75" customHeight="1" thickBot="1">
      <c r="B26" s="92" t="s">
        <v>44</v>
      </c>
      <c r="C26" s="97"/>
      <c r="D26" s="467" t="s">
        <v>1353</v>
      </c>
      <c r="E26" s="265"/>
      <c r="F26" s="266"/>
      <c r="G26" s="280"/>
      <c r="H26" s="261">
        <f t="shared" si="0"/>
        <v>0</v>
      </c>
      <c r="I26" s="301"/>
      <c r="J26" s="313"/>
      <c r="K26" s="360" t="s">
        <v>44</v>
      </c>
      <c r="L26" s="360" t="s">
        <v>1124</v>
      </c>
      <c r="M26" s="360" t="s">
        <v>574</v>
      </c>
      <c r="N26" s="360" t="s">
        <v>1111</v>
      </c>
      <c r="O26" s="360" t="e">
        <f>VLOOKUP(Cover!$C$8,Cover!$Y$1:$AA$233,3,FALSE)</f>
        <v>#N/A</v>
      </c>
      <c r="P26" s="361" t="str">
        <f>Cover!$C$8</f>
        <v>Por favor escoja un país</v>
      </c>
      <c r="Q26" s="366" t="e">
        <f>INDEX('Survey Information'!$E$25:$J$25,1,S26)</f>
        <v>#VALUE!</v>
      </c>
      <c r="R26" s="366">
        <f>Cover!$C$9</f>
        <v>2021</v>
      </c>
      <c r="S26" s="367">
        <f t="shared" si="1"/>
        <v>0</v>
      </c>
      <c r="T26" s="71"/>
      <c r="U26" s="394" t="s">
        <v>1172</v>
      </c>
      <c r="W26" s="71" t="s">
        <v>1247</v>
      </c>
    </row>
    <row r="27" spans="2:23" s="71" customFormat="1" ht="25.5" customHeight="1" thickTop="1">
      <c r="B27" s="616" t="s">
        <v>49</v>
      </c>
      <c r="C27" s="94" t="s">
        <v>25</v>
      </c>
      <c r="D27" s="471" t="s">
        <v>1354</v>
      </c>
      <c r="E27" s="283"/>
      <c r="F27" s="283"/>
      <c r="G27" s="284"/>
      <c r="H27" s="260">
        <f t="shared" si="0"/>
        <v>0</v>
      </c>
      <c r="I27" s="298"/>
      <c r="J27" s="304"/>
      <c r="K27" s="361" t="s">
        <v>1125</v>
      </c>
      <c r="L27" s="361" t="s">
        <v>1126</v>
      </c>
      <c r="M27" s="360" t="s">
        <v>574</v>
      </c>
      <c r="N27" s="360" t="s">
        <v>1111</v>
      </c>
      <c r="O27" s="360" t="e">
        <f>VLOOKUP(Cover!$C$8,Cover!$Y$1:$AA$233,3,FALSE)</f>
        <v>#N/A</v>
      </c>
      <c r="P27" s="361" t="str">
        <f>Cover!$C$8</f>
        <v>Por favor escoja un país</v>
      </c>
      <c r="Q27" s="366" t="e">
        <f>INDEX('Survey Information'!$E$25:$J$25,1,S27)</f>
        <v>#VALUE!</v>
      </c>
      <c r="R27" s="366">
        <f>Cover!$C$9</f>
        <v>2021</v>
      </c>
      <c r="S27" s="367">
        <f t="shared" si="1"/>
        <v>0</v>
      </c>
      <c r="U27" s="394" t="s">
        <v>1173</v>
      </c>
      <c r="W27" s="71" t="s">
        <v>1245</v>
      </c>
    </row>
    <row r="28" spans="2:23" s="71" customFormat="1" ht="25.5" customHeight="1">
      <c r="B28" s="617"/>
      <c r="C28" s="95" t="s">
        <v>8</v>
      </c>
      <c r="D28" s="465" t="s">
        <v>1355</v>
      </c>
      <c r="E28" s="269"/>
      <c r="F28" s="269"/>
      <c r="G28" s="281"/>
      <c r="H28" s="260">
        <f t="shared" si="0"/>
        <v>0</v>
      </c>
      <c r="I28" s="300"/>
      <c r="J28" s="207"/>
      <c r="K28" s="360" t="s">
        <v>1127</v>
      </c>
      <c r="L28" s="360" t="s">
        <v>1128</v>
      </c>
      <c r="M28" s="360" t="s">
        <v>574</v>
      </c>
      <c r="N28" s="360" t="s">
        <v>1111</v>
      </c>
      <c r="O28" s="360" t="e">
        <f>VLOOKUP(Cover!$C$8,Cover!$Y$1:$AA$233,3,FALSE)</f>
        <v>#N/A</v>
      </c>
      <c r="P28" s="361" t="str">
        <f>Cover!$C$8</f>
        <v>Por favor escoja un país</v>
      </c>
      <c r="Q28" s="366" t="e">
        <f>INDEX('Survey Information'!$E$25:$J$25,1,S28)</f>
        <v>#VALUE!</v>
      </c>
      <c r="R28" s="366">
        <f>Cover!$C$9</f>
        <v>2021</v>
      </c>
      <c r="S28" s="367">
        <f t="shared" si="1"/>
        <v>0</v>
      </c>
      <c r="U28" s="394" t="s">
        <v>1174</v>
      </c>
      <c r="W28" s="71" t="s">
        <v>1245</v>
      </c>
    </row>
    <row r="29" spans="2:23" s="71" customFormat="1" ht="38.25" customHeight="1">
      <c r="B29" s="617"/>
      <c r="C29" s="95" t="s">
        <v>9</v>
      </c>
      <c r="D29" s="465" t="s">
        <v>1356</v>
      </c>
      <c r="E29" s="269"/>
      <c r="F29" s="269"/>
      <c r="G29" s="281"/>
      <c r="H29" s="260">
        <f t="shared" si="0"/>
        <v>0</v>
      </c>
      <c r="I29" s="300"/>
      <c r="J29" s="207"/>
      <c r="K29" s="361" t="s">
        <v>1129</v>
      </c>
      <c r="L29" s="361" t="s">
        <v>187</v>
      </c>
      <c r="M29" s="360" t="s">
        <v>574</v>
      </c>
      <c r="N29" s="360" t="s">
        <v>1111</v>
      </c>
      <c r="O29" s="360" t="e">
        <f>VLOOKUP(Cover!$C$8,Cover!$Y$1:$AA$233,3,FALSE)</f>
        <v>#N/A</v>
      </c>
      <c r="P29" s="361" t="str">
        <f>Cover!$C$8</f>
        <v>Por favor escoja un país</v>
      </c>
      <c r="Q29" s="366" t="e">
        <f>INDEX('Survey Information'!$E$25:$J$25,1,S29)</f>
        <v>#VALUE!</v>
      </c>
      <c r="R29" s="366">
        <f>Cover!$C$9</f>
        <v>2021</v>
      </c>
      <c r="S29" s="367">
        <f t="shared" si="1"/>
        <v>0</v>
      </c>
      <c r="U29" s="394" t="s">
        <v>1175</v>
      </c>
      <c r="W29" s="71" t="s">
        <v>1245</v>
      </c>
    </row>
    <row r="30" spans="2:23" s="71" customFormat="1" ht="24.75" customHeight="1">
      <c r="B30" s="617"/>
      <c r="C30" s="95" t="s">
        <v>1097</v>
      </c>
      <c r="D30" s="465" t="s">
        <v>1357</v>
      </c>
      <c r="E30" s="269"/>
      <c r="F30" s="269"/>
      <c r="G30" s="281"/>
      <c r="H30" s="260">
        <f t="shared" si="0"/>
        <v>0</v>
      </c>
      <c r="I30" s="300"/>
      <c r="J30" s="207"/>
      <c r="K30" s="361" t="s">
        <v>1130</v>
      </c>
      <c r="L30" s="361" t="s">
        <v>1131</v>
      </c>
      <c r="M30" s="360" t="s">
        <v>574</v>
      </c>
      <c r="N30" s="360" t="s">
        <v>1111</v>
      </c>
      <c r="O30" s="360" t="e">
        <f>VLOOKUP(Cover!$C$8,Cover!$Y$1:$AA$233,3,FALSE)</f>
        <v>#N/A</v>
      </c>
      <c r="P30" s="361" t="str">
        <f>Cover!$C$8</f>
        <v>Por favor escoja un país</v>
      </c>
      <c r="Q30" s="366" t="e">
        <f>INDEX('Survey Information'!$E$25:$J$25,1,S30)</f>
        <v>#VALUE!</v>
      </c>
      <c r="R30" s="366">
        <f>Cover!$C$9</f>
        <v>2021</v>
      </c>
      <c r="S30" s="367">
        <f t="shared" si="1"/>
        <v>0</v>
      </c>
      <c r="U30" s="394" t="s">
        <v>1176</v>
      </c>
      <c r="W30" s="71" t="s">
        <v>1245</v>
      </c>
    </row>
    <row r="31" spans="2:23" s="71" customFormat="1" ht="24" customHeight="1">
      <c r="B31" s="617"/>
      <c r="C31" s="95" t="s">
        <v>1098</v>
      </c>
      <c r="D31" s="465" t="s">
        <v>1358</v>
      </c>
      <c r="E31" s="269"/>
      <c r="F31" s="269"/>
      <c r="G31" s="281"/>
      <c r="H31" s="260">
        <f t="shared" si="0"/>
        <v>0</v>
      </c>
      <c r="I31" s="300"/>
      <c r="J31" s="207"/>
      <c r="K31" s="361" t="s">
        <v>1132</v>
      </c>
      <c r="L31" s="361" t="s">
        <v>1133</v>
      </c>
      <c r="M31" s="360" t="s">
        <v>574</v>
      </c>
      <c r="N31" s="360" t="s">
        <v>1111</v>
      </c>
      <c r="O31" s="360" t="e">
        <f>VLOOKUP(Cover!$C$8,Cover!$Y$1:$AA$233,3,FALSE)</f>
        <v>#N/A</v>
      </c>
      <c r="P31" s="361" t="str">
        <f>Cover!$C$8</f>
        <v>Por favor escoja un país</v>
      </c>
      <c r="Q31" s="366" t="e">
        <f>INDEX('Survey Information'!$E$25:$J$25,1,S31)</f>
        <v>#VALUE!</v>
      </c>
      <c r="R31" s="366">
        <f>Cover!$C$9</f>
        <v>2021</v>
      </c>
      <c r="S31" s="367">
        <f t="shared" si="1"/>
        <v>0</v>
      </c>
      <c r="U31" s="394" t="s">
        <v>1177</v>
      </c>
      <c r="W31" s="71" t="s">
        <v>1245</v>
      </c>
    </row>
    <row r="32" spans="2:23" s="71" customFormat="1" ht="26.25" customHeight="1">
      <c r="B32" s="617"/>
      <c r="C32" s="95" t="s">
        <v>29</v>
      </c>
      <c r="D32" s="465" t="s">
        <v>1359</v>
      </c>
      <c r="E32" s="285"/>
      <c r="F32" s="269"/>
      <c r="G32" s="281"/>
      <c r="H32" s="260">
        <f t="shared" si="0"/>
        <v>0</v>
      </c>
      <c r="I32" s="300"/>
      <c r="J32" s="207"/>
      <c r="K32" s="361" t="s">
        <v>1134</v>
      </c>
      <c r="L32" s="361" t="s">
        <v>1135</v>
      </c>
      <c r="M32" s="360" t="s">
        <v>574</v>
      </c>
      <c r="N32" s="360" t="s">
        <v>1111</v>
      </c>
      <c r="O32" s="360" t="e">
        <f>VLOOKUP(Cover!$C$8,Cover!$Y$1:$AA$233,3,FALSE)</f>
        <v>#N/A</v>
      </c>
      <c r="P32" s="361" t="str">
        <f>Cover!$C$8</f>
        <v>Por favor escoja un país</v>
      </c>
      <c r="Q32" s="366" t="e">
        <f>INDEX('Survey Information'!$E$25:$J$25,1,S32)</f>
        <v>#VALUE!</v>
      </c>
      <c r="R32" s="366">
        <f>Cover!$C$9</f>
        <v>2021</v>
      </c>
      <c r="S32" s="367">
        <f t="shared" si="1"/>
        <v>0</v>
      </c>
      <c r="U32" s="394" t="s">
        <v>1178</v>
      </c>
      <c r="W32" s="71" t="s">
        <v>1245</v>
      </c>
    </row>
    <row r="33" spans="2:23" s="71" customFormat="1" ht="25.5" customHeight="1">
      <c r="B33" s="617"/>
      <c r="C33" s="95" t="s">
        <v>30</v>
      </c>
      <c r="D33" s="465" t="s">
        <v>1360</v>
      </c>
      <c r="E33" s="269"/>
      <c r="F33" s="269"/>
      <c r="G33" s="281"/>
      <c r="H33" s="260">
        <f t="shared" si="0"/>
        <v>0</v>
      </c>
      <c r="I33" s="300"/>
      <c r="J33" s="207"/>
      <c r="K33" s="361" t="s">
        <v>1136</v>
      </c>
      <c r="L33" s="361" t="s">
        <v>1137</v>
      </c>
      <c r="M33" s="360" t="s">
        <v>574</v>
      </c>
      <c r="N33" s="360" t="s">
        <v>1111</v>
      </c>
      <c r="O33" s="360" t="e">
        <f>VLOOKUP(Cover!$C$8,Cover!$Y$1:$AA$233,3,FALSE)</f>
        <v>#N/A</v>
      </c>
      <c r="P33" s="361" t="str">
        <f>Cover!$C$8</f>
        <v>Por favor escoja un país</v>
      </c>
      <c r="Q33" s="366" t="e">
        <f>INDEX('Survey Information'!$E$25:$J$25,1,S33)</f>
        <v>#VALUE!</v>
      </c>
      <c r="R33" s="366">
        <f>Cover!$C$9</f>
        <v>2021</v>
      </c>
      <c r="S33" s="367">
        <f t="shared" si="1"/>
        <v>0</v>
      </c>
      <c r="U33" s="394" t="s">
        <v>1179</v>
      </c>
      <c r="W33" s="71" t="s">
        <v>1245</v>
      </c>
    </row>
    <row r="34" spans="2:23" s="71" customFormat="1" ht="25.5" customHeight="1">
      <c r="B34" s="617"/>
      <c r="C34" s="95" t="s">
        <v>31</v>
      </c>
      <c r="D34" s="465" t="s">
        <v>1361</v>
      </c>
      <c r="E34" s="269"/>
      <c r="F34" s="269"/>
      <c r="G34" s="281"/>
      <c r="H34" s="260">
        <f t="shared" si="0"/>
        <v>0</v>
      </c>
      <c r="I34" s="300"/>
      <c r="J34" s="207"/>
      <c r="K34" s="361" t="s">
        <v>1138</v>
      </c>
      <c r="L34" s="361" t="s">
        <v>190</v>
      </c>
      <c r="M34" s="360" t="s">
        <v>574</v>
      </c>
      <c r="N34" s="360" t="s">
        <v>1111</v>
      </c>
      <c r="O34" s="360" t="e">
        <f>VLOOKUP(Cover!$C$8,Cover!$Y$1:$AA$233,3,FALSE)</f>
        <v>#N/A</v>
      </c>
      <c r="P34" s="361" t="str">
        <f>Cover!$C$8</f>
        <v>Por favor escoja un país</v>
      </c>
      <c r="Q34" s="366" t="e">
        <f>INDEX('Survey Information'!$E$25:$J$25,1,S34)</f>
        <v>#VALUE!</v>
      </c>
      <c r="R34" s="366">
        <f>Cover!$C$9</f>
        <v>2021</v>
      </c>
      <c r="S34" s="367">
        <f t="shared" si="1"/>
        <v>0</v>
      </c>
      <c r="T34" s="64"/>
      <c r="U34" s="394" t="s">
        <v>1180</v>
      </c>
      <c r="W34" s="71" t="s">
        <v>1245</v>
      </c>
    </row>
    <row r="35" spans="2:23" s="71" customFormat="1" ht="29.25" customHeight="1">
      <c r="B35" s="617"/>
      <c r="C35" s="215" t="s">
        <v>32</v>
      </c>
      <c r="D35" s="465" t="s">
        <v>1362</v>
      </c>
      <c r="E35" s="286"/>
      <c r="F35" s="275"/>
      <c r="G35" s="287"/>
      <c r="H35" s="260">
        <f t="shared" si="0"/>
        <v>0</v>
      </c>
      <c r="I35" s="301"/>
      <c r="J35" s="303"/>
      <c r="K35" s="361" t="s">
        <v>1139</v>
      </c>
      <c r="L35" s="361" t="s">
        <v>1140</v>
      </c>
      <c r="M35" s="360" t="s">
        <v>574</v>
      </c>
      <c r="N35" s="360" t="s">
        <v>1111</v>
      </c>
      <c r="O35" s="360" t="e">
        <f>VLOOKUP(Cover!$C$8,Cover!$Y$1:$AA$233,3,FALSE)</f>
        <v>#N/A</v>
      </c>
      <c r="P35" s="361" t="str">
        <f>Cover!$C$8</f>
        <v>Por favor escoja un país</v>
      </c>
      <c r="Q35" s="366" t="e">
        <f>INDEX('Survey Information'!$E$25:$J$25,1,S35)</f>
        <v>#VALUE!</v>
      </c>
      <c r="R35" s="366">
        <f>Cover!$C$9</f>
        <v>2021</v>
      </c>
      <c r="S35" s="367">
        <f t="shared" si="1"/>
        <v>0</v>
      </c>
      <c r="T35" s="64"/>
      <c r="U35" s="394" t="s">
        <v>1181</v>
      </c>
      <c r="W35" s="71" t="s">
        <v>1245</v>
      </c>
    </row>
    <row r="36" spans="2:23" s="71" customFormat="1" ht="25.5" customHeight="1">
      <c r="B36" s="617"/>
      <c r="C36" s="215" t="s">
        <v>51</v>
      </c>
      <c r="D36" s="465" t="s">
        <v>1363</v>
      </c>
      <c r="E36" s="286"/>
      <c r="F36" s="275"/>
      <c r="G36" s="287"/>
      <c r="H36" s="260">
        <f t="shared" si="0"/>
        <v>0</v>
      </c>
      <c r="I36" s="301"/>
      <c r="J36" s="303"/>
      <c r="K36" s="361" t="s">
        <v>1141</v>
      </c>
      <c r="L36" s="361" t="s">
        <v>1142</v>
      </c>
      <c r="M36" s="360" t="s">
        <v>574</v>
      </c>
      <c r="N36" s="360" t="s">
        <v>1111</v>
      </c>
      <c r="O36" s="360" t="e">
        <f>VLOOKUP(Cover!$C$8,Cover!$Y$1:$AA$233,3,FALSE)</f>
        <v>#N/A</v>
      </c>
      <c r="P36" s="361" t="str">
        <f>Cover!$C$8</f>
        <v>Por favor escoja un país</v>
      </c>
      <c r="Q36" s="366" t="e">
        <f>INDEX('Survey Information'!$E$25:$J$25,1,S36)</f>
        <v>#VALUE!</v>
      </c>
      <c r="R36" s="366">
        <f>Cover!$C$9</f>
        <v>2021</v>
      </c>
      <c r="S36" s="367">
        <f t="shared" si="1"/>
        <v>0</v>
      </c>
      <c r="T36" s="64"/>
      <c r="U36" s="394" t="s">
        <v>1182</v>
      </c>
      <c r="W36" s="71" t="s">
        <v>1245</v>
      </c>
    </row>
    <row r="37" spans="2:23" s="71" customFormat="1" ht="25.5" customHeight="1">
      <c r="B37" s="617"/>
      <c r="C37" s="215" t="s">
        <v>52</v>
      </c>
      <c r="D37" s="465" t="s">
        <v>1364</v>
      </c>
      <c r="E37" s="286"/>
      <c r="F37" s="275"/>
      <c r="G37" s="287"/>
      <c r="H37" s="260">
        <f t="shared" si="0"/>
        <v>0</v>
      </c>
      <c r="I37" s="301"/>
      <c r="J37" s="303"/>
      <c r="K37" s="361" t="s">
        <v>1143</v>
      </c>
      <c r="L37" s="361" t="s">
        <v>1144</v>
      </c>
      <c r="M37" s="360" t="s">
        <v>574</v>
      </c>
      <c r="N37" s="360" t="s">
        <v>1111</v>
      </c>
      <c r="O37" s="360" t="e">
        <f>VLOOKUP(Cover!$C$8,Cover!$Y$1:$AA$233,3,FALSE)</f>
        <v>#N/A</v>
      </c>
      <c r="P37" s="361" t="str">
        <f>Cover!$C$8</f>
        <v>Por favor escoja un país</v>
      </c>
      <c r="Q37" s="366" t="e">
        <f>INDEX('Survey Information'!$E$25:$J$25,1,S37)</f>
        <v>#VALUE!</v>
      </c>
      <c r="R37" s="366">
        <f>Cover!$C$9</f>
        <v>2021</v>
      </c>
      <c r="S37" s="367">
        <f t="shared" si="1"/>
        <v>0</v>
      </c>
      <c r="T37" s="64"/>
      <c r="U37" s="394" t="s">
        <v>1183</v>
      </c>
      <c r="W37" s="71" t="s">
        <v>1245</v>
      </c>
    </row>
    <row r="38" spans="2:23" s="71" customFormat="1" ht="25.5" customHeight="1" thickBot="1">
      <c r="B38" s="618"/>
      <c r="C38" s="96" t="s">
        <v>53</v>
      </c>
      <c r="D38" s="472" t="s">
        <v>1365</v>
      </c>
      <c r="E38" s="265"/>
      <c r="F38" s="266"/>
      <c r="G38" s="280"/>
      <c r="H38" s="261">
        <f t="shared" si="0"/>
        <v>0</v>
      </c>
      <c r="I38" s="297"/>
      <c r="J38" s="293"/>
      <c r="K38" s="362" t="s">
        <v>1145</v>
      </c>
      <c r="L38" s="363" t="s">
        <v>194</v>
      </c>
      <c r="M38" s="360" t="s">
        <v>574</v>
      </c>
      <c r="N38" s="360" t="s">
        <v>1111</v>
      </c>
      <c r="O38" s="360" t="e">
        <f>VLOOKUP(Cover!$C$8,Cover!$Y$1:$AA$233,3,FALSE)</f>
        <v>#N/A</v>
      </c>
      <c r="P38" s="361" t="str">
        <f>Cover!$C$8</f>
        <v>Por favor escoja un país</v>
      </c>
      <c r="Q38" s="366" t="e">
        <f>INDEX('Survey Information'!$E$25:$J$25,1,S38)</f>
        <v>#VALUE!</v>
      </c>
      <c r="R38" s="366">
        <f>Cover!$C$9</f>
        <v>2021</v>
      </c>
      <c r="S38" s="367">
        <f t="shared" si="1"/>
        <v>0</v>
      </c>
      <c r="T38" s="64"/>
      <c r="U38" s="394" t="s">
        <v>1184</v>
      </c>
      <c r="W38" s="71" t="s">
        <v>1245</v>
      </c>
    </row>
    <row r="39" spans="2:8" ht="12" thickTop="1">
      <c r="B39" s="103"/>
      <c r="C39" s="103"/>
      <c r="D39" s="104"/>
      <c r="E39" s="104"/>
      <c r="F39" s="104"/>
      <c r="G39" s="104"/>
      <c r="H39" s="104"/>
    </row>
    <row r="40" spans="2:8" ht="11.25">
      <c r="B40" s="106"/>
      <c r="C40" s="106"/>
      <c r="D40" s="104"/>
      <c r="E40" s="104"/>
      <c r="F40" s="104"/>
      <c r="G40" s="104"/>
      <c r="H40" s="104"/>
    </row>
    <row r="41" spans="2:10" ht="11.25">
      <c r="B41" s="106"/>
      <c r="C41" s="106"/>
      <c r="D41" s="107"/>
      <c r="E41" s="107"/>
      <c r="F41" s="107"/>
      <c r="G41" s="107"/>
      <c r="H41" s="107"/>
      <c r="I41" s="108"/>
      <c r="J41" s="108"/>
    </row>
    <row r="42" spans="2:10" ht="11.25">
      <c r="B42" s="109"/>
      <c r="C42" s="109"/>
      <c r="D42" s="107"/>
      <c r="E42" s="107"/>
      <c r="F42" s="107"/>
      <c r="G42" s="107"/>
      <c r="H42" s="107"/>
      <c r="I42" s="108"/>
      <c r="J42" s="108"/>
    </row>
    <row r="43" spans="2:10" ht="11.25">
      <c r="B43" s="109"/>
      <c r="C43" s="109"/>
      <c r="D43" s="107"/>
      <c r="E43" s="107"/>
      <c r="F43" s="107"/>
      <c r="G43" s="107"/>
      <c r="H43" s="107"/>
      <c r="I43" s="108"/>
      <c r="J43" s="108"/>
    </row>
    <row r="44" ht="12" customHeight="1"/>
    <row r="45" spans="4:8" ht="13.5">
      <c r="D45" s="111"/>
      <c r="E45" s="111"/>
      <c r="F45" s="111"/>
      <c r="G45" s="111"/>
      <c r="H45" s="111"/>
    </row>
    <row r="46" ht="12" customHeight="1"/>
    <row r="47" ht="12.75" customHeight="1"/>
  </sheetData>
  <sheetProtection password="FB2B" sheet="1" formatColumns="0" formatRows="0" selectLockedCells="1"/>
  <mergeCells count="9">
    <mergeCell ref="B1:J1"/>
    <mergeCell ref="B2:J2"/>
    <mergeCell ref="B22:B24"/>
    <mergeCell ref="E10:G10"/>
    <mergeCell ref="B27:B38"/>
    <mergeCell ref="I10:J10"/>
    <mergeCell ref="C4:I4"/>
    <mergeCell ref="C5:I5"/>
    <mergeCell ref="C23:C24"/>
  </mergeCells>
  <dataValidations count="36">
    <dataValidation type="list" allowBlank="1" showInputMessage="1" showErrorMessage="1" sqref="E12:E14 F12:G15">
      <formula1>abc</formula1>
    </dataValidation>
    <dataValidation type="list" allowBlank="1" showInputMessage="1" showErrorMessage="1" sqref="E15 E16:G38">
      <formula1>abc_1b</formula1>
    </dataValidation>
    <dataValidation type="list" allowBlank="1" showInputMessage="1" showErrorMessage="1" sqref="C8">
      <formula1>Ref1b</formula1>
    </dataValidation>
    <dataValidation errorStyle="warning" type="custom" allowBlank="1" showInputMessage="1" showErrorMessage="1" error="This number can not be greater than total number of enterprises." sqref="I14">
      <formula1>I14&lt;=I12</formula1>
    </dataValidation>
    <dataValidation errorStyle="warning" type="custom" allowBlank="1" showInputMessage="1" showErrorMessage="1" error="This number can not be greater than total number of enterprises." sqref="J14">
      <formula1>J14&lt;=J12</formula1>
    </dataValidation>
    <dataValidation errorStyle="warning" type="custom" allowBlank="1" showInputMessage="1" showErrorMessage="1" error="This number can not be greater than total number of employes." sqref="I15">
      <formula1>I15&lt;=I13</formula1>
    </dataValidation>
    <dataValidation errorStyle="warning" type="custom" allowBlank="1" showInputMessage="1" showErrorMessage="1" error="This number can not be greater than total number of employes." sqref="J15">
      <formula1>J15&lt;=J13</formula1>
    </dataValidation>
    <dataValidation errorStyle="warning" type="custom" allowBlank="1" showInputMessage="1" showErrorMessage="1" error="This number can not be greater than B1." sqref="I16">
      <formula1>I16&lt;=I14</formula1>
    </dataValidation>
    <dataValidation errorStyle="warning" type="custom" allowBlank="1" showInputMessage="1" showErrorMessage="1" error="This number can not be greater than B1." sqref="J16">
      <formula1>J16&lt;=J14</formula1>
    </dataValidation>
    <dataValidation errorStyle="warning" type="custom" allowBlank="1" showInputMessage="1" showErrorMessage="1" error="This value can not be greater than B2." sqref="I17">
      <formula1>I17&lt;=I15</formula1>
    </dataValidation>
    <dataValidation errorStyle="warning" type="custom" allowBlank="1" showInputMessage="1" showErrorMessage="1" error="This value can not be greater than B2." sqref="J17">
      <formula1>J17&lt;=J15</formula1>
    </dataValidation>
    <dataValidation errorStyle="warning" type="custom" allowBlank="1" showInputMessage="1" showErrorMessage="1" error="This value can not be greater than B3." sqref="I38">
      <formula1>I38&lt;=I16</formula1>
    </dataValidation>
    <dataValidation errorStyle="warning" type="custom" allowBlank="1" showInputMessage="1" showErrorMessage="1" error="This value can not be greater than B3." sqref="J38">
      <formula1>J38&lt;=J16</formula1>
    </dataValidation>
    <dataValidation errorStyle="warning" type="custom" allowBlank="1" showInputMessage="1" showErrorMessage="1" error="This value can not be greater than B3." sqref="I18:J18">
      <formula1>I18&lt;=I16</formula1>
    </dataValidation>
    <dataValidation errorStyle="warning" type="custom" allowBlank="1" showInputMessage="1" showErrorMessage="1" error="This value can not be greater than B3." sqref="I19:J19">
      <formula1>I19&lt;=I16</formula1>
    </dataValidation>
    <dataValidation errorStyle="warning" type="custom" allowBlank="1" showInputMessage="1" showErrorMessage="1" error="This value can not be greater than B3." sqref="I20:J20">
      <formula1>I20&lt;=I16</formula1>
    </dataValidation>
    <dataValidation errorStyle="warning" type="custom" allowBlank="1" showInputMessage="1" showErrorMessage="1" error="This value can not be greater than B3." sqref="I21">
      <formula1>"I21&lt;=I16"</formula1>
    </dataValidation>
    <dataValidation errorStyle="warning" type="custom" allowBlank="1" showInputMessage="1" showErrorMessage="1" error="This value can not be greater than B3." sqref="I22:J22">
      <formula1>I22&lt;=I16</formula1>
    </dataValidation>
    <dataValidation errorStyle="warning" type="custom" allowBlank="1" showInputMessage="1" showErrorMessage="1" error="This value can not be greater than B3." sqref="I23">
      <formula1>"I23&lt;=I16"</formula1>
    </dataValidation>
    <dataValidation errorStyle="warning" type="custom" allowBlank="1" showInputMessage="1" showErrorMessage="1" error="This value can not be greater than B3." sqref="I24:J24">
      <formula1>I24&lt;=I16</formula1>
    </dataValidation>
    <dataValidation errorStyle="warning" type="custom" allowBlank="1" showInputMessage="1" showErrorMessage="1" error="This value can not be greater than B3." sqref="I25:J25">
      <formula1>I25&lt;=I16</formula1>
    </dataValidation>
    <dataValidation errorStyle="warning" type="custom" allowBlank="1" showInputMessage="1" showErrorMessage="1" error="This value can not be greater than B3." sqref="I26">
      <formula1>"I26&lt;=I16"</formula1>
    </dataValidation>
    <dataValidation errorStyle="warning" type="custom" allowBlank="1" showInputMessage="1" showErrorMessage="1" error="This value can not be greater than B3." sqref="I27:J27">
      <formula1>I27&lt;=I16</formula1>
    </dataValidation>
    <dataValidation errorStyle="warning" type="custom" allowBlank="1" showInputMessage="1" showErrorMessage="1" error="This value can not be greater than B3." sqref="I28:J28">
      <formula1>I28&lt;=I16</formula1>
    </dataValidation>
    <dataValidation errorStyle="warning" type="custom" allowBlank="1" showInputMessage="1" showErrorMessage="1" error="This value can not be greater than B3." sqref="I29:J29">
      <formula1>I29&lt;=I16</formula1>
    </dataValidation>
    <dataValidation errorStyle="warning" type="custom" allowBlank="1" showInputMessage="1" showErrorMessage="1" error="This value can not be greater than B3." sqref="I30:J30">
      <formula1>I30&lt;=I16</formula1>
    </dataValidation>
    <dataValidation errorStyle="warning" type="custom" allowBlank="1" showInputMessage="1" showErrorMessage="1" error="This value can not be greater than B3." sqref="I31:J31">
      <formula1>I31&lt;=I16</formula1>
    </dataValidation>
    <dataValidation errorStyle="warning" type="custom" allowBlank="1" showInputMessage="1" showErrorMessage="1" error="This value can not be greater than B3." sqref="I32:J32">
      <formula1>I32&lt;=I16</formula1>
    </dataValidation>
    <dataValidation errorStyle="warning" type="custom" allowBlank="1" showInputMessage="1" showErrorMessage="1" error="This value can not be greater than B3." sqref="I33:J33">
      <formula1>I33&lt;=I16</formula1>
    </dataValidation>
    <dataValidation errorStyle="warning" type="custom" allowBlank="1" showInputMessage="1" showErrorMessage="1" error="This value can not be greater than B3." sqref="I34:J34">
      <formula1>I34&lt;=I16</formula1>
    </dataValidation>
    <dataValidation errorStyle="warning" type="custom" allowBlank="1" showInputMessage="1" showErrorMessage="1" error="This value can not be greater than B3." sqref="I35:J35">
      <formula1>I35&lt;=I16</formula1>
    </dataValidation>
    <dataValidation errorStyle="warning" type="custom" allowBlank="1" showInputMessage="1" showErrorMessage="1" error="This value can not be greater than B3." sqref="I36:J36">
      <formula1>I36&lt;=I16</formula1>
    </dataValidation>
    <dataValidation errorStyle="warning" type="custom" allowBlank="1" showInputMessage="1" showErrorMessage="1" error="This value can not be greater than B3." sqref="I37:J37">
      <formula1>I37&lt;=I16</formula1>
    </dataValidation>
    <dataValidation errorStyle="warning" type="custom" allowBlank="1" showInputMessage="1" showErrorMessage="1" error="This value can not be greater than B3." sqref="J21">
      <formula1>J21&lt;=J16</formula1>
    </dataValidation>
    <dataValidation errorStyle="warning" type="custom" allowBlank="1" showInputMessage="1" showErrorMessage="1" error="This value can not be greater than B3." sqref="J23">
      <formula1>J23&lt;=J16</formula1>
    </dataValidation>
    <dataValidation errorStyle="warning" type="custom" allowBlank="1" showInputMessage="1" showErrorMessage="1" error="This value can not be greater than B3." sqref="J26">
      <formula1>J26&lt;=J16</formula1>
    </dataValidation>
  </dataValidations>
  <printOptions horizontalCentered="1"/>
  <pageMargins left="0.25" right="0.25" top="0.75" bottom="0.75" header="0.3" footer="0.3"/>
  <pageSetup fitToHeight="1" fitToWidth="1" horizontalDpi="300" verticalDpi="300" orientation="portrait" paperSize="9" scale="76" r:id="rId4"/>
  <headerFooter alignWithMargins="0">
    <oddFooter>&amp;LUNCTAD Questionnaire on ICT usage by enterprises and on the ICT sector&amp;R&amp;A
Page &amp;P of &amp;N</oddFooter>
  </headerFooter>
  <ignoredErrors>
    <ignoredError sqref="Q12:Q38 O12:O38" evalError="1"/>
    <ignoredError sqref="L14:L38" numberStoredAsText="1"/>
  </ignoredErrors>
  <drawing r:id="rId3"/>
  <legacyDrawing r:id="rId2"/>
</worksheet>
</file>

<file path=xl/worksheets/sheet6.xml><?xml version="1.0" encoding="utf-8"?>
<worksheet xmlns="http://schemas.openxmlformats.org/spreadsheetml/2006/main" xmlns:r="http://schemas.openxmlformats.org/officeDocument/2006/relationships">
  <sheetPr codeName="Ac"/>
  <dimension ref="B1:AZ37"/>
  <sheetViews>
    <sheetView zoomScale="90" zoomScaleNormal="90" zoomScalePageLayoutView="0" workbookViewId="0" topLeftCell="A1">
      <pane xSplit="8" ySplit="10" topLeftCell="I11" activePane="bottomRight" state="frozen"/>
      <selection pane="topLeft" activeCell="A1" sqref="A1"/>
      <selection pane="topRight" activeCell="I1" sqref="I1"/>
      <selection pane="bottomLeft" activeCell="A11" sqref="A11"/>
      <selection pane="bottomRight" activeCell="I11" sqref="I11"/>
    </sheetView>
  </sheetViews>
  <sheetFormatPr defaultColWidth="9.140625" defaultRowHeight="12.75"/>
  <cols>
    <col min="1" max="1" width="1.7109375" style="64" customWidth="1"/>
    <col min="2" max="2" width="5.28125" style="105" customWidth="1"/>
    <col min="3" max="3" width="5.140625" style="105" customWidth="1"/>
    <col min="4" max="4" width="48.57421875" style="110" customWidth="1"/>
    <col min="5" max="5" width="6.140625" style="110" customWidth="1"/>
    <col min="6" max="6" width="5.8515625" style="110" customWidth="1"/>
    <col min="7" max="7" width="7.140625" style="110" customWidth="1"/>
    <col min="8" max="8" width="11.140625" style="110" customWidth="1"/>
    <col min="9" max="39" width="9.8515625" style="105" customWidth="1"/>
    <col min="40" max="40" width="9.140625" style="64" customWidth="1"/>
    <col min="41" max="43" width="9.140625" style="64" hidden="1" customWidth="1"/>
    <col min="44" max="44" width="9.140625" style="64" customWidth="1"/>
    <col min="45" max="16384" width="9.140625" style="64" customWidth="1"/>
  </cols>
  <sheetData>
    <row r="1" spans="2:43" s="65" customFormat="1" ht="24.75" customHeight="1">
      <c r="B1" s="646" t="s">
        <v>1377</v>
      </c>
      <c r="C1" s="646"/>
      <c r="D1" s="646"/>
      <c r="E1" s="646"/>
      <c r="F1" s="646"/>
      <c r="G1" s="646"/>
      <c r="H1" s="486"/>
      <c r="I1" s="487"/>
      <c r="J1" s="487"/>
      <c r="K1" s="488"/>
      <c r="L1" s="488"/>
      <c r="M1" s="488"/>
      <c r="N1" s="489"/>
      <c r="O1" s="8"/>
      <c r="P1" s="8"/>
      <c r="Q1" s="8"/>
      <c r="R1" s="8"/>
      <c r="S1" s="8"/>
      <c r="T1" s="8"/>
      <c r="U1" s="8"/>
      <c r="V1" s="8"/>
      <c r="W1" s="8"/>
      <c r="X1" s="114"/>
      <c r="Y1" s="114"/>
      <c r="Z1" s="113"/>
      <c r="AA1" s="113"/>
      <c r="AB1" s="113"/>
      <c r="AC1" s="113"/>
      <c r="AD1" s="113"/>
      <c r="AE1" s="113"/>
      <c r="AF1" s="113"/>
      <c r="AG1" s="113"/>
      <c r="AH1" s="113"/>
      <c r="AI1" s="113"/>
      <c r="AJ1" s="113"/>
      <c r="AK1" s="113"/>
      <c r="AL1" s="113"/>
      <c r="AM1" s="113"/>
      <c r="AP1" s="64" t="s">
        <v>25</v>
      </c>
      <c r="AQ1" s="64">
        <v>1</v>
      </c>
    </row>
    <row r="2" spans="2:43" s="116" customFormat="1" ht="15.75" customHeight="1">
      <c r="B2" s="649" t="s">
        <v>1379</v>
      </c>
      <c r="C2" s="649"/>
      <c r="D2" s="649"/>
      <c r="E2" s="649"/>
      <c r="F2" s="649"/>
      <c r="G2" s="649"/>
      <c r="H2" s="490"/>
      <c r="I2" s="491"/>
      <c r="J2" s="491"/>
      <c r="K2" s="492"/>
      <c r="L2" s="492"/>
      <c r="M2" s="492"/>
      <c r="N2" s="492"/>
      <c r="O2" s="492"/>
      <c r="P2" s="492"/>
      <c r="Q2" s="492"/>
      <c r="R2" s="492"/>
      <c r="S2" s="492"/>
      <c r="T2" s="492"/>
      <c r="U2" s="492"/>
      <c r="V2" s="492"/>
      <c r="W2" s="492"/>
      <c r="X2" s="115"/>
      <c r="Y2" s="115"/>
      <c r="Z2" s="115"/>
      <c r="AA2" s="115"/>
      <c r="AB2" s="115"/>
      <c r="AC2" s="115"/>
      <c r="AD2" s="115"/>
      <c r="AE2" s="115"/>
      <c r="AF2" s="115"/>
      <c r="AG2" s="115"/>
      <c r="AH2" s="115"/>
      <c r="AI2" s="115"/>
      <c r="AJ2" s="115"/>
      <c r="AK2" s="115"/>
      <c r="AL2" s="115"/>
      <c r="AM2" s="115"/>
      <c r="AP2" s="65" t="s">
        <v>26</v>
      </c>
      <c r="AQ2" s="65">
        <v>2</v>
      </c>
    </row>
    <row r="3" spans="2:43" s="68" customFormat="1" ht="13.5" customHeight="1">
      <c r="B3" s="493"/>
      <c r="C3" s="488"/>
      <c r="D3" s="488"/>
      <c r="E3" s="488"/>
      <c r="F3" s="488"/>
      <c r="G3" s="488"/>
      <c r="H3" s="488"/>
      <c r="I3" s="494"/>
      <c r="J3" s="494"/>
      <c r="K3" s="495"/>
      <c r="L3" s="495"/>
      <c r="M3" s="495"/>
      <c r="N3" s="495"/>
      <c r="O3" s="495"/>
      <c r="P3" s="495"/>
      <c r="Q3" s="495"/>
      <c r="R3" s="495"/>
      <c r="S3" s="495"/>
      <c r="T3" s="495"/>
      <c r="U3" s="495"/>
      <c r="V3" s="495"/>
      <c r="W3" s="495"/>
      <c r="X3" s="65"/>
      <c r="Y3" s="65"/>
      <c r="Z3" s="65"/>
      <c r="AA3" s="65"/>
      <c r="AB3" s="65"/>
      <c r="AC3" s="65"/>
      <c r="AD3" s="65"/>
      <c r="AE3" s="65"/>
      <c r="AF3" s="65"/>
      <c r="AG3" s="65"/>
      <c r="AH3" s="65"/>
      <c r="AI3" s="65"/>
      <c r="AJ3" s="65"/>
      <c r="AK3" s="65"/>
      <c r="AL3" s="65"/>
      <c r="AM3" s="65"/>
      <c r="AP3" s="68" t="s">
        <v>27</v>
      </c>
      <c r="AQ3" s="68">
        <v>3</v>
      </c>
    </row>
    <row r="4" spans="2:43" s="119" customFormat="1" ht="69.75" customHeight="1">
      <c r="B4" s="496"/>
      <c r="C4" s="497"/>
      <c r="D4" s="650" t="s">
        <v>1378</v>
      </c>
      <c r="E4" s="650"/>
      <c r="F4" s="650"/>
      <c r="G4" s="650"/>
      <c r="H4" s="650"/>
      <c r="I4" s="650"/>
      <c r="J4" s="650"/>
      <c r="K4" s="650"/>
      <c r="L4" s="650"/>
      <c r="M4" s="650"/>
      <c r="N4" s="650"/>
      <c r="O4" s="650"/>
      <c r="P4" s="650"/>
      <c r="Q4" s="650"/>
      <c r="R4" s="650"/>
      <c r="S4" s="650"/>
      <c r="T4" s="650"/>
      <c r="U4" s="650"/>
      <c r="V4" s="650"/>
      <c r="W4" s="650"/>
      <c r="X4" s="332"/>
      <c r="Y4" s="117"/>
      <c r="Z4" s="117"/>
      <c r="AA4" s="117"/>
      <c r="AB4" s="117"/>
      <c r="AC4" s="117"/>
      <c r="AD4" s="117"/>
      <c r="AE4" s="117"/>
      <c r="AF4" s="117"/>
      <c r="AG4" s="117"/>
      <c r="AH4" s="117"/>
      <c r="AI4" s="117"/>
      <c r="AJ4" s="117"/>
      <c r="AK4" s="117"/>
      <c r="AL4" s="117"/>
      <c r="AM4" s="117"/>
      <c r="AP4" s="68" t="s">
        <v>29</v>
      </c>
      <c r="AQ4" s="68">
        <v>4</v>
      </c>
    </row>
    <row r="5" spans="2:43" s="119" customFormat="1" ht="6" customHeight="1" thickBot="1">
      <c r="B5" s="83"/>
      <c r="C5" s="120"/>
      <c r="D5" s="121"/>
      <c r="E5" s="121"/>
      <c r="F5" s="121"/>
      <c r="G5" s="122"/>
      <c r="H5" s="122"/>
      <c r="I5" s="122"/>
      <c r="J5" s="122"/>
      <c r="K5" s="122"/>
      <c r="L5" s="122"/>
      <c r="M5" s="122"/>
      <c r="N5" s="122"/>
      <c r="O5" s="122"/>
      <c r="P5" s="122"/>
      <c r="Q5" s="122"/>
      <c r="R5" s="122"/>
      <c r="S5" s="122"/>
      <c r="T5" s="122"/>
      <c r="U5" s="122"/>
      <c r="V5" s="122"/>
      <c r="W5" s="122"/>
      <c r="X5" s="122"/>
      <c r="Y5" s="123"/>
      <c r="Z5" s="123"/>
      <c r="AA5" s="123"/>
      <c r="AB5" s="123"/>
      <c r="AC5" s="123"/>
      <c r="AD5" s="123"/>
      <c r="AE5" s="123"/>
      <c r="AF5" s="123"/>
      <c r="AG5" s="123"/>
      <c r="AH5" s="123"/>
      <c r="AI5" s="123"/>
      <c r="AJ5" s="123"/>
      <c r="AK5" s="123"/>
      <c r="AL5" s="123"/>
      <c r="AM5" s="123"/>
      <c r="AP5" s="68" t="s">
        <v>30</v>
      </c>
      <c r="AQ5" s="68">
        <v>5</v>
      </c>
    </row>
    <row r="6" spans="2:43" s="68" customFormat="1" ht="37.5" customHeight="1" thickBot="1" thickTop="1">
      <c r="B6" s="124" t="s">
        <v>557</v>
      </c>
      <c r="C6" s="112"/>
      <c r="D6" s="459" t="s">
        <v>1337</v>
      </c>
      <c r="E6" s="69"/>
      <c r="F6" s="69"/>
      <c r="G6" s="66"/>
      <c r="H6" s="66"/>
      <c r="J6" s="71"/>
      <c r="AP6" s="68" t="s">
        <v>30</v>
      </c>
      <c r="AQ6" s="68">
        <v>6</v>
      </c>
    </row>
    <row r="7" spans="3:52" s="72" customFormat="1" ht="6" customHeight="1" thickBot="1" thickTop="1">
      <c r="C7" s="66"/>
      <c r="D7" s="399" t="s">
        <v>1200</v>
      </c>
      <c r="E7" s="400" t="s">
        <v>1149</v>
      </c>
      <c r="F7" s="400" t="s">
        <v>1150</v>
      </c>
      <c r="G7" s="401" t="s">
        <v>1151</v>
      </c>
      <c r="H7" s="401" t="s">
        <v>116</v>
      </c>
      <c r="I7" s="402" t="s">
        <v>13</v>
      </c>
      <c r="J7" s="369" t="s">
        <v>14</v>
      </c>
      <c r="K7" s="402" t="s">
        <v>15</v>
      </c>
      <c r="L7" s="402" t="s">
        <v>16</v>
      </c>
      <c r="M7" s="402" t="s">
        <v>17</v>
      </c>
      <c r="N7" s="402" t="s">
        <v>18</v>
      </c>
      <c r="O7" s="402" t="s">
        <v>1185</v>
      </c>
      <c r="P7" s="402" t="s">
        <v>1186</v>
      </c>
      <c r="Q7" s="402" t="s">
        <v>1187</v>
      </c>
      <c r="R7" s="402" t="s">
        <v>33</v>
      </c>
      <c r="S7" s="402" t="s">
        <v>1188</v>
      </c>
      <c r="T7" s="402" t="s">
        <v>1189</v>
      </c>
      <c r="U7" s="402" t="s">
        <v>1190</v>
      </c>
      <c r="V7" s="402" t="s">
        <v>1191</v>
      </c>
      <c r="W7" s="402" t="s">
        <v>1192</v>
      </c>
      <c r="X7" s="402" t="s">
        <v>19</v>
      </c>
      <c r="Y7" s="402" t="s">
        <v>34</v>
      </c>
      <c r="Z7" s="402" t="s">
        <v>20</v>
      </c>
      <c r="AA7" s="402" t="s">
        <v>35</v>
      </c>
      <c r="AB7" s="402" t="s">
        <v>579</v>
      </c>
      <c r="AC7" s="402" t="s">
        <v>1193</v>
      </c>
      <c r="AD7" s="402" t="s">
        <v>1194</v>
      </c>
      <c r="AE7" s="402" t="s">
        <v>1195</v>
      </c>
      <c r="AF7" s="402" t="s">
        <v>1196</v>
      </c>
      <c r="AG7" s="402" t="s">
        <v>1197</v>
      </c>
      <c r="AH7" s="402" t="s">
        <v>1198</v>
      </c>
      <c r="AI7" s="402" t="s">
        <v>1199</v>
      </c>
      <c r="AJ7" s="402" t="s">
        <v>21</v>
      </c>
      <c r="AK7" s="402" t="s">
        <v>22</v>
      </c>
      <c r="AL7" s="402" t="s">
        <v>580</v>
      </c>
      <c r="AM7" s="402" t="s">
        <v>581</v>
      </c>
      <c r="AN7" s="402" t="s">
        <v>578</v>
      </c>
      <c r="AO7" s="402"/>
      <c r="AP7" s="68" t="s">
        <v>31</v>
      </c>
      <c r="AQ7" s="359" t="s">
        <v>1105</v>
      </c>
      <c r="AR7" s="359" t="s">
        <v>1106</v>
      </c>
      <c r="AS7" s="359" t="s">
        <v>1107</v>
      </c>
      <c r="AT7" s="359" t="s">
        <v>1108</v>
      </c>
      <c r="AU7" s="359" t="s">
        <v>1109</v>
      </c>
      <c r="AV7" s="359" t="s">
        <v>1110</v>
      </c>
      <c r="AW7" s="364" t="s">
        <v>1146</v>
      </c>
      <c r="AX7" s="364" t="s">
        <v>1147</v>
      </c>
      <c r="AY7" s="365" t="s">
        <v>1148</v>
      </c>
      <c r="AZ7" s="365" t="s">
        <v>1095</v>
      </c>
    </row>
    <row r="8" spans="2:52" s="72" customFormat="1" ht="19.5" customHeight="1" thickTop="1">
      <c r="B8" s="125"/>
      <c r="C8" s="126"/>
      <c r="D8" s="127"/>
      <c r="E8" s="630" t="s">
        <v>1366</v>
      </c>
      <c r="F8" s="630"/>
      <c r="G8" s="631"/>
      <c r="H8" s="644" t="s">
        <v>116</v>
      </c>
      <c r="I8" s="499" t="s">
        <v>1380</v>
      </c>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8"/>
      <c r="AP8" s="78" t="s">
        <v>50</v>
      </c>
      <c r="AQ8" s="403"/>
      <c r="AR8" s="402"/>
      <c r="AS8" s="402"/>
      <c r="AT8" s="402"/>
      <c r="AU8" s="402"/>
      <c r="AV8" s="402"/>
      <c r="AW8" s="402"/>
      <c r="AX8" s="402"/>
      <c r="AY8" s="402"/>
      <c r="AZ8" s="402"/>
    </row>
    <row r="9" spans="2:52" s="78" customFormat="1" ht="15.75" customHeight="1">
      <c r="B9" s="129"/>
      <c r="C9" s="130"/>
      <c r="D9" s="131"/>
      <c r="E9" s="647"/>
      <c r="F9" s="647"/>
      <c r="G9" s="648"/>
      <c r="H9" s="645"/>
      <c r="I9" s="642" t="s">
        <v>13</v>
      </c>
      <c r="J9" s="642" t="s">
        <v>14</v>
      </c>
      <c r="K9" s="642" t="s">
        <v>15</v>
      </c>
      <c r="L9" s="642" t="s">
        <v>16</v>
      </c>
      <c r="M9" s="642" t="s">
        <v>17</v>
      </c>
      <c r="N9" s="642" t="s">
        <v>18</v>
      </c>
      <c r="O9" s="640" t="s">
        <v>33</v>
      </c>
      <c r="P9" s="641"/>
      <c r="Q9" s="641"/>
      <c r="R9" s="642" t="s">
        <v>33</v>
      </c>
      <c r="S9" s="640" t="s">
        <v>19</v>
      </c>
      <c r="T9" s="641"/>
      <c r="U9" s="641"/>
      <c r="V9" s="641"/>
      <c r="W9" s="641"/>
      <c r="X9" s="642" t="s">
        <v>19</v>
      </c>
      <c r="Y9" s="642" t="s">
        <v>34</v>
      </c>
      <c r="Z9" s="642" t="s">
        <v>20</v>
      </c>
      <c r="AA9" s="642" t="s">
        <v>35</v>
      </c>
      <c r="AB9" s="642" t="s">
        <v>579</v>
      </c>
      <c r="AC9" s="640" t="s">
        <v>21</v>
      </c>
      <c r="AD9" s="640"/>
      <c r="AE9" s="641"/>
      <c r="AF9" s="641"/>
      <c r="AG9" s="641"/>
      <c r="AH9" s="641"/>
      <c r="AI9" s="641"/>
      <c r="AJ9" s="642" t="s">
        <v>21</v>
      </c>
      <c r="AK9" s="642" t="s">
        <v>22</v>
      </c>
      <c r="AL9" s="642" t="s">
        <v>580</v>
      </c>
      <c r="AM9" s="642" t="s">
        <v>581</v>
      </c>
      <c r="AN9" s="642" t="s">
        <v>578</v>
      </c>
      <c r="AP9" s="83" t="s">
        <v>32</v>
      </c>
      <c r="AQ9" s="403"/>
      <c r="AR9" s="395"/>
      <c r="AS9" s="395"/>
      <c r="AT9" s="395"/>
      <c r="AU9" s="395"/>
      <c r="AV9" s="395"/>
      <c r="AW9" s="395"/>
      <c r="AX9" s="395"/>
      <c r="AY9" s="395"/>
      <c r="AZ9" s="395"/>
    </row>
    <row r="10" spans="2:52" s="83" customFormat="1" ht="15" customHeight="1" thickBot="1">
      <c r="B10" s="132" t="s">
        <v>23</v>
      </c>
      <c r="C10" s="133"/>
      <c r="D10" s="461" t="s">
        <v>1338</v>
      </c>
      <c r="E10" s="397" t="s">
        <v>1149</v>
      </c>
      <c r="F10" s="397" t="s">
        <v>1150</v>
      </c>
      <c r="G10" s="398" t="s">
        <v>1151</v>
      </c>
      <c r="H10" s="396" t="s">
        <v>116</v>
      </c>
      <c r="I10" s="643"/>
      <c r="J10" s="643"/>
      <c r="K10" s="643"/>
      <c r="L10" s="643"/>
      <c r="M10" s="643"/>
      <c r="N10" s="643"/>
      <c r="O10" s="326">
        <v>45</v>
      </c>
      <c r="P10" s="326">
        <v>46</v>
      </c>
      <c r="Q10" s="326">
        <v>47</v>
      </c>
      <c r="R10" s="643"/>
      <c r="S10" s="326">
        <v>49</v>
      </c>
      <c r="T10" s="326">
        <v>50</v>
      </c>
      <c r="U10" s="326">
        <v>51</v>
      </c>
      <c r="V10" s="326">
        <v>52</v>
      </c>
      <c r="W10" s="326">
        <v>53</v>
      </c>
      <c r="X10" s="643"/>
      <c r="Y10" s="643"/>
      <c r="Z10" s="643"/>
      <c r="AA10" s="643"/>
      <c r="AB10" s="643"/>
      <c r="AC10" s="326">
        <v>69</v>
      </c>
      <c r="AD10" s="326">
        <v>70</v>
      </c>
      <c r="AE10" s="326">
        <v>71</v>
      </c>
      <c r="AF10" s="326">
        <v>72</v>
      </c>
      <c r="AG10" s="326">
        <v>73</v>
      </c>
      <c r="AH10" s="326">
        <v>74</v>
      </c>
      <c r="AI10" s="326">
        <v>75</v>
      </c>
      <c r="AJ10" s="643"/>
      <c r="AK10" s="643"/>
      <c r="AL10" s="643"/>
      <c r="AM10" s="643"/>
      <c r="AN10" s="643"/>
      <c r="AP10" s="65" t="s">
        <v>51</v>
      </c>
      <c r="AQ10" s="365"/>
      <c r="AR10" s="365"/>
      <c r="AS10" s="365"/>
      <c r="AT10" s="365"/>
      <c r="AU10" s="365"/>
      <c r="AV10" s="365"/>
      <c r="AW10" s="365"/>
      <c r="AX10" s="365"/>
      <c r="AY10" s="365"/>
      <c r="AZ10" s="365"/>
    </row>
    <row r="11" spans="2:52" s="65" customFormat="1" ht="15.75" customHeight="1" thickBot="1" thickTop="1">
      <c r="B11" s="192"/>
      <c r="C11" s="193"/>
      <c r="D11" s="462" t="s">
        <v>1339</v>
      </c>
      <c r="E11" s="262"/>
      <c r="F11" s="263"/>
      <c r="G11" s="417"/>
      <c r="H11" s="333">
        <f>SUM(I11:N11,IF(R11&lt;&gt;"",R11,SUM(O11:Q11)),IF(X11&lt;&gt;"",X11,SUM(S11:W11)),Y11:AB11,IF(AJ11&lt;&gt;"",AJ11,SUM(AC11:AI11)),AK11:AN11)</f>
        <v>0</v>
      </c>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P11" s="65" t="s">
        <v>52</v>
      </c>
      <c r="AQ11" s="360" t="s">
        <v>1111</v>
      </c>
      <c r="AR11" s="360"/>
      <c r="AS11" s="360" t="s">
        <v>574</v>
      </c>
      <c r="AT11" s="360" t="s">
        <v>1111</v>
      </c>
      <c r="AU11" s="360" t="e">
        <f>VLOOKUP(Cover!$C$8,Cover!$Y$1:$AA$233,3,FALSE)</f>
        <v>#N/A</v>
      </c>
      <c r="AV11" s="361" t="str">
        <f>Cover!$C$8</f>
        <v>Por favor escoja un país</v>
      </c>
      <c r="AW11" s="366" t="e">
        <f>INDEX('Survey Information'!$E$25:$J$25,1,AY11)</f>
        <v>#VALUE!</v>
      </c>
      <c r="AX11" s="366">
        <f>Cover!$C$9</f>
        <v>2021</v>
      </c>
      <c r="AY11" s="367">
        <f>$C$6</f>
        <v>0</v>
      </c>
      <c r="AZ11" s="368" t="s">
        <v>1158</v>
      </c>
    </row>
    <row r="12" spans="2:52" s="65" customFormat="1" ht="25.5" customHeight="1" thickBot="1" thickTop="1">
      <c r="B12" s="190"/>
      <c r="C12" s="191"/>
      <c r="D12" s="463" t="s">
        <v>1340</v>
      </c>
      <c r="E12" s="265"/>
      <c r="F12" s="415"/>
      <c r="G12" s="267"/>
      <c r="H12" s="333">
        <f aca="true" t="shared" si="0" ref="H12:H37">SUM(I12:N12,IF(R12&lt;&gt;"",R12,SUM(O12:Q12)),IF(X12&lt;&gt;"",X12,SUM(S12:W12)),Y12:AB12,IF(AJ12&lt;&gt;"",AJ12,SUM(AC12:AI12)),AK12:AN12)</f>
        <v>0</v>
      </c>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P12" s="65" t="s">
        <v>53</v>
      </c>
      <c r="AQ12" s="360" t="s">
        <v>1112</v>
      </c>
      <c r="AR12" s="360"/>
      <c r="AS12" s="360" t="s">
        <v>574</v>
      </c>
      <c r="AT12" s="360" t="s">
        <v>1112</v>
      </c>
      <c r="AU12" s="360" t="e">
        <f>VLOOKUP(Cover!$C$8,Cover!$Y$1:$AA$233,3,FALSE)</f>
        <v>#N/A</v>
      </c>
      <c r="AV12" s="361" t="str">
        <f>Cover!$C$8</f>
        <v>Por favor escoja un país</v>
      </c>
      <c r="AW12" s="366" t="e">
        <f>INDEX('Survey Information'!$E$25:$J$25,1,AY12)</f>
        <v>#VALUE!</v>
      </c>
      <c r="AX12" s="366">
        <f>Cover!$C$9</f>
        <v>2021</v>
      </c>
      <c r="AY12" s="367">
        <f aca="true" t="shared" si="1" ref="AY12:AY37">$C$6</f>
        <v>0</v>
      </c>
      <c r="AZ12" s="368" t="s">
        <v>1159</v>
      </c>
    </row>
    <row r="13" spans="2:52" s="65" customFormat="1" ht="15.75" customHeight="1" thickBot="1" thickTop="1">
      <c r="B13" s="85" t="s">
        <v>48</v>
      </c>
      <c r="C13" s="86"/>
      <c r="D13" s="464" t="s">
        <v>1341</v>
      </c>
      <c r="E13" s="262"/>
      <c r="F13" s="263"/>
      <c r="G13" s="417"/>
      <c r="H13" s="333">
        <f t="shared" si="0"/>
        <v>0</v>
      </c>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P13" s="65" t="s">
        <v>558</v>
      </c>
      <c r="AQ13" s="360" t="s">
        <v>48</v>
      </c>
      <c r="AR13" s="360" t="s">
        <v>133</v>
      </c>
      <c r="AS13" s="360" t="s">
        <v>574</v>
      </c>
      <c r="AT13" s="360" t="s">
        <v>1111</v>
      </c>
      <c r="AU13" s="360" t="e">
        <f>VLOOKUP(Cover!$C$8,Cover!$Y$1:$AA$233,3,FALSE)</f>
        <v>#N/A</v>
      </c>
      <c r="AV13" s="361" t="str">
        <f>Cover!$C$8</f>
        <v>Por favor escoja un país</v>
      </c>
      <c r="AW13" s="366" t="e">
        <f>INDEX('Survey Information'!$E$25:$J$25,1,AY13)</f>
        <v>#VALUE!</v>
      </c>
      <c r="AX13" s="366">
        <f>Cover!$C$9</f>
        <v>2021</v>
      </c>
      <c r="AY13" s="367">
        <f t="shared" si="1"/>
        <v>0</v>
      </c>
      <c r="AZ13" s="368" t="s">
        <v>1160</v>
      </c>
    </row>
    <row r="14" spans="2:52" s="65" customFormat="1" ht="30" customHeight="1" thickBot="1" thickTop="1">
      <c r="B14" s="87" t="s">
        <v>36</v>
      </c>
      <c r="C14" s="88"/>
      <c r="D14" s="465" t="s">
        <v>1342</v>
      </c>
      <c r="E14" s="268"/>
      <c r="F14" s="269"/>
      <c r="G14" s="270"/>
      <c r="H14" s="333">
        <f t="shared" si="0"/>
        <v>0</v>
      </c>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P14" s="71" t="s">
        <v>559</v>
      </c>
      <c r="AQ14" s="360" t="s">
        <v>36</v>
      </c>
      <c r="AR14" s="360" t="s">
        <v>1113</v>
      </c>
      <c r="AS14" s="360" t="s">
        <v>574</v>
      </c>
      <c r="AT14" s="360" t="s">
        <v>1112</v>
      </c>
      <c r="AU14" s="360" t="e">
        <f>VLOOKUP(Cover!$C$8,Cover!$Y$1:$AA$233,3,FALSE)</f>
        <v>#N/A</v>
      </c>
      <c r="AV14" s="361" t="str">
        <f>Cover!$C$8</f>
        <v>Por favor escoja un país</v>
      </c>
      <c r="AW14" s="366" t="e">
        <f>INDEX('Survey Information'!$E$25:$J$25,1,AY14)</f>
        <v>#VALUE!</v>
      </c>
      <c r="AX14" s="366">
        <f>Cover!$C$9</f>
        <v>2021</v>
      </c>
      <c r="AY14" s="367">
        <f t="shared" si="1"/>
        <v>0</v>
      </c>
      <c r="AZ14" s="368" t="s">
        <v>1161</v>
      </c>
    </row>
    <row r="15" spans="2:52" s="71" customFormat="1" ht="18.75" customHeight="1" thickBot="1" thickTop="1">
      <c r="B15" s="87" t="s">
        <v>37</v>
      </c>
      <c r="C15" s="89"/>
      <c r="D15" s="465" t="s">
        <v>1343</v>
      </c>
      <c r="E15" s="268"/>
      <c r="F15" s="269"/>
      <c r="G15" s="418"/>
      <c r="H15" s="333">
        <f t="shared" si="0"/>
        <v>0</v>
      </c>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P15" s="71" t="s">
        <v>560</v>
      </c>
      <c r="AQ15" s="361" t="s">
        <v>37</v>
      </c>
      <c r="AR15" s="361" t="s">
        <v>188</v>
      </c>
      <c r="AS15" s="360" t="s">
        <v>574</v>
      </c>
      <c r="AT15" s="360" t="s">
        <v>1111</v>
      </c>
      <c r="AU15" s="360" t="e">
        <f>VLOOKUP(Cover!$C$8,Cover!$Y$1:$AA$233,3,FALSE)</f>
        <v>#N/A</v>
      </c>
      <c r="AV15" s="361" t="str">
        <f>Cover!$C$8</f>
        <v>Por favor escoja un país</v>
      </c>
      <c r="AW15" s="366" t="e">
        <f>INDEX('Survey Information'!$E$25:$J$25,1,AY15)</f>
        <v>#VALUE!</v>
      </c>
      <c r="AX15" s="366">
        <f>Cover!$C$9</f>
        <v>2021</v>
      </c>
      <c r="AY15" s="367">
        <f t="shared" si="1"/>
        <v>0</v>
      </c>
      <c r="AZ15" s="369" t="s">
        <v>1162</v>
      </c>
    </row>
    <row r="16" spans="2:52" s="71" customFormat="1" ht="20.25" customHeight="1" thickBot="1" thickTop="1">
      <c r="B16" s="87" t="s">
        <v>38</v>
      </c>
      <c r="C16" s="89"/>
      <c r="D16" s="465" t="s">
        <v>1344</v>
      </c>
      <c r="E16" s="268"/>
      <c r="F16" s="419"/>
      <c r="G16" s="270"/>
      <c r="H16" s="333">
        <f t="shared" si="0"/>
        <v>0</v>
      </c>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P16" s="71" t="s">
        <v>561</v>
      </c>
      <c r="AQ16" s="361" t="s">
        <v>38</v>
      </c>
      <c r="AR16" s="361" t="s">
        <v>1114</v>
      </c>
      <c r="AS16" s="360" t="s">
        <v>574</v>
      </c>
      <c r="AT16" s="360" t="s">
        <v>1112</v>
      </c>
      <c r="AU16" s="360" t="e">
        <f>VLOOKUP(Cover!$C$8,Cover!$Y$1:$AA$233,3,FALSE)</f>
        <v>#N/A</v>
      </c>
      <c r="AV16" s="361" t="str">
        <f>Cover!$C$8</f>
        <v>Por favor escoja un país</v>
      </c>
      <c r="AW16" s="366" t="e">
        <f>INDEX('Survey Information'!$E$25:$J$25,1,AY16)</f>
        <v>#VALUE!</v>
      </c>
      <c r="AX16" s="366">
        <f>Cover!$C$9</f>
        <v>2021</v>
      </c>
      <c r="AY16" s="367">
        <f t="shared" si="1"/>
        <v>0</v>
      </c>
      <c r="AZ16" s="369" t="s">
        <v>1163</v>
      </c>
    </row>
    <row r="17" spans="2:52" s="71" customFormat="1" ht="33" customHeight="1" thickBot="1" thickTop="1">
      <c r="B17" s="90" t="s">
        <v>39</v>
      </c>
      <c r="C17" s="91"/>
      <c r="D17" s="466" t="s">
        <v>1345</v>
      </c>
      <c r="E17" s="268"/>
      <c r="F17" s="269"/>
      <c r="G17" s="418"/>
      <c r="H17" s="333">
        <f t="shared" si="0"/>
        <v>0</v>
      </c>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P17" s="71" t="s">
        <v>562</v>
      </c>
      <c r="AQ17" s="361" t="s">
        <v>39</v>
      </c>
      <c r="AR17" s="361" t="s">
        <v>1115</v>
      </c>
      <c r="AS17" s="360" t="s">
        <v>574</v>
      </c>
      <c r="AT17" s="360" t="s">
        <v>1111</v>
      </c>
      <c r="AU17" s="360" t="e">
        <f>VLOOKUP(Cover!$C$8,Cover!$Y$1:$AA$233,3,FALSE)</f>
        <v>#N/A</v>
      </c>
      <c r="AV17" s="361" t="str">
        <f>Cover!$C$8</f>
        <v>Por favor escoja un país</v>
      </c>
      <c r="AW17" s="366" t="e">
        <f>INDEX('Survey Information'!$E$25:$J$25,1,AY17)</f>
        <v>#VALUE!</v>
      </c>
      <c r="AX17" s="366">
        <f>Cover!$C$9</f>
        <v>2021</v>
      </c>
      <c r="AY17" s="367">
        <f t="shared" si="1"/>
        <v>0</v>
      </c>
      <c r="AZ17" s="369" t="s">
        <v>1164</v>
      </c>
    </row>
    <row r="18" spans="2:52" s="71" customFormat="1" ht="15.75" customHeight="1" thickBot="1" thickTop="1">
      <c r="B18" s="87" t="s">
        <v>40</v>
      </c>
      <c r="C18" s="89"/>
      <c r="D18" s="465" t="s">
        <v>1346</v>
      </c>
      <c r="E18" s="268"/>
      <c r="F18" s="269"/>
      <c r="G18" s="418"/>
      <c r="H18" s="333">
        <f t="shared" si="0"/>
        <v>0</v>
      </c>
      <c r="I18" s="300"/>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P18" s="71" t="s">
        <v>563</v>
      </c>
      <c r="AQ18" s="361" t="s">
        <v>40</v>
      </c>
      <c r="AR18" s="361" t="s">
        <v>1116</v>
      </c>
      <c r="AS18" s="360" t="s">
        <v>574</v>
      </c>
      <c r="AT18" s="360" t="s">
        <v>1111</v>
      </c>
      <c r="AU18" s="360" t="e">
        <f>VLOOKUP(Cover!$C$8,Cover!$Y$1:$AA$233,3,FALSE)</f>
        <v>#N/A</v>
      </c>
      <c r="AV18" s="361" t="str">
        <f>Cover!$C$8</f>
        <v>Por favor escoja un país</v>
      </c>
      <c r="AW18" s="366" t="e">
        <f>INDEX('Survey Information'!$E$25:$J$25,1,AY18)</f>
        <v>#VALUE!</v>
      </c>
      <c r="AX18" s="366">
        <f>Cover!$C$9</f>
        <v>2021</v>
      </c>
      <c r="AY18" s="367">
        <f t="shared" si="1"/>
        <v>0</v>
      </c>
      <c r="AZ18" s="369" t="s">
        <v>1165</v>
      </c>
    </row>
    <row r="19" spans="2:52" s="71" customFormat="1" ht="25.5" customHeight="1" thickBot="1" thickTop="1">
      <c r="B19" s="87" t="s">
        <v>41</v>
      </c>
      <c r="C19" s="89"/>
      <c r="D19" s="465" t="s">
        <v>1347</v>
      </c>
      <c r="E19" s="268"/>
      <c r="F19" s="269"/>
      <c r="G19" s="418"/>
      <c r="H19" s="333">
        <f t="shared" si="0"/>
        <v>0</v>
      </c>
      <c r="I19" s="300"/>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P19" s="71" t="s">
        <v>564</v>
      </c>
      <c r="AQ19" s="361" t="s">
        <v>41</v>
      </c>
      <c r="AR19" s="361" t="s">
        <v>244</v>
      </c>
      <c r="AS19" s="360" t="s">
        <v>574</v>
      </c>
      <c r="AT19" s="360" t="s">
        <v>1111</v>
      </c>
      <c r="AU19" s="360" t="e">
        <f>VLOOKUP(Cover!$C$8,Cover!$Y$1:$AA$233,3,FALSE)</f>
        <v>#N/A</v>
      </c>
      <c r="AV19" s="361" t="str">
        <f>Cover!$C$8</f>
        <v>Por favor escoja un país</v>
      </c>
      <c r="AW19" s="366" t="e">
        <f>INDEX('Survey Information'!$E$25:$J$25,1,AY19)</f>
        <v>#VALUE!</v>
      </c>
      <c r="AX19" s="366">
        <f>Cover!$C$9</f>
        <v>2021</v>
      </c>
      <c r="AY19" s="367">
        <f t="shared" si="1"/>
        <v>0</v>
      </c>
      <c r="AZ19" s="369" t="s">
        <v>1166</v>
      </c>
    </row>
    <row r="20" spans="2:52" s="71" customFormat="1" ht="25.5" customHeight="1" thickBot="1" thickTop="1">
      <c r="B20" s="92" t="s">
        <v>42</v>
      </c>
      <c r="C20" s="93"/>
      <c r="D20" s="467" t="s">
        <v>1348</v>
      </c>
      <c r="E20" s="265"/>
      <c r="F20" s="266"/>
      <c r="G20" s="420"/>
      <c r="H20" s="333">
        <f t="shared" si="0"/>
        <v>0</v>
      </c>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P20" s="71" t="s">
        <v>565</v>
      </c>
      <c r="AQ20" s="361" t="s">
        <v>42</v>
      </c>
      <c r="AR20" s="361" t="s">
        <v>1117</v>
      </c>
      <c r="AS20" s="360" t="s">
        <v>574</v>
      </c>
      <c r="AT20" s="360" t="s">
        <v>1111</v>
      </c>
      <c r="AU20" s="360" t="e">
        <f>VLOOKUP(Cover!$C$8,Cover!$Y$1:$AA$233,3,FALSE)</f>
        <v>#N/A</v>
      </c>
      <c r="AV20" s="361" t="str">
        <f>Cover!$C$8</f>
        <v>Por favor escoja un país</v>
      </c>
      <c r="AW20" s="366" t="e">
        <f>INDEX('Survey Information'!$E$25:$J$25,1,AY20)</f>
        <v>#VALUE!</v>
      </c>
      <c r="AX20" s="366">
        <f>Cover!$C$9</f>
        <v>2021</v>
      </c>
      <c r="AY20" s="367">
        <f t="shared" si="1"/>
        <v>0</v>
      </c>
      <c r="AZ20" s="369" t="s">
        <v>1167</v>
      </c>
    </row>
    <row r="21" spans="2:52" s="71" customFormat="1" ht="58.5" customHeight="1" thickBot="1" thickTop="1">
      <c r="B21" s="616" t="s">
        <v>1</v>
      </c>
      <c r="C21" s="214" t="s">
        <v>1372</v>
      </c>
      <c r="D21" s="468" t="s">
        <v>1349</v>
      </c>
      <c r="E21" s="262"/>
      <c r="F21" s="263"/>
      <c r="G21" s="264" t="s">
        <v>558</v>
      </c>
      <c r="H21" s="333">
        <f t="shared" si="0"/>
        <v>0</v>
      </c>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P21" s="71" t="s">
        <v>566</v>
      </c>
      <c r="AQ21" s="360" t="s">
        <v>1118</v>
      </c>
      <c r="AR21" s="360" t="s">
        <v>1119</v>
      </c>
      <c r="AS21" s="360" t="s">
        <v>574</v>
      </c>
      <c r="AT21" s="360" t="s">
        <v>1111</v>
      </c>
      <c r="AU21" s="360" t="e">
        <f>VLOOKUP(Cover!$C$8,Cover!$Y$1:$AA$233,3,FALSE)</f>
        <v>#N/A</v>
      </c>
      <c r="AV21" s="361" t="str">
        <f>Cover!$C$8</f>
        <v>Por favor escoja un país</v>
      </c>
      <c r="AW21" s="366" t="e">
        <f>INDEX('Survey Information'!$E$25:$J$25,1,AY21)</f>
        <v>#VALUE!</v>
      </c>
      <c r="AX21" s="366">
        <f>Cover!$C$9</f>
        <v>2021</v>
      </c>
      <c r="AY21" s="367">
        <f t="shared" si="1"/>
        <v>0</v>
      </c>
      <c r="AZ21" s="369" t="s">
        <v>1168</v>
      </c>
    </row>
    <row r="22" spans="2:52" s="71" customFormat="1" ht="82.5" customHeight="1" thickBot="1" thickTop="1">
      <c r="B22" s="622"/>
      <c r="C22" s="624" t="s">
        <v>1369</v>
      </c>
      <c r="D22" s="469" t="s">
        <v>1350</v>
      </c>
      <c r="E22" s="268"/>
      <c r="F22" s="269"/>
      <c r="G22" s="270" t="s">
        <v>558</v>
      </c>
      <c r="H22" s="333">
        <f t="shared" si="0"/>
        <v>0</v>
      </c>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P22" s="71" t="s">
        <v>567</v>
      </c>
      <c r="AQ22" s="360" t="s">
        <v>1120</v>
      </c>
      <c r="AR22" s="360" t="s">
        <v>1121</v>
      </c>
      <c r="AS22" s="360" t="s">
        <v>574</v>
      </c>
      <c r="AT22" s="360" t="s">
        <v>1111</v>
      </c>
      <c r="AU22" s="360" t="e">
        <f>VLOOKUP(Cover!$C$8,Cover!$Y$1:$AA$233,3,FALSE)</f>
        <v>#N/A</v>
      </c>
      <c r="AV22" s="361" t="str">
        <f>Cover!$C$8</f>
        <v>Por favor escoja un país</v>
      </c>
      <c r="AW22" s="366" t="e">
        <f>INDEX('Survey Information'!$E$25:$J$25,1,AY22)</f>
        <v>#VALUE!</v>
      </c>
      <c r="AX22" s="366">
        <f>Cover!$C$9</f>
        <v>2021</v>
      </c>
      <c r="AY22" s="367">
        <f t="shared" si="1"/>
        <v>0</v>
      </c>
      <c r="AZ22" s="369" t="s">
        <v>1169</v>
      </c>
    </row>
    <row r="23" spans="2:52" s="71" customFormat="1" ht="72.75" customHeight="1" thickBot="1" thickTop="1">
      <c r="B23" s="623"/>
      <c r="C23" s="639"/>
      <c r="D23" s="470" t="s">
        <v>1381</v>
      </c>
      <c r="E23" s="268"/>
      <c r="F23" s="269"/>
      <c r="G23" s="270"/>
      <c r="H23" s="333">
        <f t="shared" si="0"/>
        <v>0</v>
      </c>
      <c r="I23" s="300"/>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P23" s="71" t="s">
        <v>568</v>
      </c>
      <c r="AQ23" s="361" t="s">
        <v>1122</v>
      </c>
      <c r="AR23" s="361" t="s">
        <v>246</v>
      </c>
      <c r="AS23" s="360" t="s">
        <v>574</v>
      </c>
      <c r="AT23" s="360" t="s">
        <v>1111</v>
      </c>
      <c r="AU23" s="360" t="e">
        <f>VLOOKUP(Cover!$C$8,Cover!$Y$1:$AA$233,3,FALSE)</f>
        <v>#N/A</v>
      </c>
      <c r="AV23" s="361" t="str">
        <f>Cover!$C$8</f>
        <v>Por favor escoja un país</v>
      </c>
      <c r="AW23" s="366" t="e">
        <f>INDEX('Survey Information'!$E$25:$J$25,1,AY23)</f>
        <v>#VALUE!</v>
      </c>
      <c r="AX23" s="366">
        <f>Cover!$C$9</f>
        <v>2021</v>
      </c>
      <c r="AY23" s="367">
        <f t="shared" si="1"/>
        <v>0</v>
      </c>
      <c r="AZ23" s="369" t="s">
        <v>1170</v>
      </c>
    </row>
    <row r="24" spans="2:52" s="71" customFormat="1" ht="28.5" customHeight="1" thickBot="1" thickTop="1">
      <c r="B24" s="90" t="s">
        <v>43</v>
      </c>
      <c r="C24" s="91"/>
      <c r="D24" s="466" t="s">
        <v>1352</v>
      </c>
      <c r="E24" s="268"/>
      <c r="F24" s="269"/>
      <c r="G24" s="270"/>
      <c r="H24" s="333">
        <f t="shared" si="0"/>
        <v>0</v>
      </c>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P24" s="71" t="s">
        <v>569</v>
      </c>
      <c r="AQ24" s="360" t="s">
        <v>43</v>
      </c>
      <c r="AR24" s="360" t="s">
        <v>1123</v>
      </c>
      <c r="AS24" s="360" t="s">
        <v>574</v>
      </c>
      <c r="AT24" s="360" t="s">
        <v>1111</v>
      </c>
      <c r="AU24" s="360" t="e">
        <f>VLOOKUP(Cover!$C$8,Cover!$Y$1:$AA$233,3,FALSE)</f>
        <v>#N/A</v>
      </c>
      <c r="AV24" s="361" t="str">
        <f>Cover!$C$8</f>
        <v>Por favor escoja un país</v>
      </c>
      <c r="AW24" s="366" t="e">
        <f>INDEX('Survey Information'!$E$25:$J$25,1,AY24)</f>
        <v>#VALUE!</v>
      </c>
      <c r="AX24" s="366">
        <f>Cover!$C$9</f>
        <v>2021</v>
      </c>
      <c r="AY24" s="367">
        <f t="shared" si="1"/>
        <v>0</v>
      </c>
      <c r="AZ24" s="369" t="s">
        <v>1171</v>
      </c>
    </row>
    <row r="25" spans="2:52" s="71" customFormat="1" ht="34.5" customHeight="1" thickBot="1" thickTop="1">
      <c r="B25" s="92" t="s">
        <v>44</v>
      </c>
      <c r="C25" s="97"/>
      <c r="D25" s="467" t="s">
        <v>1353</v>
      </c>
      <c r="E25" s="265"/>
      <c r="F25" s="266"/>
      <c r="G25" s="267"/>
      <c r="H25" s="333">
        <f t="shared" si="0"/>
        <v>0</v>
      </c>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P25" s="71" t="s">
        <v>570</v>
      </c>
      <c r="AQ25" s="360" t="s">
        <v>44</v>
      </c>
      <c r="AR25" s="360" t="s">
        <v>1124</v>
      </c>
      <c r="AS25" s="360" t="s">
        <v>574</v>
      </c>
      <c r="AT25" s="360" t="s">
        <v>1111</v>
      </c>
      <c r="AU25" s="360" t="e">
        <f>VLOOKUP(Cover!$C$8,Cover!$Y$1:$AA$233,3,FALSE)</f>
        <v>#N/A</v>
      </c>
      <c r="AV25" s="361" t="str">
        <f>Cover!$C$8</f>
        <v>Por favor escoja un país</v>
      </c>
      <c r="AW25" s="366" t="e">
        <f>INDEX('Survey Information'!$E$25:$J$25,1,AY25)</f>
        <v>#VALUE!</v>
      </c>
      <c r="AX25" s="366">
        <f>Cover!$C$9</f>
        <v>2021</v>
      </c>
      <c r="AY25" s="367">
        <f t="shared" si="1"/>
        <v>0</v>
      </c>
      <c r="AZ25" s="369" t="s">
        <v>1172</v>
      </c>
    </row>
    <row r="26" spans="2:52" s="71" customFormat="1" ht="25.5" customHeight="1" thickBot="1" thickTop="1">
      <c r="B26" s="616" t="s">
        <v>49</v>
      </c>
      <c r="C26" s="94" t="s">
        <v>25</v>
      </c>
      <c r="D26" s="471" t="s">
        <v>1354</v>
      </c>
      <c r="E26" s="271"/>
      <c r="F26" s="272"/>
      <c r="G26" s="273"/>
      <c r="H26" s="333">
        <f t="shared" si="0"/>
        <v>0</v>
      </c>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P26" s="65" t="s">
        <v>571</v>
      </c>
      <c r="AQ26" s="361" t="s">
        <v>1125</v>
      </c>
      <c r="AR26" s="361" t="s">
        <v>1126</v>
      </c>
      <c r="AS26" s="360" t="s">
        <v>574</v>
      </c>
      <c r="AT26" s="360" t="s">
        <v>1111</v>
      </c>
      <c r="AU26" s="360" t="e">
        <f>VLOOKUP(Cover!$C$8,Cover!$Y$1:$AA$233,3,FALSE)</f>
        <v>#N/A</v>
      </c>
      <c r="AV26" s="361" t="str">
        <f>Cover!$C$8</f>
        <v>Por favor escoja un país</v>
      </c>
      <c r="AW26" s="366" t="e">
        <f>INDEX('Survey Information'!$E$25:$J$25,1,AY26)</f>
        <v>#VALUE!</v>
      </c>
      <c r="AX26" s="366">
        <f>Cover!$C$9</f>
        <v>2021</v>
      </c>
      <c r="AY26" s="367">
        <f t="shared" si="1"/>
        <v>0</v>
      </c>
      <c r="AZ26" s="369" t="s">
        <v>1173</v>
      </c>
    </row>
    <row r="27" spans="2:52" s="65" customFormat="1" ht="33" customHeight="1" thickBot="1" thickTop="1">
      <c r="B27" s="617"/>
      <c r="C27" s="95" t="s">
        <v>8</v>
      </c>
      <c r="D27" s="465" t="s">
        <v>1355</v>
      </c>
      <c r="E27" s="265"/>
      <c r="F27" s="266"/>
      <c r="G27" s="267"/>
      <c r="H27" s="333">
        <f t="shared" si="0"/>
        <v>0</v>
      </c>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P27" s="71" t="s">
        <v>572</v>
      </c>
      <c r="AQ27" s="360" t="s">
        <v>1127</v>
      </c>
      <c r="AR27" s="360" t="s">
        <v>1128</v>
      </c>
      <c r="AS27" s="360" t="s">
        <v>574</v>
      </c>
      <c r="AT27" s="360" t="s">
        <v>1111</v>
      </c>
      <c r="AU27" s="360" t="e">
        <f>VLOOKUP(Cover!$C$8,Cover!$Y$1:$AA$233,3,FALSE)</f>
        <v>#N/A</v>
      </c>
      <c r="AV27" s="361" t="str">
        <f>Cover!$C$8</f>
        <v>Por favor escoja un país</v>
      </c>
      <c r="AW27" s="366" t="e">
        <f>INDEX('Survey Information'!$E$25:$J$25,1,AY27)</f>
        <v>#VALUE!</v>
      </c>
      <c r="AX27" s="366">
        <f>Cover!$C$9</f>
        <v>2021</v>
      </c>
      <c r="AY27" s="367">
        <f t="shared" si="1"/>
        <v>0</v>
      </c>
      <c r="AZ27" s="368" t="s">
        <v>1174</v>
      </c>
    </row>
    <row r="28" spans="2:52" s="71" customFormat="1" ht="40.5" customHeight="1" thickBot="1" thickTop="1">
      <c r="B28" s="617"/>
      <c r="C28" s="95" t="s">
        <v>9</v>
      </c>
      <c r="D28" s="465" t="s">
        <v>1356</v>
      </c>
      <c r="E28" s="262"/>
      <c r="F28" s="263"/>
      <c r="G28" s="264"/>
      <c r="H28" s="333">
        <f t="shared" si="0"/>
        <v>0</v>
      </c>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Q28" s="361" t="s">
        <v>1129</v>
      </c>
      <c r="AR28" s="361" t="s">
        <v>187</v>
      </c>
      <c r="AS28" s="360" t="s">
        <v>574</v>
      </c>
      <c r="AT28" s="360" t="s">
        <v>1111</v>
      </c>
      <c r="AU28" s="360" t="e">
        <f>VLOOKUP(Cover!$C$8,Cover!$Y$1:$AA$233,3,FALSE)</f>
        <v>#N/A</v>
      </c>
      <c r="AV28" s="361" t="str">
        <f>Cover!$C$8</f>
        <v>Por favor escoja un país</v>
      </c>
      <c r="AW28" s="366" t="e">
        <f>INDEX('Survey Information'!$E$25:$J$25,1,AY28)</f>
        <v>#VALUE!</v>
      </c>
      <c r="AX28" s="366">
        <f>Cover!$C$9</f>
        <v>2021</v>
      </c>
      <c r="AY28" s="367">
        <f t="shared" si="1"/>
        <v>0</v>
      </c>
      <c r="AZ28" s="369" t="s">
        <v>1175</v>
      </c>
    </row>
    <row r="29" spans="2:52" s="71" customFormat="1" ht="25.5" customHeight="1" thickBot="1" thickTop="1">
      <c r="B29" s="617"/>
      <c r="C29" s="95" t="s">
        <v>1097</v>
      </c>
      <c r="D29" s="465" t="s">
        <v>1357</v>
      </c>
      <c r="E29" s="268"/>
      <c r="F29" s="269"/>
      <c r="G29" s="270"/>
      <c r="H29" s="333">
        <f t="shared" si="0"/>
        <v>0</v>
      </c>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Q29" s="361" t="s">
        <v>1130</v>
      </c>
      <c r="AR29" s="361" t="s">
        <v>1131</v>
      </c>
      <c r="AS29" s="360" t="s">
        <v>574</v>
      </c>
      <c r="AT29" s="360" t="s">
        <v>1111</v>
      </c>
      <c r="AU29" s="360" t="e">
        <f>VLOOKUP(Cover!$C$8,Cover!$Y$1:$AA$233,3,FALSE)</f>
        <v>#N/A</v>
      </c>
      <c r="AV29" s="361" t="str">
        <f>Cover!$C$8</f>
        <v>Por favor escoja un país</v>
      </c>
      <c r="AW29" s="366" t="e">
        <f>INDEX('Survey Information'!$E$25:$J$25,1,AY29)</f>
        <v>#VALUE!</v>
      </c>
      <c r="AX29" s="366">
        <f>Cover!$C$9</f>
        <v>2021</v>
      </c>
      <c r="AY29" s="367">
        <f t="shared" si="1"/>
        <v>0</v>
      </c>
      <c r="AZ29" s="369" t="s">
        <v>1176</v>
      </c>
    </row>
    <row r="30" spans="2:52" s="71" customFormat="1" ht="43.5" customHeight="1" thickBot="1" thickTop="1">
      <c r="B30" s="617"/>
      <c r="C30" s="95" t="s">
        <v>1098</v>
      </c>
      <c r="D30" s="465" t="s">
        <v>1358</v>
      </c>
      <c r="E30" s="268"/>
      <c r="F30" s="269"/>
      <c r="G30" s="270"/>
      <c r="H30" s="333">
        <f t="shared" si="0"/>
        <v>0</v>
      </c>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Q30" s="361" t="s">
        <v>1132</v>
      </c>
      <c r="AR30" s="361" t="s">
        <v>1133</v>
      </c>
      <c r="AS30" s="360" t="s">
        <v>574</v>
      </c>
      <c r="AT30" s="360" t="s">
        <v>1111</v>
      </c>
      <c r="AU30" s="360" t="e">
        <f>VLOOKUP(Cover!$C$8,Cover!$Y$1:$AA$233,3,FALSE)</f>
        <v>#N/A</v>
      </c>
      <c r="AV30" s="361" t="str">
        <f>Cover!$C$8</f>
        <v>Por favor escoja un país</v>
      </c>
      <c r="AW30" s="366" t="e">
        <f>INDEX('Survey Information'!$E$25:$J$25,1,AY30)</f>
        <v>#VALUE!</v>
      </c>
      <c r="AX30" s="366">
        <f>Cover!$C$9</f>
        <v>2021</v>
      </c>
      <c r="AY30" s="367">
        <f t="shared" si="1"/>
        <v>0</v>
      </c>
      <c r="AZ30" s="369" t="s">
        <v>1177</v>
      </c>
    </row>
    <row r="31" spans="2:52" s="71" customFormat="1" ht="25.5" customHeight="1" thickBot="1" thickTop="1">
      <c r="B31" s="617"/>
      <c r="C31" s="95" t="s">
        <v>29</v>
      </c>
      <c r="D31" s="465" t="s">
        <v>1359</v>
      </c>
      <c r="E31" s="268"/>
      <c r="F31" s="269"/>
      <c r="G31" s="270"/>
      <c r="H31" s="333">
        <f t="shared" si="0"/>
        <v>0</v>
      </c>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Q31" s="361" t="s">
        <v>1134</v>
      </c>
      <c r="AR31" s="361" t="s">
        <v>1135</v>
      </c>
      <c r="AS31" s="360" t="s">
        <v>574</v>
      </c>
      <c r="AT31" s="360" t="s">
        <v>1111</v>
      </c>
      <c r="AU31" s="360" t="e">
        <f>VLOOKUP(Cover!$C$8,Cover!$Y$1:$AA$233,3,FALSE)</f>
        <v>#N/A</v>
      </c>
      <c r="AV31" s="361" t="str">
        <f>Cover!$C$8</f>
        <v>Por favor escoja un país</v>
      </c>
      <c r="AW31" s="366" t="e">
        <f>INDEX('Survey Information'!$E$25:$J$25,1,AY31)</f>
        <v>#VALUE!</v>
      </c>
      <c r="AX31" s="366">
        <f>Cover!$C$9</f>
        <v>2021</v>
      </c>
      <c r="AY31" s="367">
        <f t="shared" si="1"/>
        <v>0</v>
      </c>
      <c r="AZ31" s="369" t="s">
        <v>1178</v>
      </c>
    </row>
    <row r="32" spans="2:52" s="71" customFormat="1" ht="38.25" customHeight="1" thickBot="1" thickTop="1">
      <c r="B32" s="617"/>
      <c r="C32" s="95" t="s">
        <v>30</v>
      </c>
      <c r="D32" s="465" t="s">
        <v>1360</v>
      </c>
      <c r="E32" s="268"/>
      <c r="F32" s="269"/>
      <c r="G32" s="270"/>
      <c r="H32" s="333">
        <f t="shared" si="0"/>
        <v>0</v>
      </c>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Q32" s="361" t="s">
        <v>1136</v>
      </c>
      <c r="AR32" s="361" t="s">
        <v>1137</v>
      </c>
      <c r="AS32" s="360" t="s">
        <v>574</v>
      </c>
      <c r="AT32" s="360" t="s">
        <v>1111</v>
      </c>
      <c r="AU32" s="360" t="e">
        <f>VLOOKUP(Cover!$C$8,Cover!$Y$1:$AA$233,3,FALSE)</f>
        <v>#N/A</v>
      </c>
      <c r="AV32" s="361" t="str">
        <f>Cover!$C$8</f>
        <v>Por favor escoja un país</v>
      </c>
      <c r="AW32" s="366" t="e">
        <f>INDEX('Survey Information'!$E$25:$J$25,1,AY32)</f>
        <v>#VALUE!</v>
      </c>
      <c r="AX32" s="366">
        <f>Cover!$C$9</f>
        <v>2021</v>
      </c>
      <c r="AY32" s="367">
        <f t="shared" si="1"/>
        <v>0</v>
      </c>
      <c r="AZ32" s="369" t="s">
        <v>1179</v>
      </c>
    </row>
    <row r="33" spans="2:52" s="71" customFormat="1" ht="38.25" customHeight="1" thickBot="1" thickTop="1">
      <c r="B33" s="617"/>
      <c r="C33" s="95" t="s">
        <v>31</v>
      </c>
      <c r="D33" s="465" t="s">
        <v>1361</v>
      </c>
      <c r="E33" s="268"/>
      <c r="F33" s="269"/>
      <c r="G33" s="270"/>
      <c r="H33" s="333">
        <f t="shared" si="0"/>
        <v>0</v>
      </c>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Q33" s="361" t="s">
        <v>1138</v>
      </c>
      <c r="AR33" s="361" t="s">
        <v>190</v>
      </c>
      <c r="AS33" s="360" t="s">
        <v>574</v>
      </c>
      <c r="AT33" s="360" t="s">
        <v>1111</v>
      </c>
      <c r="AU33" s="360" t="e">
        <f>VLOOKUP(Cover!$C$8,Cover!$Y$1:$AA$233,3,FALSE)</f>
        <v>#N/A</v>
      </c>
      <c r="AV33" s="361" t="str">
        <f>Cover!$C$8</f>
        <v>Por favor escoja un país</v>
      </c>
      <c r="AW33" s="366" t="e">
        <f>INDEX('Survey Information'!$E$25:$J$25,1,AY33)</f>
        <v>#VALUE!</v>
      </c>
      <c r="AX33" s="366">
        <f>Cover!$C$9</f>
        <v>2021</v>
      </c>
      <c r="AY33" s="367">
        <f t="shared" si="1"/>
        <v>0</v>
      </c>
      <c r="AZ33" s="369" t="s">
        <v>1180</v>
      </c>
    </row>
    <row r="34" spans="2:52" s="71" customFormat="1" ht="25.5" customHeight="1" thickBot="1" thickTop="1">
      <c r="B34" s="617"/>
      <c r="C34" s="215" t="s">
        <v>32</v>
      </c>
      <c r="D34" s="465" t="s">
        <v>1362</v>
      </c>
      <c r="E34" s="268"/>
      <c r="F34" s="269"/>
      <c r="G34" s="270"/>
      <c r="H34" s="333">
        <f t="shared" si="0"/>
        <v>0</v>
      </c>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Q34" s="361" t="s">
        <v>1139</v>
      </c>
      <c r="AR34" s="361" t="s">
        <v>1140</v>
      </c>
      <c r="AS34" s="360" t="s">
        <v>574</v>
      </c>
      <c r="AT34" s="360" t="s">
        <v>1111</v>
      </c>
      <c r="AU34" s="360" t="e">
        <f>VLOOKUP(Cover!$C$8,Cover!$Y$1:$AA$233,3,FALSE)</f>
        <v>#N/A</v>
      </c>
      <c r="AV34" s="361" t="str">
        <f>Cover!$C$8</f>
        <v>Por favor escoja un país</v>
      </c>
      <c r="AW34" s="366" t="e">
        <f>INDEX('Survey Information'!$E$25:$J$25,1,AY34)</f>
        <v>#VALUE!</v>
      </c>
      <c r="AX34" s="366">
        <f>Cover!$C$9</f>
        <v>2021</v>
      </c>
      <c r="AY34" s="367">
        <f t="shared" si="1"/>
        <v>0</v>
      </c>
      <c r="AZ34" s="369" t="s">
        <v>1181</v>
      </c>
    </row>
    <row r="35" spans="2:52" s="71" customFormat="1" ht="25.5" customHeight="1" thickBot="1" thickTop="1">
      <c r="B35" s="617"/>
      <c r="C35" s="215" t="s">
        <v>51</v>
      </c>
      <c r="D35" s="465" t="s">
        <v>1363</v>
      </c>
      <c r="E35" s="268"/>
      <c r="F35" s="269"/>
      <c r="G35" s="270"/>
      <c r="H35" s="333">
        <f t="shared" si="0"/>
        <v>0</v>
      </c>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Q35" s="361" t="s">
        <v>1141</v>
      </c>
      <c r="AR35" s="361" t="s">
        <v>1142</v>
      </c>
      <c r="AS35" s="360" t="s">
        <v>574</v>
      </c>
      <c r="AT35" s="360" t="s">
        <v>1111</v>
      </c>
      <c r="AU35" s="360" t="e">
        <f>VLOOKUP(Cover!$C$8,Cover!$Y$1:$AA$233,3,FALSE)</f>
        <v>#N/A</v>
      </c>
      <c r="AV35" s="361" t="str">
        <f>Cover!$C$8</f>
        <v>Por favor escoja un país</v>
      </c>
      <c r="AW35" s="366" t="e">
        <f>INDEX('Survey Information'!$E$25:$J$25,1,AY35)</f>
        <v>#VALUE!</v>
      </c>
      <c r="AX35" s="366">
        <f>Cover!$C$9</f>
        <v>2021</v>
      </c>
      <c r="AY35" s="367">
        <f t="shared" si="1"/>
        <v>0</v>
      </c>
      <c r="AZ35" s="369" t="s">
        <v>1182</v>
      </c>
    </row>
    <row r="36" spans="2:52" s="71" customFormat="1" ht="25.5" customHeight="1" thickBot="1" thickTop="1">
      <c r="B36" s="617"/>
      <c r="C36" s="215" t="s">
        <v>52</v>
      </c>
      <c r="D36" s="465" t="s">
        <v>1364</v>
      </c>
      <c r="E36" s="274"/>
      <c r="F36" s="275"/>
      <c r="G36" s="276"/>
      <c r="H36" s="333">
        <f t="shared" si="0"/>
        <v>0</v>
      </c>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P36" s="64"/>
      <c r="AQ36" s="361" t="s">
        <v>1143</v>
      </c>
      <c r="AR36" s="361" t="s">
        <v>1144</v>
      </c>
      <c r="AS36" s="360" t="s">
        <v>574</v>
      </c>
      <c r="AT36" s="360" t="s">
        <v>1111</v>
      </c>
      <c r="AU36" s="360" t="e">
        <f>VLOOKUP(Cover!$C$8,Cover!$Y$1:$AA$233,3,FALSE)</f>
        <v>#N/A</v>
      </c>
      <c r="AV36" s="361" t="str">
        <f>Cover!$C$8</f>
        <v>Por favor escoja un país</v>
      </c>
      <c r="AW36" s="366" t="e">
        <f>INDEX('Survey Information'!$E$25:$J$25,1,AY36)</f>
        <v>#VALUE!</v>
      </c>
      <c r="AX36" s="366">
        <f>Cover!$C$9</f>
        <v>2021</v>
      </c>
      <c r="AY36" s="367">
        <f t="shared" si="1"/>
        <v>0</v>
      </c>
      <c r="AZ36" s="369" t="s">
        <v>1183</v>
      </c>
    </row>
    <row r="37" spans="2:52" ht="27" thickBot="1" thickTop="1">
      <c r="B37" s="618"/>
      <c r="C37" s="96" t="s">
        <v>53</v>
      </c>
      <c r="D37" s="472" t="s">
        <v>1365</v>
      </c>
      <c r="E37" s="265"/>
      <c r="F37" s="266"/>
      <c r="G37" s="267"/>
      <c r="H37" s="333">
        <f t="shared" si="0"/>
        <v>0</v>
      </c>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Q37" s="362" t="s">
        <v>1145</v>
      </c>
      <c r="AR37" s="363" t="s">
        <v>194</v>
      </c>
      <c r="AS37" s="360" t="s">
        <v>574</v>
      </c>
      <c r="AT37" s="360" t="s">
        <v>1111</v>
      </c>
      <c r="AU37" s="360" t="e">
        <f>VLOOKUP(Cover!$C$8,Cover!$Y$1:$AA$233,3,FALSE)</f>
        <v>#N/A</v>
      </c>
      <c r="AV37" s="361" t="str">
        <f>Cover!$C$8</f>
        <v>Por favor escoja un país</v>
      </c>
      <c r="AW37" s="366" t="e">
        <f>INDEX('Survey Information'!$E$25:$J$25,1,AY37)</f>
        <v>#VALUE!</v>
      </c>
      <c r="AX37" s="366">
        <f>Cover!$C$9</f>
        <v>2021</v>
      </c>
      <c r="AY37" s="367">
        <f t="shared" si="1"/>
        <v>0</v>
      </c>
      <c r="AZ37" s="370" t="s">
        <v>1184</v>
      </c>
    </row>
    <row r="38" ht="12" thickTop="1"/>
    <row r="54" ht="10.5" customHeight="1"/>
  </sheetData>
  <sheetProtection password="FB2B" sheet="1" formatColumns="0" formatRows="0" selectLockedCells="1"/>
  <mergeCells count="28">
    <mergeCell ref="D4:W4"/>
    <mergeCell ref="AL9:AL10"/>
    <mergeCell ref="AM9:AM10"/>
    <mergeCell ref="AN9:AN10"/>
    <mergeCell ref="AC9:AI9"/>
    <mergeCell ref="AB9:AB10"/>
    <mergeCell ref="S9:W9"/>
    <mergeCell ref="X9:X10"/>
    <mergeCell ref="Y9:Y10"/>
    <mergeCell ref="Z9:Z10"/>
    <mergeCell ref="AK9:AK10"/>
    <mergeCell ref="AA9:AA10"/>
    <mergeCell ref="AJ9:AJ10"/>
    <mergeCell ref="B1:G1"/>
    <mergeCell ref="R9:R10"/>
    <mergeCell ref="I9:I10"/>
    <mergeCell ref="J9:J10"/>
    <mergeCell ref="K9:K10"/>
    <mergeCell ref="E8:G9"/>
    <mergeCell ref="B2:G2"/>
    <mergeCell ref="B26:B37"/>
    <mergeCell ref="B21:B23"/>
    <mergeCell ref="C22:C23"/>
    <mergeCell ref="O9:Q9"/>
    <mergeCell ref="L9:L10"/>
    <mergeCell ref="M9:M10"/>
    <mergeCell ref="N9:N10"/>
    <mergeCell ref="H8:H9"/>
  </mergeCells>
  <dataValidations count="2">
    <dataValidation type="list" allowBlank="1" showInputMessage="1" showErrorMessage="1" sqref="E11:G37">
      <formula1>abc_1c</formula1>
    </dataValidation>
    <dataValidation type="list" allowBlank="1" showInputMessage="1" showErrorMessage="1" sqref="C6">
      <formula1>Ref1c</formula1>
    </dataValidation>
  </dataValidations>
  <printOptions verticalCentered="1"/>
  <pageMargins left="0.2362204724409449" right="0.2362204724409449" top="0.3937007874015748" bottom="0.3937007874015748" header="0.31496062992125984" footer="0.31496062992125984"/>
  <pageSetup fitToHeight="0" fitToWidth="2" horizontalDpi="300" verticalDpi="300" orientation="landscape" paperSize="9" scale="59" r:id="rId4"/>
  <headerFooter alignWithMargins="0">
    <oddFooter>&amp;LUNCTAD Questionnaire on ICT usage by enterprises and on the ICT sector&amp;R&amp;"Arial,Gras"&amp;A&amp;"Arial,Normal"
Page &amp;P of &amp;N</oddFooter>
  </headerFooter>
  <rowBreaks count="1" manualBreakCount="1">
    <brk id="25" min="1" max="33" man="1"/>
  </rowBreaks>
  <colBreaks count="1" manualBreakCount="1">
    <brk id="26" max="36" man="1"/>
  </colBreaks>
  <ignoredErrors>
    <ignoredError sqref="AR13:AR37" numberStoredAsText="1"/>
    <ignoredError sqref="AU11:AU37 AW11:AW37" evalError="1"/>
  </ignoredErrors>
  <drawing r:id="rId3"/>
  <legacyDrawing r:id="rId2"/>
</worksheet>
</file>

<file path=xl/worksheets/sheet7.xml><?xml version="1.0" encoding="utf-8"?>
<worksheet xmlns="http://schemas.openxmlformats.org/spreadsheetml/2006/main" xmlns:r="http://schemas.openxmlformats.org/officeDocument/2006/relationships">
  <sheetPr codeName="Ba">
    <pageSetUpPr fitToPage="1"/>
  </sheetPr>
  <dimension ref="B1:AZ37"/>
  <sheetViews>
    <sheetView zoomScalePageLayoutView="0" workbookViewId="0" topLeftCell="A1">
      <pane xSplit="4" ySplit="10" topLeftCell="E11" activePane="bottomRight" state="frozen"/>
      <selection pane="topLeft" activeCell="A1" sqref="A1"/>
      <selection pane="topRight" activeCell="D1" sqref="D1"/>
      <selection pane="bottomLeft" activeCell="A9" sqref="A9"/>
      <selection pane="bottomRight" activeCell="H13" sqref="H13"/>
    </sheetView>
  </sheetViews>
  <sheetFormatPr defaultColWidth="9.140625" defaultRowHeight="12.75"/>
  <cols>
    <col min="1" max="1" width="1.7109375" style="64" customWidth="1"/>
    <col min="2" max="2" width="5.140625" style="105" customWidth="1"/>
    <col min="3" max="3" width="5.57421875" style="105" customWidth="1"/>
    <col min="4" max="4" width="35.8515625" style="110" customWidth="1"/>
    <col min="5" max="5" width="5.57421875" style="110" customWidth="1"/>
    <col min="6" max="6" width="4.57421875" style="110" customWidth="1"/>
    <col min="7" max="7" width="6.7109375" style="110" customWidth="1"/>
    <col min="8" max="8" width="13.421875" style="141" customWidth="1"/>
    <col min="9" max="26" width="9.7109375" style="105" customWidth="1"/>
    <col min="27" max="29" width="9.140625" style="64" hidden="1" customWidth="1"/>
    <col min="30" max="16384" width="9.140625" style="64" customWidth="1"/>
  </cols>
  <sheetData>
    <row r="1" spans="2:29" s="65" customFormat="1" ht="37.5" customHeight="1">
      <c r="B1" s="646" t="s">
        <v>1382</v>
      </c>
      <c r="C1" s="646"/>
      <c r="D1" s="652"/>
      <c r="E1" s="652"/>
      <c r="F1" s="652"/>
      <c r="G1" s="652"/>
      <c r="H1" s="652"/>
      <c r="I1" s="652"/>
      <c r="J1" s="8"/>
      <c r="K1" s="8"/>
      <c r="L1" s="8"/>
      <c r="M1" s="8"/>
      <c r="N1" s="8"/>
      <c r="O1" s="8"/>
      <c r="P1" s="8"/>
      <c r="Q1" s="8"/>
      <c r="R1" s="113"/>
      <c r="S1" s="113"/>
      <c r="T1" s="113"/>
      <c r="U1" s="113"/>
      <c r="V1" s="113"/>
      <c r="W1" s="113"/>
      <c r="X1" s="113"/>
      <c r="Y1" s="113"/>
      <c r="Z1" s="113"/>
      <c r="AB1" s="64" t="s">
        <v>25</v>
      </c>
      <c r="AC1" s="64">
        <v>1</v>
      </c>
    </row>
    <row r="2" spans="2:29" s="116" customFormat="1" ht="18.75" customHeight="1">
      <c r="B2" s="649" t="s">
        <v>1383</v>
      </c>
      <c r="C2" s="652"/>
      <c r="D2" s="652"/>
      <c r="E2" s="652"/>
      <c r="F2" s="652"/>
      <c r="G2" s="652"/>
      <c r="H2" s="652"/>
      <c r="I2" s="652"/>
      <c r="J2" s="652"/>
      <c r="K2" s="652"/>
      <c r="L2" s="492"/>
      <c r="M2" s="492"/>
      <c r="N2" s="492"/>
      <c r="O2" s="492"/>
      <c r="P2" s="492"/>
      <c r="Q2" s="492"/>
      <c r="R2" s="115"/>
      <c r="S2" s="115"/>
      <c r="T2" s="115"/>
      <c r="U2" s="115"/>
      <c r="V2" s="115"/>
      <c r="W2" s="115"/>
      <c r="X2" s="115"/>
      <c r="Y2" s="115"/>
      <c r="Z2" s="115"/>
      <c r="AB2" s="65" t="s">
        <v>26</v>
      </c>
      <c r="AC2" s="65">
        <v>2</v>
      </c>
    </row>
    <row r="3" spans="2:29" s="68" customFormat="1" ht="5.25" customHeight="1">
      <c r="B3" s="493"/>
      <c r="C3" s="493"/>
      <c r="D3" s="500"/>
      <c r="E3" s="500"/>
      <c r="F3" s="500"/>
      <c r="G3" s="500"/>
      <c r="H3" s="500"/>
      <c r="I3" s="495"/>
      <c r="J3" s="495"/>
      <c r="K3" s="495"/>
      <c r="L3" s="495"/>
      <c r="M3" s="495"/>
      <c r="N3" s="495"/>
      <c r="O3" s="495"/>
      <c r="P3" s="495"/>
      <c r="Q3" s="495"/>
      <c r="R3" s="65"/>
      <c r="S3" s="65"/>
      <c r="T3" s="65"/>
      <c r="U3" s="65"/>
      <c r="V3" s="65"/>
      <c r="W3" s="65"/>
      <c r="X3" s="65"/>
      <c r="Y3" s="65"/>
      <c r="Z3" s="65"/>
      <c r="AB3" s="68" t="s">
        <v>27</v>
      </c>
      <c r="AC3" s="68">
        <v>3</v>
      </c>
    </row>
    <row r="4" spans="2:29" s="119" customFormat="1" ht="36" customHeight="1">
      <c r="B4" s="496"/>
      <c r="C4" s="501"/>
      <c r="D4" s="650" t="s">
        <v>1384</v>
      </c>
      <c r="E4" s="650"/>
      <c r="F4" s="650"/>
      <c r="G4" s="650"/>
      <c r="H4" s="656"/>
      <c r="I4" s="656"/>
      <c r="J4" s="656"/>
      <c r="K4" s="656"/>
      <c r="L4" s="656"/>
      <c r="M4" s="656"/>
      <c r="N4" s="656"/>
      <c r="O4" s="656"/>
      <c r="P4" s="656"/>
      <c r="Q4" s="656"/>
      <c r="R4" s="117"/>
      <c r="S4" s="117"/>
      <c r="T4" s="117"/>
      <c r="U4" s="117"/>
      <c r="V4" s="117"/>
      <c r="W4" s="117"/>
      <c r="X4" s="117"/>
      <c r="Y4" s="117"/>
      <c r="Z4" s="118"/>
      <c r="AB4" s="68" t="s">
        <v>29</v>
      </c>
      <c r="AC4" s="68">
        <v>4</v>
      </c>
    </row>
    <row r="5" spans="2:29" s="119" customFormat="1" ht="6" customHeight="1" thickBot="1">
      <c r="B5" s="502"/>
      <c r="C5" s="502"/>
      <c r="D5" s="503"/>
      <c r="E5" s="503"/>
      <c r="F5" s="503"/>
      <c r="G5" s="503"/>
      <c r="H5" s="504"/>
      <c r="I5" s="504"/>
      <c r="J5" s="504"/>
      <c r="K5" s="504"/>
      <c r="L5" s="504"/>
      <c r="M5" s="504"/>
      <c r="N5" s="504"/>
      <c r="O5" s="504"/>
      <c r="P5" s="504"/>
      <c r="Q5" s="504"/>
      <c r="R5" s="123"/>
      <c r="S5" s="123"/>
      <c r="T5" s="123"/>
      <c r="U5" s="123"/>
      <c r="V5" s="123"/>
      <c r="W5" s="123"/>
      <c r="X5" s="123"/>
      <c r="Y5" s="123"/>
      <c r="Z5" s="123"/>
      <c r="AB5" s="68" t="s">
        <v>30</v>
      </c>
      <c r="AC5" s="68">
        <v>5</v>
      </c>
    </row>
    <row r="6" spans="2:29" s="68" customFormat="1" ht="37.5" customHeight="1" thickBot="1" thickTop="1">
      <c r="B6" s="505" t="s">
        <v>557</v>
      </c>
      <c r="C6" s="144"/>
      <c r="D6" s="653" t="s">
        <v>1337</v>
      </c>
      <c r="E6" s="654"/>
      <c r="F6" s="654"/>
      <c r="G6" s="654"/>
      <c r="H6" s="655"/>
      <c r="I6" s="456"/>
      <c r="J6" s="456"/>
      <c r="K6" s="456"/>
      <c r="L6" s="456"/>
      <c r="M6" s="456"/>
      <c r="N6" s="456"/>
      <c r="O6" s="456"/>
      <c r="P6" s="456"/>
      <c r="Q6" s="456"/>
      <c r="AB6" s="68" t="s">
        <v>30</v>
      </c>
      <c r="AC6" s="68">
        <v>6</v>
      </c>
    </row>
    <row r="7" spans="2:52" s="68" customFormat="1" ht="6" customHeight="1" thickBot="1" thickTop="1">
      <c r="B7" s="99"/>
      <c r="C7" s="99"/>
      <c r="D7" s="73"/>
      <c r="E7" s="404" t="s">
        <v>1213</v>
      </c>
      <c r="F7" s="404" t="s">
        <v>1214</v>
      </c>
      <c r="G7" s="404" t="s">
        <v>1215</v>
      </c>
      <c r="H7" s="401" t="s">
        <v>1216</v>
      </c>
      <c r="I7" s="405" t="s">
        <v>1201</v>
      </c>
      <c r="J7" s="405" t="s">
        <v>1202</v>
      </c>
      <c r="K7" s="405" t="s">
        <v>1203</v>
      </c>
      <c r="L7" s="405" t="s">
        <v>1204</v>
      </c>
      <c r="M7" s="405" t="s">
        <v>1205</v>
      </c>
      <c r="N7" s="405" t="s">
        <v>1206</v>
      </c>
      <c r="O7" s="405" t="s">
        <v>1207</v>
      </c>
      <c r="P7" s="405" t="s">
        <v>1208</v>
      </c>
      <c r="Q7" s="405" t="s">
        <v>1209</v>
      </c>
      <c r="R7" s="405" t="s">
        <v>1210</v>
      </c>
      <c r="S7" s="405" t="s">
        <v>1211</v>
      </c>
      <c r="T7" s="405" t="s">
        <v>1212</v>
      </c>
      <c r="U7" s="406" t="s">
        <v>1109</v>
      </c>
      <c r="V7" s="406" t="s">
        <v>1110</v>
      </c>
      <c r="W7" s="407" t="s">
        <v>1146</v>
      </c>
      <c r="X7" s="407" t="s">
        <v>1147</v>
      </c>
      <c r="Y7" s="406" t="s">
        <v>1148</v>
      </c>
      <c r="Z7" s="403" t="s">
        <v>1221</v>
      </c>
      <c r="AA7" s="403" t="s">
        <v>1222</v>
      </c>
      <c r="AB7" s="68" t="s">
        <v>31</v>
      </c>
      <c r="AC7" s="407" t="s">
        <v>1217</v>
      </c>
      <c r="AD7" s="407" t="s">
        <v>1218</v>
      </c>
      <c r="AE7" s="407" t="s">
        <v>1219</v>
      </c>
      <c r="AF7" s="407" t="s">
        <v>1220</v>
      </c>
      <c r="AG7" s="338"/>
      <c r="AH7" s="338"/>
      <c r="AI7" s="338"/>
      <c r="AJ7" s="338"/>
      <c r="AK7" s="338"/>
      <c r="AL7" s="338"/>
      <c r="AM7" s="338"/>
      <c r="AN7" s="338"/>
      <c r="AO7" s="338"/>
      <c r="AP7" s="338"/>
      <c r="AQ7" s="338"/>
      <c r="AR7" s="338"/>
      <c r="AS7" s="338"/>
      <c r="AT7" s="338"/>
      <c r="AU7" s="338"/>
      <c r="AV7" s="338"/>
      <c r="AW7" s="338"/>
      <c r="AX7" s="338"/>
      <c r="AY7" s="338"/>
      <c r="AZ7" s="338"/>
    </row>
    <row r="8" spans="2:32" s="68" customFormat="1" ht="24.75" customHeight="1" thickTop="1">
      <c r="B8" s="125"/>
      <c r="C8" s="135"/>
      <c r="D8" s="136"/>
      <c r="E8" s="195"/>
      <c r="F8" s="136"/>
      <c r="G8" s="196"/>
      <c r="H8" s="101"/>
      <c r="I8" s="660" t="s">
        <v>1385</v>
      </c>
      <c r="J8" s="661"/>
      <c r="K8" s="661"/>
      <c r="L8" s="661"/>
      <c r="M8" s="661"/>
      <c r="N8" s="661"/>
      <c r="O8" s="661"/>
      <c r="P8" s="661"/>
      <c r="Q8" s="661"/>
      <c r="R8" s="661"/>
      <c r="S8" s="661"/>
      <c r="T8" s="662"/>
      <c r="U8" s="72"/>
      <c r="V8" s="72"/>
      <c r="W8" s="72"/>
      <c r="X8" s="72"/>
      <c r="Y8" s="72"/>
      <c r="Z8" s="340"/>
      <c r="AA8" s="339"/>
      <c r="AB8" s="78" t="s">
        <v>50</v>
      </c>
      <c r="AC8" s="368"/>
      <c r="AD8" s="368"/>
      <c r="AE8" s="368"/>
      <c r="AF8" s="368"/>
    </row>
    <row r="9" spans="2:32" s="78" customFormat="1" ht="18.75" customHeight="1">
      <c r="B9" s="129"/>
      <c r="C9" s="131"/>
      <c r="D9" s="137"/>
      <c r="E9" s="197"/>
      <c r="F9" s="137"/>
      <c r="G9" s="198"/>
      <c r="H9" s="138"/>
      <c r="I9" s="663" t="s">
        <v>15</v>
      </c>
      <c r="J9" s="663"/>
      <c r="K9" s="663"/>
      <c r="L9" s="663"/>
      <c r="M9" s="663"/>
      <c r="N9" s="664" t="s">
        <v>33</v>
      </c>
      <c r="O9" s="665"/>
      <c r="P9" s="666" t="s">
        <v>20</v>
      </c>
      <c r="Q9" s="667"/>
      <c r="R9" s="667"/>
      <c r="S9" s="668"/>
      <c r="T9" s="322" t="s">
        <v>578</v>
      </c>
      <c r="Z9" s="339"/>
      <c r="AA9" s="341"/>
      <c r="AB9" s="83" t="s">
        <v>32</v>
      </c>
      <c r="AC9" s="368"/>
      <c r="AD9" s="406"/>
      <c r="AE9" s="406"/>
      <c r="AF9" s="406"/>
    </row>
    <row r="10" spans="2:32" s="83" customFormat="1" ht="17.25" customHeight="1" thickBot="1">
      <c r="B10" s="132" t="s">
        <v>23</v>
      </c>
      <c r="C10" s="139"/>
      <c r="D10" s="506" t="s">
        <v>1386</v>
      </c>
      <c r="E10" s="657" t="s">
        <v>24</v>
      </c>
      <c r="F10" s="658"/>
      <c r="G10" s="659"/>
      <c r="H10" s="138" t="s">
        <v>116</v>
      </c>
      <c r="I10" s="148">
        <v>2610</v>
      </c>
      <c r="J10" s="149">
        <v>2620</v>
      </c>
      <c r="K10" s="149">
        <v>2630</v>
      </c>
      <c r="L10" s="149">
        <v>2640</v>
      </c>
      <c r="M10" s="149">
        <v>2680</v>
      </c>
      <c r="N10" s="149">
        <v>4651</v>
      </c>
      <c r="O10" s="149">
        <v>4652</v>
      </c>
      <c r="P10" s="149">
        <v>5820</v>
      </c>
      <c r="Q10" s="149">
        <v>61</v>
      </c>
      <c r="R10" s="149">
        <v>62</v>
      </c>
      <c r="S10" s="149">
        <v>631</v>
      </c>
      <c r="T10" s="150">
        <v>951</v>
      </c>
      <c r="Z10" s="339"/>
      <c r="AA10" s="342"/>
      <c r="AB10" s="65" t="s">
        <v>51</v>
      </c>
      <c r="AC10" s="406"/>
      <c r="AD10" s="406"/>
      <c r="AE10" s="406"/>
      <c r="AF10" s="406"/>
    </row>
    <row r="11" spans="2:32" s="65" customFormat="1" ht="33" customHeight="1" thickBot="1" thickTop="1">
      <c r="B11" s="134" t="s">
        <v>68</v>
      </c>
      <c r="C11" s="140"/>
      <c r="D11" s="507" t="s">
        <v>1387</v>
      </c>
      <c r="E11" s="414"/>
      <c r="F11" s="415"/>
      <c r="G11" s="267"/>
      <c r="H11" s="431">
        <f>SUM(I11:T11)</f>
        <v>0</v>
      </c>
      <c r="I11" s="185"/>
      <c r="J11" s="186"/>
      <c r="K11" s="186"/>
      <c r="L11" s="186"/>
      <c r="M11" s="186"/>
      <c r="N11" s="186"/>
      <c r="O11" s="186"/>
      <c r="P11" s="186"/>
      <c r="Q11" s="186"/>
      <c r="R11" s="186"/>
      <c r="S11" s="186"/>
      <c r="T11" s="187"/>
      <c r="U11" s="360" t="e">
        <f>VLOOKUP(Cover!$C$8,Cover!$Y$1:$AA$233,3,FALSE)</f>
        <v>#N/A</v>
      </c>
      <c r="V11" s="361" t="str">
        <f>Cover!$C$8</f>
        <v>Por favor escoja un país</v>
      </c>
      <c r="W11" s="366" t="e">
        <f>INDEX('Survey Information'!$E$25:$J$25,1,Y11)</f>
        <v>#VALUE!</v>
      </c>
      <c r="X11" s="366">
        <f>Cover!$C$9</f>
        <v>2021</v>
      </c>
      <c r="Y11" s="367">
        <f>$C$6</f>
        <v>0</v>
      </c>
      <c r="Z11" s="361"/>
      <c r="AA11" s="366"/>
      <c r="AB11" s="65" t="s">
        <v>52</v>
      </c>
      <c r="AC11" s="406">
        <f>E13</f>
        <v>0</v>
      </c>
      <c r="AD11" s="406">
        <f>F13</f>
        <v>0</v>
      </c>
      <c r="AE11" s="406">
        <f>G13</f>
        <v>0</v>
      </c>
      <c r="AF11" s="408">
        <f>H13</f>
        <v>0</v>
      </c>
    </row>
    <row r="12" spans="4:29" ht="7.5" customHeight="1" thickBot="1" thickTop="1">
      <c r="D12" s="7"/>
      <c r="G12" s="165"/>
      <c r="AB12" s="65" t="s">
        <v>53</v>
      </c>
      <c r="AC12" s="65"/>
    </row>
    <row r="13" spans="2:29" s="68" customFormat="1" ht="43.5" customHeight="1" thickBot="1" thickTop="1">
      <c r="B13" s="84"/>
      <c r="C13" s="142"/>
      <c r="D13" s="508" t="s">
        <v>1388</v>
      </c>
      <c r="E13" s="416"/>
      <c r="F13" s="288"/>
      <c r="G13" s="289"/>
      <c r="H13" s="290"/>
      <c r="I13" s="105"/>
      <c r="J13" s="105"/>
      <c r="K13" s="105"/>
      <c r="L13" s="105"/>
      <c r="M13" s="105"/>
      <c r="N13" s="105"/>
      <c r="O13" s="105"/>
      <c r="P13" s="105"/>
      <c r="Q13" s="105"/>
      <c r="R13" s="105"/>
      <c r="S13" s="105"/>
      <c r="T13" s="105"/>
      <c r="U13" s="105"/>
      <c r="V13" s="105"/>
      <c r="W13" s="105"/>
      <c r="X13" s="105"/>
      <c r="Y13" s="105"/>
      <c r="Z13" s="105"/>
      <c r="AB13" s="65" t="s">
        <v>558</v>
      </c>
      <c r="AC13" s="65"/>
    </row>
    <row r="14" spans="2:29" s="68" customFormat="1" ht="6" customHeight="1" thickTop="1">
      <c r="B14" s="72"/>
      <c r="C14" s="72"/>
      <c r="D14" s="73"/>
      <c r="E14" s="73"/>
      <c r="F14" s="73"/>
      <c r="G14" s="73"/>
      <c r="H14" s="66"/>
      <c r="I14" s="105"/>
      <c r="J14" s="105"/>
      <c r="K14" s="105"/>
      <c r="L14" s="105"/>
      <c r="M14" s="105"/>
      <c r="N14" s="105"/>
      <c r="O14" s="105"/>
      <c r="P14" s="105"/>
      <c r="Q14" s="105"/>
      <c r="R14" s="105"/>
      <c r="S14" s="105"/>
      <c r="T14" s="105"/>
      <c r="U14" s="105"/>
      <c r="V14" s="105"/>
      <c r="W14" s="105"/>
      <c r="X14" s="105"/>
      <c r="Y14" s="105"/>
      <c r="Z14" s="105"/>
      <c r="AB14" s="71" t="s">
        <v>559</v>
      </c>
      <c r="AC14" s="65"/>
    </row>
    <row r="15" spans="2:29" ht="162.75" customHeight="1">
      <c r="B15" s="651" t="s">
        <v>1389</v>
      </c>
      <c r="C15" s="651"/>
      <c r="D15" s="651"/>
      <c r="E15" s="651"/>
      <c r="F15" s="651"/>
      <c r="G15" s="651"/>
      <c r="H15" s="651"/>
      <c r="AB15" s="71" t="s">
        <v>560</v>
      </c>
      <c r="AC15" s="65"/>
    </row>
    <row r="16" spans="28:29" ht="11.25">
      <c r="AB16" s="71" t="s">
        <v>561</v>
      </c>
      <c r="AC16" s="71"/>
    </row>
    <row r="17" spans="28:29" ht="11.25">
      <c r="AB17" s="71" t="s">
        <v>562</v>
      </c>
      <c r="AC17" s="71"/>
    </row>
    <row r="18" spans="28:29" ht="11.25">
      <c r="AB18" s="71" t="s">
        <v>563</v>
      </c>
      <c r="AC18" s="71"/>
    </row>
    <row r="19" spans="28:29" ht="11.25">
      <c r="AB19" s="71" t="s">
        <v>564</v>
      </c>
      <c r="AC19" s="71"/>
    </row>
    <row r="20" spans="28:29" ht="11.25">
      <c r="AB20" s="71" t="s">
        <v>565</v>
      </c>
      <c r="AC20" s="71"/>
    </row>
    <row r="21" spans="28:29" ht="11.25">
      <c r="AB21" s="71" t="s">
        <v>566</v>
      </c>
      <c r="AC21" s="71"/>
    </row>
    <row r="22" spans="28:29" ht="11.25">
      <c r="AB22" s="71" t="s">
        <v>567</v>
      </c>
      <c r="AC22" s="71"/>
    </row>
    <row r="23" spans="28:29" ht="11.25">
      <c r="AB23" s="71" t="s">
        <v>568</v>
      </c>
      <c r="AC23" s="71"/>
    </row>
    <row r="24" spans="28:29" ht="11.25">
      <c r="AB24" s="71" t="s">
        <v>569</v>
      </c>
      <c r="AC24" s="71"/>
    </row>
    <row r="25" spans="28:29" ht="11.25">
      <c r="AB25" s="71" t="s">
        <v>570</v>
      </c>
      <c r="AC25" s="71"/>
    </row>
    <row r="26" spans="28:29" ht="11.25">
      <c r="AB26" s="65" t="s">
        <v>571</v>
      </c>
      <c r="AC26" s="71"/>
    </row>
    <row r="27" spans="28:29" ht="11.25">
      <c r="AB27" s="71" t="s">
        <v>572</v>
      </c>
      <c r="AC27" s="71"/>
    </row>
    <row r="28" ht="11.25">
      <c r="AC28" s="65"/>
    </row>
    <row r="29" ht="11.25">
      <c r="AC29" s="71"/>
    </row>
    <row r="30" ht="11.25">
      <c r="AC30" s="71"/>
    </row>
    <row r="31" ht="11.25">
      <c r="AC31" s="71"/>
    </row>
    <row r="32" ht="11.25">
      <c r="AC32" s="71"/>
    </row>
    <row r="33" ht="11.25">
      <c r="AC33" s="71"/>
    </row>
    <row r="34" ht="11.25">
      <c r="AC34" s="71"/>
    </row>
    <row r="35" ht="11.25">
      <c r="AC35" s="71"/>
    </row>
    <row r="36" ht="11.25">
      <c r="AC36" s="71"/>
    </row>
    <row r="37" ht="11.25">
      <c r="AC37" s="71"/>
    </row>
  </sheetData>
  <sheetProtection password="FB2B" sheet="1" formatColumns="0" formatRows="0" selectLockedCells="1"/>
  <mergeCells count="10">
    <mergeCell ref="B15:H15"/>
    <mergeCell ref="B1:I1"/>
    <mergeCell ref="D6:H6"/>
    <mergeCell ref="B2:K2"/>
    <mergeCell ref="D4:Q4"/>
    <mergeCell ref="E10:G10"/>
    <mergeCell ref="I8:T8"/>
    <mergeCell ref="I9:M9"/>
    <mergeCell ref="N9:O9"/>
    <mergeCell ref="P9:S9"/>
  </mergeCells>
  <dataValidations count="2">
    <dataValidation type="list" allowBlank="1" showInputMessage="1" showErrorMessage="1" sqref="E11:G11 E13:G13">
      <formula1>abc_2a</formula1>
    </dataValidation>
    <dataValidation type="list" allowBlank="1" showInputMessage="1" showErrorMessage="1" sqref="C6">
      <formula1>Ref2a</formula1>
    </dataValidation>
  </dataValidations>
  <printOptions horizontalCentered="1"/>
  <pageMargins left="0.502362205" right="0.502362205" top="0.984251968503937" bottom="0.984251968503937" header="0.511811023622047" footer="0.511811023622047"/>
  <pageSetup fitToHeight="1" fitToWidth="1" horizontalDpi="300" verticalDpi="300" orientation="landscape" paperSize="9" scale="53" r:id="rId4"/>
  <headerFooter alignWithMargins="0">
    <oddFooter>&amp;LUNCTAD Questionnaire on ICT usage by enterprises and on the ICT sector&amp;R&amp;"Arial,Gras"&amp;A&amp;"Arial,Normal"
Page &amp;P of &amp;N</oddFooter>
  </headerFooter>
  <ignoredErrors>
    <ignoredError sqref="U11 W11" evalError="1"/>
  </ignoredErrors>
  <drawing r:id="rId3"/>
  <legacyDrawing r:id="rId2"/>
</worksheet>
</file>

<file path=xl/worksheets/sheet8.xml><?xml version="1.0" encoding="utf-8"?>
<worksheet xmlns="http://schemas.openxmlformats.org/spreadsheetml/2006/main" xmlns:r="http://schemas.openxmlformats.org/officeDocument/2006/relationships">
  <sheetPr codeName="Bb">
    <pageSetUpPr fitToPage="1"/>
  </sheetPr>
  <dimension ref="B1:BE171"/>
  <sheetViews>
    <sheetView zoomScalePageLayoutView="0" workbookViewId="0" topLeftCell="A1">
      <pane xSplit="7" ySplit="10" topLeftCell="H11" activePane="bottomRight" state="frozen"/>
      <selection pane="topLeft" activeCell="A1" sqref="A1"/>
      <selection pane="topRight" activeCell="F1" sqref="F1"/>
      <selection pane="bottomLeft" activeCell="A9" sqref="A9"/>
      <selection pane="bottomRight" activeCell="J11" sqref="J11"/>
    </sheetView>
  </sheetViews>
  <sheetFormatPr defaultColWidth="9.140625" defaultRowHeight="12.75"/>
  <cols>
    <col min="1" max="1" width="1.7109375" style="64" customWidth="1"/>
    <col min="2" max="2" width="5.140625" style="105" customWidth="1"/>
    <col min="3" max="3" width="6.7109375" style="105" customWidth="1"/>
    <col min="4" max="4" width="29.00390625" style="110" customWidth="1"/>
    <col min="5" max="5" width="6.00390625" style="110" customWidth="1"/>
    <col min="6" max="6" width="5.8515625" style="110" customWidth="1"/>
    <col min="7" max="7" width="7.7109375" style="110" customWidth="1"/>
    <col min="8" max="8" width="21.57421875" style="110" customWidth="1"/>
    <col min="9" max="9" width="14.140625" style="141" customWidth="1"/>
    <col min="10" max="21" width="12.7109375" style="105" customWidth="1"/>
    <col min="22" max="25" width="8.140625" style="64" hidden="1" customWidth="1"/>
    <col min="26" max="26" width="9.140625" style="183" hidden="1" customWidth="1"/>
    <col min="27" max="27" width="28.7109375" style="183" hidden="1" customWidth="1"/>
    <col min="28" max="29" width="9.140625" style="64" hidden="1" customWidth="1"/>
    <col min="30" max="16384" width="9.140625" style="64" customWidth="1"/>
  </cols>
  <sheetData>
    <row r="1" spans="2:27" s="65" customFormat="1" ht="37.5" customHeight="1">
      <c r="B1" s="646" t="s">
        <v>1394</v>
      </c>
      <c r="C1" s="646"/>
      <c r="D1" s="652"/>
      <c r="E1" s="652"/>
      <c r="F1" s="652"/>
      <c r="G1" s="652"/>
      <c r="H1" s="652"/>
      <c r="I1" s="652"/>
      <c r="J1" s="8"/>
      <c r="K1" s="8"/>
      <c r="L1" s="8"/>
      <c r="M1" s="8"/>
      <c r="N1" s="8"/>
      <c r="O1" s="8"/>
      <c r="P1" s="8"/>
      <c r="Q1" s="8"/>
      <c r="R1" s="8"/>
      <c r="S1" s="113"/>
      <c r="T1" s="113"/>
      <c r="U1" s="113"/>
      <c r="W1" s="64" t="s">
        <v>25</v>
      </c>
      <c r="X1" s="64">
        <v>1</v>
      </c>
      <c r="Z1" s="167" t="s">
        <v>754</v>
      </c>
      <c r="AA1" s="167" t="s">
        <v>755</v>
      </c>
    </row>
    <row r="2" spans="2:27" s="116" customFormat="1" ht="15.75" customHeight="1">
      <c r="B2" s="32" t="s">
        <v>1395</v>
      </c>
      <c r="C2" s="32"/>
      <c r="D2" s="498"/>
      <c r="E2" s="498"/>
      <c r="F2" s="498"/>
      <c r="G2" s="498"/>
      <c r="H2" s="498"/>
      <c r="I2" s="490"/>
      <c r="J2" s="490"/>
      <c r="K2" s="492"/>
      <c r="L2" s="492"/>
      <c r="M2" s="492"/>
      <c r="N2" s="492"/>
      <c r="O2" s="492"/>
      <c r="P2" s="492"/>
      <c r="Q2" s="492"/>
      <c r="R2" s="492"/>
      <c r="S2" s="115"/>
      <c r="T2" s="115"/>
      <c r="U2" s="115"/>
      <c r="W2" s="65" t="s">
        <v>26</v>
      </c>
      <c r="X2" s="65">
        <v>2</v>
      </c>
      <c r="Z2" s="167" t="s">
        <v>756</v>
      </c>
      <c r="AA2" s="167" t="s">
        <v>757</v>
      </c>
    </row>
    <row r="3" spans="2:27" s="68" customFormat="1" ht="5.25" customHeight="1">
      <c r="B3" s="493"/>
      <c r="C3" s="493"/>
      <c r="D3" s="488"/>
      <c r="E3" s="488"/>
      <c r="F3" s="488"/>
      <c r="G3" s="488"/>
      <c r="H3" s="488"/>
      <c r="I3" s="488"/>
      <c r="J3" s="495"/>
      <c r="K3" s="495"/>
      <c r="L3" s="495"/>
      <c r="M3" s="495"/>
      <c r="N3" s="495"/>
      <c r="O3" s="495"/>
      <c r="P3" s="495"/>
      <c r="Q3" s="495"/>
      <c r="R3" s="495"/>
      <c r="S3" s="65"/>
      <c r="T3" s="65"/>
      <c r="U3" s="65"/>
      <c r="W3" s="68" t="s">
        <v>27</v>
      </c>
      <c r="X3" s="68">
        <v>3</v>
      </c>
      <c r="Z3" s="167" t="s">
        <v>828</v>
      </c>
      <c r="AA3" s="167" t="s">
        <v>829</v>
      </c>
    </row>
    <row r="4" spans="2:27" s="119" customFormat="1" ht="39" customHeight="1">
      <c r="B4" s="496"/>
      <c r="C4" s="501"/>
      <c r="D4" s="650" t="s">
        <v>1396</v>
      </c>
      <c r="E4" s="650"/>
      <c r="F4" s="650"/>
      <c r="G4" s="650"/>
      <c r="H4" s="650"/>
      <c r="I4" s="656"/>
      <c r="J4" s="656"/>
      <c r="K4" s="656"/>
      <c r="L4" s="656"/>
      <c r="M4" s="656"/>
      <c r="N4" s="656"/>
      <c r="O4" s="656"/>
      <c r="P4" s="656"/>
      <c r="Q4" s="656"/>
      <c r="R4" s="656"/>
      <c r="S4" s="117"/>
      <c r="T4" s="117"/>
      <c r="U4" s="118"/>
      <c r="W4" s="68" t="s">
        <v>29</v>
      </c>
      <c r="X4" s="68">
        <v>4</v>
      </c>
      <c r="Z4" s="167" t="s">
        <v>761</v>
      </c>
      <c r="AA4" s="167" t="s">
        <v>762</v>
      </c>
    </row>
    <row r="5" spans="2:27" s="119" customFormat="1" ht="6" customHeight="1" thickBot="1">
      <c r="B5" s="83"/>
      <c r="C5" s="83"/>
      <c r="D5" s="121"/>
      <c r="E5" s="121"/>
      <c r="F5" s="121"/>
      <c r="G5" s="121"/>
      <c r="H5" s="122"/>
      <c r="I5" s="122"/>
      <c r="J5" s="122"/>
      <c r="K5" s="122"/>
      <c r="L5" s="122"/>
      <c r="M5" s="122"/>
      <c r="N5" s="122"/>
      <c r="O5" s="122"/>
      <c r="P5" s="123"/>
      <c r="Q5" s="123"/>
      <c r="R5" s="123"/>
      <c r="S5" s="123"/>
      <c r="T5" s="123"/>
      <c r="W5" s="68" t="s">
        <v>30</v>
      </c>
      <c r="X5" s="68">
        <v>5</v>
      </c>
      <c r="Z5" s="167" t="s">
        <v>758</v>
      </c>
      <c r="AA5" s="167" t="s">
        <v>759</v>
      </c>
    </row>
    <row r="6" spans="2:27" s="68" customFormat="1" ht="37.5" customHeight="1" thickBot="1" thickTop="1">
      <c r="B6" s="124" t="s">
        <v>557</v>
      </c>
      <c r="C6" s="144"/>
      <c r="D6" s="653" t="s">
        <v>1337</v>
      </c>
      <c r="E6" s="654"/>
      <c r="F6" s="654"/>
      <c r="G6" s="654"/>
      <c r="H6" s="655"/>
      <c r="W6" s="68" t="s">
        <v>30</v>
      </c>
      <c r="X6" s="68">
        <v>6</v>
      </c>
      <c r="Z6" s="167" t="s">
        <v>765</v>
      </c>
      <c r="AA6" s="167" t="s">
        <v>2</v>
      </c>
    </row>
    <row r="7" spans="2:57" s="68" customFormat="1" ht="6" customHeight="1" thickBot="1" thickTop="1">
      <c r="B7" s="99"/>
      <c r="C7" s="99"/>
      <c r="D7" s="73"/>
      <c r="E7" s="404" t="s">
        <v>1223</v>
      </c>
      <c r="F7" s="404" t="s">
        <v>1224</v>
      </c>
      <c r="G7" s="404" t="s">
        <v>1225</v>
      </c>
      <c r="H7" s="404" t="s">
        <v>1226</v>
      </c>
      <c r="I7" s="401" t="s">
        <v>1227</v>
      </c>
      <c r="J7" s="405" t="s">
        <v>1201</v>
      </c>
      <c r="K7" s="405" t="s">
        <v>1202</v>
      </c>
      <c r="L7" s="405" t="s">
        <v>1203</v>
      </c>
      <c r="M7" s="405" t="s">
        <v>1204</v>
      </c>
      <c r="N7" s="405" t="s">
        <v>1205</v>
      </c>
      <c r="O7" s="405" t="s">
        <v>1206</v>
      </c>
      <c r="P7" s="405" t="s">
        <v>1207</v>
      </c>
      <c r="Q7" s="405" t="s">
        <v>1208</v>
      </c>
      <c r="R7" s="405" t="s">
        <v>1209</v>
      </c>
      <c r="S7" s="405" t="s">
        <v>1210</v>
      </c>
      <c r="T7" s="405" t="s">
        <v>1211</v>
      </c>
      <c r="U7" s="405" t="s">
        <v>1212</v>
      </c>
      <c r="V7" s="403" t="s">
        <v>1221</v>
      </c>
      <c r="W7" s="68" t="s">
        <v>31</v>
      </c>
      <c r="X7" s="403" t="s">
        <v>1222</v>
      </c>
      <c r="Y7" s="403" t="s">
        <v>1233</v>
      </c>
      <c r="Z7" s="167" t="s">
        <v>763</v>
      </c>
      <c r="AA7" s="167" t="s">
        <v>764</v>
      </c>
      <c r="AB7" s="359" t="s">
        <v>1109</v>
      </c>
      <c r="AC7" s="359" t="s">
        <v>1110</v>
      </c>
      <c r="AD7" s="364" t="s">
        <v>1146</v>
      </c>
      <c r="AE7" s="364" t="s">
        <v>1147</v>
      </c>
      <c r="AF7" s="365" t="s">
        <v>1148</v>
      </c>
      <c r="AG7" s="409" t="s">
        <v>1228</v>
      </c>
      <c r="AH7" s="409" t="s">
        <v>1229</v>
      </c>
      <c r="AI7" s="409" t="s">
        <v>1230</v>
      </c>
      <c r="AJ7" s="409" t="s">
        <v>1231</v>
      </c>
      <c r="AK7" s="410" t="s">
        <v>1232</v>
      </c>
      <c r="AL7" s="338"/>
      <c r="AM7" s="338"/>
      <c r="AN7" s="338"/>
      <c r="AO7" s="338"/>
      <c r="AP7" s="338"/>
      <c r="AQ7" s="338"/>
      <c r="AR7" s="338"/>
      <c r="AS7" s="338"/>
      <c r="AT7" s="338"/>
      <c r="AU7" s="338"/>
      <c r="AV7" s="338"/>
      <c r="AW7" s="338"/>
      <c r="AX7" s="338"/>
      <c r="AY7" s="338"/>
      <c r="AZ7" s="338"/>
      <c r="BA7" s="338"/>
      <c r="BB7" s="338"/>
      <c r="BC7" s="338"/>
      <c r="BD7" s="338"/>
      <c r="BE7" s="338"/>
    </row>
    <row r="8" spans="2:37" s="68" customFormat="1" ht="24.75" customHeight="1" thickTop="1">
      <c r="B8" s="125"/>
      <c r="C8" s="135"/>
      <c r="D8" s="136"/>
      <c r="E8" s="195"/>
      <c r="F8" s="136"/>
      <c r="G8" s="196"/>
      <c r="H8" s="160"/>
      <c r="I8" s="128"/>
      <c r="J8" s="660" t="s">
        <v>1385</v>
      </c>
      <c r="K8" s="661"/>
      <c r="L8" s="661"/>
      <c r="M8" s="661"/>
      <c r="N8" s="661"/>
      <c r="O8" s="661"/>
      <c r="P8" s="661"/>
      <c r="Q8" s="661"/>
      <c r="R8" s="661"/>
      <c r="S8" s="661"/>
      <c r="T8" s="661"/>
      <c r="U8" s="662"/>
      <c r="W8" s="78" t="s">
        <v>50</v>
      </c>
      <c r="Z8" s="167" t="s">
        <v>766</v>
      </c>
      <c r="AA8" s="167" t="s">
        <v>767</v>
      </c>
      <c r="AB8" s="402"/>
      <c r="AC8" s="402"/>
      <c r="AD8" s="402"/>
      <c r="AE8" s="402"/>
      <c r="AF8" s="402"/>
      <c r="AG8" s="368"/>
      <c r="AH8" s="368"/>
      <c r="AI8" s="368"/>
      <c r="AJ8" s="368"/>
      <c r="AK8" s="403"/>
    </row>
    <row r="9" spans="2:37" s="78" customFormat="1" ht="18.75" customHeight="1">
      <c r="B9" s="129"/>
      <c r="C9" s="131"/>
      <c r="D9" s="137"/>
      <c r="E9" s="670" t="s">
        <v>1390</v>
      </c>
      <c r="F9" s="671"/>
      <c r="G9" s="672"/>
      <c r="H9" s="676" t="s">
        <v>1391</v>
      </c>
      <c r="I9" s="145"/>
      <c r="J9" s="663" t="s">
        <v>15</v>
      </c>
      <c r="K9" s="663"/>
      <c r="L9" s="663"/>
      <c r="M9" s="663"/>
      <c r="N9" s="663"/>
      <c r="O9" s="664" t="s">
        <v>33</v>
      </c>
      <c r="P9" s="665"/>
      <c r="Q9" s="666" t="s">
        <v>20</v>
      </c>
      <c r="R9" s="667"/>
      <c r="S9" s="667"/>
      <c r="T9" s="668"/>
      <c r="U9" s="322" t="s">
        <v>578</v>
      </c>
      <c r="W9" s="83" t="s">
        <v>32</v>
      </c>
      <c r="X9" s="68"/>
      <c r="Z9" s="167" t="s">
        <v>789</v>
      </c>
      <c r="AA9" s="167" t="s">
        <v>790</v>
      </c>
      <c r="AB9" s="395"/>
      <c r="AC9" s="395"/>
      <c r="AD9" s="395"/>
      <c r="AE9" s="395"/>
      <c r="AF9" s="395"/>
      <c r="AG9" s="368"/>
      <c r="AH9" s="406"/>
      <c r="AI9" s="406"/>
      <c r="AJ9" s="406"/>
      <c r="AK9" s="395"/>
    </row>
    <row r="10" spans="2:37" s="83" customFormat="1" ht="24" customHeight="1" thickBot="1">
      <c r="B10" s="146" t="s">
        <v>23</v>
      </c>
      <c r="C10" s="147"/>
      <c r="D10" s="506" t="s">
        <v>1386</v>
      </c>
      <c r="E10" s="673"/>
      <c r="F10" s="674"/>
      <c r="G10" s="675"/>
      <c r="H10" s="677"/>
      <c r="I10" s="102" t="s">
        <v>116</v>
      </c>
      <c r="J10" s="148">
        <v>2610</v>
      </c>
      <c r="K10" s="149">
        <v>2620</v>
      </c>
      <c r="L10" s="149">
        <v>2630</v>
      </c>
      <c r="M10" s="149">
        <v>2640</v>
      </c>
      <c r="N10" s="149">
        <v>2680</v>
      </c>
      <c r="O10" s="149">
        <v>4651</v>
      </c>
      <c r="P10" s="149">
        <v>4652</v>
      </c>
      <c r="Q10" s="149">
        <v>5820</v>
      </c>
      <c r="R10" s="149">
        <v>61</v>
      </c>
      <c r="S10" s="149">
        <v>62</v>
      </c>
      <c r="T10" s="149">
        <v>631</v>
      </c>
      <c r="U10" s="150">
        <v>951</v>
      </c>
      <c r="W10" s="65" t="s">
        <v>51</v>
      </c>
      <c r="X10" s="78"/>
      <c r="Z10" s="167" t="s">
        <v>777</v>
      </c>
      <c r="AA10" s="167" t="s">
        <v>778</v>
      </c>
      <c r="AB10" s="365"/>
      <c r="AC10" s="365"/>
      <c r="AD10" s="365"/>
      <c r="AE10" s="365"/>
      <c r="AF10" s="365"/>
      <c r="AG10" s="406"/>
      <c r="AH10" s="406"/>
      <c r="AI10" s="406"/>
      <c r="AJ10" s="406"/>
      <c r="AK10" s="365"/>
    </row>
    <row r="11" spans="2:37" s="65" customFormat="1" ht="43.5" customHeight="1" thickBot="1" thickTop="1">
      <c r="B11" s="98" t="s">
        <v>573</v>
      </c>
      <c r="C11" s="151"/>
      <c r="D11" s="507" t="s">
        <v>1392</v>
      </c>
      <c r="E11" s="414"/>
      <c r="F11" s="266"/>
      <c r="G11" s="267"/>
      <c r="H11" s="184" t="s">
        <v>755</v>
      </c>
      <c r="I11" s="424">
        <f>SUM(J11:U11)</f>
        <v>0</v>
      </c>
      <c r="J11" s="185"/>
      <c r="K11" s="186"/>
      <c r="L11" s="186"/>
      <c r="M11" s="186"/>
      <c r="N11" s="186"/>
      <c r="O11" s="186"/>
      <c r="P11" s="186"/>
      <c r="Q11" s="186"/>
      <c r="R11" s="186"/>
      <c r="S11" s="186"/>
      <c r="T11" s="186"/>
      <c r="U11" s="187"/>
      <c r="W11" s="65" t="s">
        <v>52</v>
      </c>
      <c r="X11" s="83"/>
      <c r="Z11" s="167" t="s">
        <v>773</v>
      </c>
      <c r="AA11" s="167" t="s">
        <v>774</v>
      </c>
      <c r="AB11" s="360" t="e">
        <f>VLOOKUP(Cover!$C$8,Cover!$Y$1:$AA$233,3,FALSE)</f>
        <v>#N/A</v>
      </c>
      <c r="AC11" s="361" t="str">
        <f>Cover!$C$8</f>
        <v>Por favor escoja un país</v>
      </c>
      <c r="AD11" s="366" t="e">
        <f>INDEX('Survey Information'!$E$25:$J$25,1,AF11)</f>
        <v>#VALUE!</v>
      </c>
      <c r="AE11" s="366">
        <f>Cover!$C$9</f>
        <v>2021</v>
      </c>
      <c r="AF11" s="367">
        <f>$C$6</f>
        <v>0</v>
      </c>
      <c r="AG11" s="406">
        <f>$E$13</f>
        <v>0</v>
      </c>
      <c r="AH11" s="406">
        <f>$F$13</f>
        <v>0</v>
      </c>
      <c r="AI11" s="406">
        <f>$G$13</f>
        <v>0</v>
      </c>
      <c r="AJ11" s="408" t="str">
        <f>$H$13</f>
        <v>Afghanistan, Afghanis</v>
      </c>
      <c r="AK11" s="408">
        <f>$I$13</f>
        <v>0</v>
      </c>
    </row>
    <row r="12" spans="2:27" s="65" customFormat="1" ht="5.25" customHeight="1" thickBot="1" thickTop="1">
      <c r="B12" s="152"/>
      <c r="C12" s="152"/>
      <c r="D12" s="7"/>
      <c r="E12" s="153"/>
      <c r="F12" s="153"/>
      <c r="G12" s="166"/>
      <c r="H12" s="166"/>
      <c r="I12" s="154"/>
      <c r="J12" s="155"/>
      <c r="K12" s="68"/>
      <c r="L12" s="68"/>
      <c r="M12" s="68"/>
      <c r="N12" s="68"/>
      <c r="O12" s="68"/>
      <c r="P12" s="68"/>
      <c r="Q12" s="68"/>
      <c r="R12" s="68"/>
      <c r="S12" s="68"/>
      <c r="T12" s="68"/>
      <c r="U12" s="68"/>
      <c r="W12" s="65" t="s">
        <v>53</v>
      </c>
      <c r="Z12" s="167" t="s">
        <v>771</v>
      </c>
      <c r="AA12" s="167" t="s">
        <v>772</v>
      </c>
    </row>
    <row r="13" spans="2:27" s="68" customFormat="1" ht="47.25" customHeight="1" thickBot="1" thickTop="1">
      <c r="B13" s="84" t="s">
        <v>62</v>
      </c>
      <c r="C13" s="142"/>
      <c r="D13" s="508" t="s">
        <v>1393</v>
      </c>
      <c r="E13" s="416"/>
      <c r="F13" s="288"/>
      <c r="G13" s="289"/>
      <c r="H13" s="184" t="s">
        <v>755</v>
      </c>
      <c r="I13" s="291"/>
      <c r="J13" s="143"/>
      <c r="K13" s="72"/>
      <c r="L13" s="72"/>
      <c r="M13" s="72"/>
      <c r="N13" s="72"/>
      <c r="W13" s="65" t="s">
        <v>558</v>
      </c>
      <c r="X13" s="65"/>
      <c r="Z13" s="167" t="s">
        <v>795</v>
      </c>
      <c r="AA13" s="167" t="s">
        <v>796</v>
      </c>
    </row>
    <row r="14" spans="2:27" s="68" customFormat="1" ht="6" customHeight="1" thickTop="1">
      <c r="B14" s="156"/>
      <c r="C14" s="157"/>
      <c r="D14" s="157"/>
      <c r="E14" s="157"/>
      <c r="F14" s="157"/>
      <c r="G14" s="158"/>
      <c r="H14" s="158"/>
      <c r="I14" s="159"/>
      <c r="J14" s="72"/>
      <c r="K14" s="72"/>
      <c r="L14" s="72"/>
      <c r="M14" s="72"/>
      <c r="N14" s="72"/>
      <c r="W14" s="71" t="s">
        <v>559</v>
      </c>
      <c r="X14" s="65"/>
      <c r="Z14" s="167" t="s">
        <v>797</v>
      </c>
      <c r="AA14" s="167" t="s">
        <v>798</v>
      </c>
    </row>
    <row r="15" spans="2:27" ht="142.5" customHeight="1">
      <c r="B15" s="669" t="s">
        <v>1389</v>
      </c>
      <c r="C15" s="669"/>
      <c r="D15" s="669"/>
      <c r="E15" s="669"/>
      <c r="F15" s="669"/>
      <c r="G15" s="669"/>
      <c r="H15" s="669"/>
      <c r="I15" s="669"/>
      <c r="J15" s="64"/>
      <c r="K15" s="64"/>
      <c r="L15" s="64"/>
      <c r="M15" s="64"/>
      <c r="N15" s="64"/>
      <c r="O15" s="64"/>
      <c r="P15" s="64"/>
      <c r="Q15" s="64"/>
      <c r="R15" s="64"/>
      <c r="S15" s="64"/>
      <c r="T15" s="64"/>
      <c r="U15" s="64"/>
      <c r="W15" s="71" t="s">
        <v>560</v>
      </c>
      <c r="X15" s="65"/>
      <c r="Z15" s="167" t="s">
        <v>781</v>
      </c>
      <c r="AA15" s="167" t="s">
        <v>782</v>
      </c>
    </row>
    <row r="16" spans="2:27" ht="11.25">
      <c r="B16" s="64"/>
      <c r="C16" s="64"/>
      <c r="D16" s="141"/>
      <c r="E16" s="141"/>
      <c r="F16" s="141"/>
      <c r="G16" s="141"/>
      <c r="H16" s="141"/>
      <c r="J16" s="64"/>
      <c r="W16" s="71" t="s">
        <v>561</v>
      </c>
      <c r="X16" s="71"/>
      <c r="Z16" s="167" t="s">
        <v>791</v>
      </c>
      <c r="AA16" s="167" t="s">
        <v>792</v>
      </c>
    </row>
    <row r="17" spans="2:27" ht="11.25">
      <c r="B17" s="64"/>
      <c r="C17" s="64"/>
      <c r="D17" s="141"/>
      <c r="E17" s="141"/>
      <c r="F17" s="141"/>
      <c r="G17" s="141"/>
      <c r="H17" s="141"/>
      <c r="J17" s="64"/>
      <c r="W17" s="71" t="s">
        <v>562</v>
      </c>
      <c r="X17" s="71"/>
      <c r="Z17" s="167" t="s">
        <v>785</v>
      </c>
      <c r="AA17" s="167" t="s">
        <v>786</v>
      </c>
    </row>
    <row r="18" spans="23:27" ht="20.25">
      <c r="W18" s="71" t="s">
        <v>563</v>
      </c>
      <c r="X18" s="71"/>
      <c r="Z18" s="167" t="s">
        <v>768</v>
      </c>
      <c r="AA18" s="167" t="s">
        <v>770</v>
      </c>
    </row>
    <row r="19" spans="23:27" ht="11.25">
      <c r="W19" s="71" t="s">
        <v>564</v>
      </c>
      <c r="X19" s="71"/>
      <c r="Z19" s="167" t="s">
        <v>793</v>
      </c>
      <c r="AA19" s="167" t="s">
        <v>794</v>
      </c>
    </row>
    <row r="20" spans="23:27" ht="11.25">
      <c r="W20" s="71" t="s">
        <v>565</v>
      </c>
      <c r="X20" s="71"/>
      <c r="Z20" s="167" t="s">
        <v>787</v>
      </c>
      <c r="AA20" s="167" t="s">
        <v>788</v>
      </c>
    </row>
    <row r="21" spans="23:27" ht="11.25">
      <c r="W21" s="71" t="s">
        <v>566</v>
      </c>
      <c r="X21" s="71"/>
      <c r="Z21" s="167" t="s">
        <v>783</v>
      </c>
      <c r="AA21" s="167" t="s">
        <v>784</v>
      </c>
    </row>
    <row r="22" spans="23:27" ht="11.25">
      <c r="W22" s="71" t="s">
        <v>567</v>
      </c>
      <c r="X22" s="71"/>
      <c r="Z22" s="167" t="s">
        <v>775</v>
      </c>
      <c r="AA22" s="167" t="s">
        <v>776</v>
      </c>
    </row>
    <row r="23" spans="23:27" ht="11.25">
      <c r="W23" s="71" t="s">
        <v>568</v>
      </c>
      <c r="X23" s="71"/>
      <c r="Z23" s="167" t="s">
        <v>779</v>
      </c>
      <c r="AA23" s="167" t="s">
        <v>780</v>
      </c>
    </row>
    <row r="24" spans="23:27" ht="11.25">
      <c r="W24" s="71" t="s">
        <v>569</v>
      </c>
      <c r="X24" s="71"/>
      <c r="Z24" s="167" t="s">
        <v>897</v>
      </c>
      <c r="AA24" s="167" t="s">
        <v>898</v>
      </c>
    </row>
    <row r="25" spans="23:27" ht="11.25">
      <c r="W25" s="71" t="s">
        <v>570</v>
      </c>
      <c r="X25" s="71"/>
      <c r="Z25" s="167" t="s">
        <v>799</v>
      </c>
      <c r="AA25" s="167" t="s">
        <v>800</v>
      </c>
    </row>
    <row r="26" spans="23:27" ht="11.25">
      <c r="W26" s="65" t="s">
        <v>571</v>
      </c>
      <c r="X26" s="71"/>
      <c r="Z26" s="167" t="s">
        <v>816</v>
      </c>
      <c r="AA26" s="167" t="s">
        <v>817</v>
      </c>
    </row>
    <row r="27" spans="23:27" ht="11.25">
      <c r="W27" s="71" t="s">
        <v>572</v>
      </c>
      <c r="X27" s="71"/>
      <c r="Z27" s="167" t="s">
        <v>907</v>
      </c>
      <c r="AA27" s="167" t="s">
        <v>908</v>
      </c>
    </row>
    <row r="28" spans="24:27" ht="11.25">
      <c r="X28" s="65"/>
      <c r="Z28" s="167" t="s">
        <v>805</v>
      </c>
      <c r="AA28" s="167" t="s">
        <v>806</v>
      </c>
    </row>
    <row r="29" spans="24:27" ht="11.25">
      <c r="X29" s="71"/>
      <c r="Z29" s="167" t="s">
        <v>807</v>
      </c>
      <c r="AA29" s="167" t="s">
        <v>808</v>
      </c>
    </row>
    <row r="30" spans="24:27" ht="11.25">
      <c r="X30" s="71"/>
      <c r="Z30" s="167" t="s">
        <v>809</v>
      </c>
      <c r="AA30" s="167" t="s">
        <v>810</v>
      </c>
    </row>
    <row r="31" spans="24:27" ht="20.25">
      <c r="X31" s="71"/>
      <c r="Z31" s="167" t="s">
        <v>1076</v>
      </c>
      <c r="AA31" s="167" t="s">
        <v>1077</v>
      </c>
    </row>
    <row r="32" spans="24:27" ht="20.25">
      <c r="X32" s="71"/>
      <c r="Z32" s="167" t="s">
        <v>1068</v>
      </c>
      <c r="AA32" s="167" t="s">
        <v>1069</v>
      </c>
    </row>
    <row r="33" spans="24:27" ht="11.25">
      <c r="X33" s="71"/>
      <c r="Z33" s="167" t="s">
        <v>899</v>
      </c>
      <c r="AA33" s="167" t="s">
        <v>900</v>
      </c>
    </row>
    <row r="34" spans="24:27" ht="20.25">
      <c r="X34" s="71"/>
      <c r="Z34" s="167" t="s">
        <v>1080</v>
      </c>
      <c r="AA34" s="167" t="s">
        <v>1081</v>
      </c>
    </row>
    <row r="35" spans="24:27" ht="11.25">
      <c r="X35" s="71"/>
      <c r="Z35" s="167" t="s">
        <v>801</v>
      </c>
      <c r="AA35" s="167" t="s">
        <v>802</v>
      </c>
    </row>
    <row r="36" spans="24:27" ht="11.25">
      <c r="X36" s="71"/>
      <c r="Z36" s="167" t="s">
        <v>811</v>
      </c>
      <c r="AA36" s="167" t="s">
        <v>812</v>
      </c>
    </row>
    <row r="37" spans="24:27" ht="11.25">
      <c r="X37" s="71"/>
      <c r="Z37" s="167" t="s">
        <v>865</v>
      </c>
      <c r="AA37" s="167" t="s">
        <v>866</v>
      </c>
    </row>
    <row r="38" spans="26:27" ht="11.25">
      <c r="Z38" s="167" t="s">
        <v>814</v>
      </c>
      <c r="AA38" s="167" t="s">
        <v>815</v>
      </c>
    </row>
    <row r="39" spans="26:27" ht="11.25">
      <c r="Z39" s="167" t="s">
        <v>818</v>
      </c>
      <c r="AA39" s="167" t="s">
        <v>819</v>
      </c>
    </row>
    <row r="40" spans="26:27" ht="11.25">
      <c r="Z40" s="167" t="s">
        <v>820</v>
      </c>
      <c r="AA40" s="167" t="s">
        <v>821</v>
      </c>
    </row>
    <row r="41" spans="26:27" ht="11.25">
      <c r="Z41" s="167" t="s">
        <v>824</v>
      </c>
      <c r="AA41" s="167" t="s">
        <v>825</v>
      </c>
    </row>
    <row r="42" spans="26:27" ht="11.25">
      <c r="Z42" s="167" t="s">
        <v>822</v>
      </c>
      <c r="AA42" s="167" t="s">
        <v>823</v>
      </c>
    </row>
    <row r="43" spans="26:27" ht="11.25">
      <c r="Z43" s="167" t="s">
        <v>826</v>
      </c>
      <c r="AA43" s="167" t="s">
        <v>827</v>
      </c>
    </row>
    <row r="44" spans="26:27" ht="11.25">
      <c r="Z44" s="167" t="s">
        <v>1074</v>
      </c>
      <c r="AA44" s="167" t="s">
        <v>1075</v>
      </c>
    </row>
    <row r="45" spans="26:27" ht="11.25">
      <c r="Z45" s="167" t="s">
        <v>832</v>
      </c>
      <c r="AA45" s="167" t="s">
        <v>833</v>
      </c>
    </row>
    <row r="46" spans="26:27" ht="11.25">
      <c r="Z46" s="167" t="s">
        <v>1024</v>
      </c>
      <c r="AA46" s="167" t="s">
        <v>1025</v>
      </c>
    </row>
    <row r="47" spans="26:27" ht="11.25">
      <c r="Z47" s="167" t="s">
        <v>834</v>
      </c>
      <c r="AA47" s="167" t="s">
        <v>835</v>
      </c>
    </row>
    <row r="48" spans="26:27" ht="11.25">
      <c r="Z48" s="167" t="s">
        <v>830</v>
      </c>
      <c r="AA48" s="167" t="s">
        <v>831</v>
      </c>
    </row>
    <row r="49" spans="26:27" ht="11.25">
      <c r="Z49" s="167" t="s">
        <v>836</v>
      </c>
      <c r="AA49" s="167" t="s">
        <v>837</v>
      </c>
    </row>
    <row r="50" spans="26:27" ht="11.25">
      <c r="Z50" s="167" t="s">
        <v>838</v>
      </c>
      <c r="AA50" s="167" t="s">
        <v>839</v>
      </c>
    </row>
    <row r="51" spans="26:27" ht="11.25">
      <c r="Z51" s="167" t="s">
        <v>842</v>
      </c>
      <c r="AA51" s="167" t="s">
        <v>3</v>
      </c>
    </row>
    <row r="52" spans="26:27" ht="11.25">
      <c r="Z52" s="167" t="s">
        <v>840</v>
      </c>
      <c r="AA52" s="167" t="s">
        <v>841</v>
      </c>
    </row>
    <row r="53" spans="26:27" ht="11.25">
      <c r="Z53" s="167" t="s">
        <v>853</v>
      </c>
      <c r="AA53" s="167" t="s">
        <v>854</v>
      </c>
    </row>
    <row r="54" spans="26:27" ht="11.25">
      <c r="Z54" s="167" t="s">
        <v>845</v>
      </c>
      <c r="AA54" s="167" t="s">
        <v>846</v>
      </c>
    </row>
    <row r="55" spans="26:27" ht="11.25">
      <c r="Z55" s="167" t="s">
        <v>849</v>
      </c>
      <c r="AA55" s="167" t="s">
        <v>850</v>
      </c>
    </row>
    <row r="56" spans="26:27" ht="11.25">
      <c r="Z56" s="167" t="s">
        <v>851</v>
      </c>
      <c r="AA56" s="167" t="s">
        <v>852</v>
      </c>
    </row>
    <row r="57" spans="26:27" ht="11.25">
      <c r="Z57" s="167" t="s">
        <v>1072</v>
      </c>
      <c r="AA57" s="167" t="s">
        <v>1073</v>
      </c>
    </row>
    <row r="58" spans="26:27" ht="11.25">
      <c r="Z58" s="167" t="s">
        <v>857</v>
      </c>
      <c r="AA58" s="167" t="s">
        <v>858</v>
      </c>
    </row>
    <row r="59" spans="26:27" ht="11.25">
      <c r="Z59" s="167" t="s">
        <v>847</v>
      </c>
      <c r="AA59" s="167" t="s">
        <v>848</v>
      </c>
    </row>
    <row r="60" spans="26:27" ht="11.25">
      <c r="Z60" s="167" t="s">
        <v>855</v>
      </c>
      <c r="AA60" s="167" t="s">
        <v>856</v>
      </c>
    </row>
    <row r="61" spans="26:27" ht="11.25">
      <c r="Z61" s="167" t="s">
        <v>859</v>
      </c>
      <c r="AA61" s="167" t="s">
        <v>860</v>
      </c>
    </row>
    <row r="62" spans="26:27" ht="11.25">
      <c r="Z62" s="167" t="s">
        <v>867</v>
      </c>
      <c r="AA62" s="167" t="s">
        <v>868</v>
      </c>
    </row>
    <row r="63" spans="26:27" ht="11.25">
      <c r="Z63" s="167" t="s">
        <v>863</v>
      </c>
      <c r="AA63" s="167" t="s">
        <v>864</v>
      </c>
    </row>
    <row r="64" spans="26:27" ht="11.25">
      <c r="Z64" s="167" t="s">
        <v>861</v>
      </c>
      <c r="AA64" s="167" t="s">
        <v>862</v>
      </c>
    </row>
    <row r="65" spans="26:27" ht="11.25">
      <c r="Z65" s="167" t="s">
        <v>869</v>
      </c>
      <c r="AA65" s="167" t="s">
        <v>870</v>
      </c>
    </row>
    <row r="66" spans="26:27" ht="11.25">
      <c r="Z66" s="167" t="s">
        <v>883</v>
      </c>
      <c r="AA66" s="167" t="s">
        <v>884</v>
      </c>
    </row>
    <row r="67" spans="26:27" ht="11.25">
      <c r="Z67" s="167" t="s">
        <v>877</v>
      </c>
      <c r="AA67" s="167" t="s">
        <v>878</v>
      </c>
    </row>
    <row r="68" spans="26:27" ht="11.25">
      <c r="Z68" s="167" t="s">
        <v>871</v>
      </c>
      <c r="AA68" s="167" t="s">
        <v>872</v>
      </c>
    </row>
    <row r="69" spans="26:27" ht="11.25">
      <c r="Z69" s="167" t="s">
        <v>881</v>
      </c>
      <c r="AA69" s="167" t="s">
        <v>882</v>
      </c>
    </row>
    <row r="70" spans="26:27" ht="11.25">
      <c r="Z70" s="167" t="s">
        <v>879</v>
      </c>
      <c r="AA70" s="167" t="s">
        <v>880</v>
      </c>
    </row>
    <row r="71" spans="26:27" ht="11.25">
      <c r="Z71" s="167" t="s">
        <v>875</v>
      </c>
      <c r="AA71" s="167" t="s">
        <v>876</v>
      </c>
    </row>
    <row r="72" spans="26:27" ht="11.25">
      <c r="Z72" s="167" t="s">
        <v>873</v>
      </c>
      <c r="AA72" s="167" t="s">
        <v>874</v>
      </c>
    </row>
    <row r="73" spans="26:27" ht="11.25">
      <c r="Z73" s="167" t="s">
        <v>887</v>
      </c>
      <c r="AA73" s="167" t="s">
        <v>888</v>
      </c>
    </row>
    <row r="74" spans="26:27" ht="11.25">
      <c r="Z74" s="167" t="s">
        <v>891</v>
      </c>
      <c r="AA74" s="167" t="s">
        <v>892</v>
      </c>
    </row>
    <row r="75" spans="26:27" ht="11.25">
      <c r="Z75" s="167" t="s">
        <v>885</v>
      </c>
      <c r="AA75" s="167" t="s">
        <v>886</v>
      </c>
    </row>
    <row r="76" spans="26:27" ht="11.25">
      <c r="Z76" s="167" t="s">
        <v>889</v>
      </c>
      <c r="AA76" s="167" t="s">
        <v>890</v>
      </c>
    </row>
    <row r="77" spans="26:27" ht="11.25">
      <c r="Z77" s="167" t="s">
        <v>909</v>
      </c>
      <c r="AA77" s="167" t="s">
        <v>910</v>
      </c>
    </row>
    <row r="78" spans="26:27" ht="11.25">
      <c r="Z78" s="167" t="s">
        <v>893</v>
      </c>
      <c r="AA78" s="167" t="s">
        <v>894</v>
      </c>
    </row>
    <row r="79" spans="26:27" ht="11.25">
      <c r="Z79" s="167" t="s">
        <v>901</v>
      </c>
      <c r="AA79" s="167" t="s">
        <v>902</v>
      </c>
    </row>
    <row r="80" spans="26:27" ht="11.25">
      <c r="Z80" s="167" t="s">
        <v>903</v>
      </c>
      <c r="AA80" s="167" t="s">
        <v>904</v>
      </c>
    </row>
    <row r="81" spans="26:27" ht="11.25">
      <c r="Z81" s="167" t="s">
        <v>905</v>
      </c>
      <c r="AA81" s="167" t="s">
        <v>906</v>
      </c>
    </row>
    <row r="82" spans="26:27" ht="11.25">
      <c r="Z82" s="167" t="s">
        <v>895</v>
      </c>
      <c r="AA82" s="167" t="s">
        <v>896</v>
      </c>
    </row>
    <row r="83" spans="26:27" ht="11.25">
      <c r="Z83" s="167" t="s">
        <v>911</v>
      </c>
      <c r="AA83" s="167" t="s">
        <v>912</v>
      </c>
    </row>
    <row r="84" spans="26:27" ht="11.25">
      <c r="Z84" s="167" t="s">
        <v>923</v>
      </c>
      <c r="AA84" s="167" t="s">
        <v>924</v>
      </c>
    </row>
    <row r="85" spans="26:27" ht="11.25">
      <c r="Z85" s="167" t="s">
        <v>913</v>
      </c>
      <c r="AA85" s="167" t="s">
        <v>914</v>
      </c>
    </row>
    <row r="86" spans="26:27" ht="11.25">
      <c r="Z86" s="167" t="s">
        <v>919</v>
      </c>
      <c r="AA86" s="167" t="s">
        <v>920</v>
      </c>
    </row>
    <row r="87" spans="26:27" ht="11.25">
      <c r="Z87" s="167" t="s">
        <v>917</v>
      </c>
      <c r="AA87" s="167" t="s">
        <v>918</v>
      </c>
    </row>
    <row r="88" spans="26:27" ht="11.25">
      <c r="Z88" s="167" t="s">
        <v>925</v>
      </c>
      <c r="AA88" s="167" t="s">
        <v>926</v>
      </c>
    </row>
    <row r="89" spans="26:27" ht="11.25">
      <c r="Z89" s="167" t="s">
        <v>921</v>
      </c>
      <c r="AA89" s="167" t="s">
        <v>922</v>
      </c>
    </row>
    <row r="90" spans="26:27" ht="11.25">
      <c r="Z90" s="167" t="s">
        <v>939</v>
      </c>
      <c r="AA90" s="167" t="s">
        <v>940</v>
      </c>
    </row>
    <row r="91" spans="26:27" ht="11.25">
      <c r="Z91" s="167" t="s">
        <v>933</v>
      </c>
      <c r="AA91" s="167" t="s">
        <v>934</v>
      </c>
    </row>
    <row r="92" spans="26:27" ht="11.25">
      <c r="Z92" s="167" t="s">
        <v>931</v>
      </c>
      <c r="AA92" s="167" t="s">
        <v>932</v>
      </c>
    </row>
    <row r="93" spans="26:27" ht="11.25">
      <c r="Z93" s="167" t="s">
        <v>948</v>
      </c>
      <c r="AA93" s="167" t="s">
        <v>949</v>
      </c>
    </row>
    <row r="94" spans="26:27" ht="11.25">
      <c r="Z94" s="167" t="s">
        <v>952</v>
      </c>
      <c r="AA94" s="167" t="s">
        <v>953</v>
      </c>
    </row>
    <row r="95" spans="26:27" ht="11.25">
      <c r="Z95" s="167" t="s">
        <v>947</v>
      </c>
      <c r="AA95" s="167" t="s">
        <v>4</v>
      </c>
    </row>
    <row r="96" spans="26:27" ht="11.25">
      <c r="Z96" s="167" t="s">
        <v>943</v>
      </c>
      <c r="AA96" s="167" t="s">
        <v>944</v>
      </c>
    </row>
    <row r="97" spans="26:27" ht="11.25">
      <c r="Z97" s="167" t="s">
        <v>941</v>
      </c>
      <c r="AA97" s="167" t="s">
        <v>942</v>
      </c>
    </row>
    <row r="98" spans="26:27" ht="11.25">
      <c r="Z98" s="167" t="s">
        <v>945</v>
      </c>
      <c r="AA98" s="167" t="s">
        <v>946</v>
      </c>
    </row>
    <row r="99" spans="26:27" ht="11.25">
      <c r="Z99" s="167" t="s">
        <v>950</v>
      </c>
      <c r="AA99" s="167" t="s">
        <v>951</v>
      </c>
    </row>
    <row r="100" spans="26:27" ht="11.25">
      <c r="Z100" s="167" t="s">
        <v>929</v>
      </c>
      <c r="AA100" s="167" t="s">
        <v>930</v>
      </c>
    </row>
    <row r="101" spans="26:27" ht="11.25">
      <c r="Z101" s="167" t="s">
        <v>937</v>
      </c>
      <c r="AA101" s="167" t="s">
        <v>938</v>
      </c>
    </row>
    <row r="102" spans="26:27" ht="11.25">
      <c r="Z102" s="167" t="s">
        <v>927</v>
      </c>
      <c r="AA102" s="167" t="s">
        <v>928</v>
      </c>
    </row>
    <row r="103" spans="26:27" ht="11.25">
      <c r="Z103" s="167" t="s">
        <v>954</v>
      </c>
      <c r="AA103" s="167" t="s">
        <v>955</v>
      </c>
    </row>
    <row r="104" spans="26:27" ht="11.25">
      <c r="Z104" s="167" t="s">
        <v>935</v>
      </c>
      <c r="AA104" s="167" t="s">
        <v>936</v>
      </c>
    </row>
    <row r="105" spans="26:27" ht="11.25">
      <c r="Z105" s="167" t="s">
        <v>956</v>
      </c>
      <c r="AA105" s="167" t="s">
        <v>957</v>
      </c>
    </row>
    <row r="106" spans="26:27" ht="11.25">
      <c r="Z106" s="167" t="s">
        <v>964</v>
      </c>
      <c r="AA106" s="167" t="s">
        <v>965</v>
      </c>
    </row>
    <row r="107" spans="26:27" ht="11.25">
      <c r="Z107" s="167" t="s">
        <v>760</v>
      </c>
      <c r="AA107" s="167" t="s">
        <v>5</v>
      </c>
    </row>
    <row r="108" spans="26:27" ht="11.25">
      <c r="Z108" s="167" t="s">
        <v>966</v>
      </c>
      <c r="AA108" s="167" t="s">
        <v>967</v>
      </c>
    </row>
    <row r="109" spans="26:27" ht="11.25">
      <c r="Z109" s="167" t="s">
        <v>960</v>
      </c>
      <c r="AA109" s="167" t="s">
        <v>961</v>
      </c>
    </row>
    <row r="110" spans="26:27" ht="11.25">
      <c r="Z110" s="167" t="s">
        <v>958</v>
      </c>
      <c r="AA110" s="167" t="s">
        <v>959</v>
      </c>
    </row>
    <row r="111" spans="26:27" ht="11.25">
      <c r="Z111" s="167" t="s">
        <v>962</v>
      </c>
      <c r="AA111" s="167" t="s">
        <v>963</v>
      </c>
    </row>
    <row r="112" spans="26:27" ht="11.25">
      <c r="Z112" s="167" t="s">
        <v>968</v>
      </c>
      <c r="AA112" s="167" t="s">
        <v>969</v>
      </c>
    </row>
    <row r="113" spans="26:27" ht="11.25">
      <c r="Z113" s="167" t="s">
        <v>978</v>
      </c>
      <c r="AA113" s="167" t="s">
        <v>979</v>
      </c>
    </row>
    <row r="114" spans="26:27" ht="11.25">
      <c r="Z114" s="167" t="s">
        <v>1078</v>
      </c>
      <c r="AA114" s="167" t="s">
        <v>1079</v>
      </c>
    </row>
    <row r="115" spans="26:27" ht="11.25">
      <c r="Z115" s="167" t="s">
        <v>970</v>
      </c>
      <c r="AA115" s="167" t="s">
        <v>971</v>
      </c>
    </row>
    <row r="116" spans="26:27" ht="11.25">
      <c r="Z116" s="167" t="s">
        <v>974</v>
      </c>
      <c r="AA116" s="167" t="s">
        <v>975</v>
      </c>
    </row>
    <row r="117" spans="26:27" ht="11.25">
      <c r="Z117" s="167" t="s">
        <v>982</v>
      </c>
      <c r="AA117" s="167" t="s">
        <v>983</v>
      </c>
    </row>
    <row r="118" spans="26:27" ht="11.25">
      <c r="Z118" s="167" t="s">
        <v>972</v>
      </c>
      <c r="AA118" s="167" t="s">
        <v>973</v>
      </c>
    </row>
    <row r="119" spans="26:27" ht="11.25">
      <c r="Z119" s="167" t="s">
        <v>976</v>
      </c>
      <c r="AA119" s="167" t="s">
        <v>977</v>
      </c>
    </row>
    <row r="120" spans="26:27" ht="11.25">
      <c r="Z120" s="167" t="s">
        <v>1082</v>
      </c>
      <c r="AA120" s="167" t="s">
        <v>1083</v>
      </c>
    </row>
    <row r="121" spans="26:27" ht="11.25">
      <c r="Z121" s="167" t="s">
        <v>980</v>
      </c>
      <c r="AA121" s="167" t="s">
        <v>981</v>
      </c>
    </row>
    <row r="122" spans="26:27" ht="11.25">
      <c r="Z122" s="167" t="s">
        <v>984</v>
      </c>
      <c r="AA122" s="167" t="s">
        <v>985</v>
      </c>
    </row>
    <row r="123" spans="26:27" ht="11.25">
      <c r="Z123" s="167" t="s">
        <v>986</v>
      </c>
      <c r="AA123" s="167" t="s">
        <v>987</v>
      </c>
    </row>
    <row r="124" spans="26:27" ht="11.25">
      <c r="Z124" s="167" t="s">
        <v>988</v>
      </c>
      <c r="AA124" s="167" t="s">
        <v>989</v>
      </c>
    </row>
    <row r="125" spans="26:27" ht="11.25">
      <c r="Z125" s="167" t="s">
        <v>990</v>
      </c>
      <c r="AA125" s="167" t="s">
        <v>991</v>
      </c>
    </row>
    <row r="126" spans="26:27" ht="11.25">
      <c r="Z126" s="167" t="s">
        <v>1004</v>
      </c>
      <c r="AA126" s="167" t="s">
        <v>1009</v>
      </c>
    </row>
    <row r="127" spans="26:27" ht="11.25">
      <c r="Z127" s="167" t="s">
        <v>1066</v>
      </c>
      <c r="AA127" s="167" t="s">
        <v>1067</v>
      </c>
    </row>
    <row r="128" spans="26:27" ht="11.25">
      <c r="Z128" s="167" t="s">
        <v>1022</v>
      </c>
      <c r="AA128" s="167" t="s">
        <v>1023</v>
      </c>
    </row>
    <row r="129" spans="26:27" ht="11.25">
      <c r="Z129" s="167" t="s">
        <v>992</v>
      </c>
      <c r="AA129" s="167" t="s">
        <v>993</v>
      </c>
    </row>
    <row r="130" spans="26:27" ht="11.25">
      <c r="Z130" s="167" t="s">
        <v>1018</v>
      </c>
      <c r="AA130" s="167" t="s">
        <v>1019</v>
      </c>
    </row>
    <row r="131" spans="26:27" ht="11.25">
      <c r="Z131" s="167" t="s">
        <v>769</v>
      </c>
      <c r="AA131" s="167" t="s">
        <v>813</v>
      </c>
    </row>
    <row r="132" spans="26:27" ht="11.25">
      <c r="Z132" s="167" t="s">
        <v>996</v>
      </c>
      <c r="AA132" s="167" t="s">
        <v>997</v>
      </c>
    </row>
    <row r="133" spans="26:27" ht="11.25">
      <c r="Z133" s="167" t="s">
        <v>1014</v>
      </c>
      <c r="AA133" s="167" t="s">
        <v>1015</v>
      </c>
    </row>
    <row r="134" spans="26:27" ht="11.25">
      <c r="Z134" s="167" t="s">
        <v>1070</v>
      </c>
      <c r="AA134" s="167" t="s">
        <v>1071</v>
      </c>
    </row>
    <row r="135" spans="26:27" ht="11.25">
      <c r="Z135" s="167" t="s">
        <v>1002</v>
      </c>
      <c r="AA135" s="167" t="s">
        <v>1003</v>
      </c>
    </row>
    <row r="136" spans="26:27" ht="11.25">
      <c r="Z136" s="167" t="s">
        <v>1012</v>
      </c>
      <c r="AA136" s="167" t="s">
        <v>1013</v>
      </c>
    </row>
    <row r="137" spans="26:27" ht="11.25">
      <c r="Z137" s="167" t="s">
        <v>1010</v>
      </c>
      <c r="AA137" s="167" t="s">
        <v>1011</v>
      </c>
    </row>
    <row r="138" spans="26:27" ht="11.25">
      <c r="Z138" s="167" t="s">
        <v>994</v>
      </c>
      <c r="AA138" s="167" t="s">
        <v>995</v>
      </c>
    </row>
    <row r="139" spans="26:27" ht="11.25">
      <c r="Z139" s="167" t="s">
        <v>1016</v>
      </c>
      <c r="AA139" s="167" t="s">
        <v>1017</v>
      </c>
    </row>
    <row r="140" spans="26:27" ht="11.25">
      <c r="Z140" s="167" t="s">
        <v>1086</v>
      </c>
      <c r="AA140" s="167" t="s">
        <v>1087</v>
      </c>
    </row>
    <row r="141" spans="26:27" ht="11.25">
      <c r="Z141" s="167" t="s">
        <v>915</v>
      </c>
      <c r="AA141" s="167" t="s">
        <v>916</v>
      </c>
    </row>
    <row r="142" spans="26:27" ht="11.25">
      <c r="Z142" s="167" t="s">
        <v>998</v>
      </c>
      <c r="AA142" s="167" t="s">
        <v>999</v>
      </c>
    </row>
    <row r="143" spans="26:27" ht="11.25">
      <c r="Z143" s="167" t="s">
        <v>1020</v>
      </c>
      <c r="AA143" s="167" t="s">
        <v>1021</v>
      </c>
    </row>
    <row r="144" spans="26:27" ht="11.25">
      <c r="Z144" s="167" t="s">
        <v>1028</v>
      </c>
      <c r="AA144" s="167" t="s">
        <v>1029</v>
      </c>
    </row>
    <row r="145" spans="26:27" ht="11.25">
      <c r="Z145" s="167" t="s">
        <v>1000</v>
      </c>
      <c r="AA145" s="167" t="s">
        <v>1001</v>
      </c>
    </row>
    <row r="146" spans="26:27" ht="11.25">
      <c r="Z146" s="167" t="s">
        <v>803</v>
      </c>
      <c r="AA146" s="167" t="s">
        <v>804</v>
      </c>
    </row>
    <row r="147" spans="26:27" ht="11.25">
      <c r="Z147" s="167" t="s">
        <v>1026</v>
      </c>
      <c r="AA147" s="167" t="s">
        <v>1027</v>
      </c>
    </row>
    <row r="148" spans="26:27" ht="11.25">
      <c r="Z148" s="167" t="s">
        <v>1047</v>
      </c>
      <c r="AA148" s="167" t="s">
        <v>1048</v>
      </c>
    </row>
    <row r="149" spans="26:27" ht="11.25">
      <c r="Z149" s="167" t="s">
        <v>1032</v>
      </c>
      <c r="AA149" s="167" t="s">
        <v>1033</v>
      </c>
    </row>
    <row r="150" spans="26:27" ht="11.25">
      <c r="Z150" s="167" t="s">
        <v>1049</v>
      </c>
      <c r="AA150" s="167" t="s">
        <v>1050</v>
      </c>
    </row>
    <row r="151" spans="26:27" ht="11.25">
      <c r="Z151" s="167" t="s">
        <v>1030</v>
      </c>
      <c r="AA151" s="167" t="s">
        <v>1031</v>
      </c>
    </row>
    <row r="152" spans="26:27" ht="11.25">
      <c r="Z152" s="167" t="s">
        <v>1038</v>
      </c>
      <c r="AA152" s="167" t="s">
        <v>1039</v>
      </c>
    </row>
    <row r="153" spans="26:27" ht="11.25">
      <c r="Z153" s="167" t="s">
        <v>1043</v>
      </c>
      <c r="AA153" s="167" t="s">
        <v>1044</v>
      </c>
    </row>
    <row r="154" spans="26:27" ht="11.25">
      <c r="Z154" s="167" t="s">
        <v>1036</v>
      </c>
      <c r="AA154" s="167" t="s">
        <v>1037</v>
      </c>
    </row>
    <row r="155" spans="26:27" ht="11.25">
      <c r="Z155" s="167" t="s">
        <v>1040</v>
      </c>
      <c r="AA155" s="167" t="s">
        <v>6</v>
      </c>
    </row>
    <row r="156" spans="26:27" ht="11.25">
      <c r="Z156" s="167" t="s">
        <v>1041</v>
      </c>
      <c r="AA156" s="167" t="s">
        <v>1042</v>
      </c>
    </row>
    <row r="157" spans="26:27" ht="11.25">
      <c r="Z157" s="167" t="s">
        <v>1034</v>
      </c>
      <c r="AA157" s="167" t="s">
        <v>1035</v>
      </c>
    </row>
    <row r="158" spans="26:27" ht="11.25">
      <c r="Z158" s="167" t="s">
        <v>1045</v>
      </c>
      <c r="AA158" s="167" t="s">
        <v>1046</v>
      </c>
    </row>
    <row r="159" spans="26:27" ht="11.25">
      <c r="Z159" s="167" t="s">
        <v>1053</v>
      </c>
      <c r="AA159" s="167" t="s">
        <v>1054</v>
      </c>
    </row>
    <row r="160" spans="26:27" ht="11.25">
      <c r="Z160" s="167" t="s">
        <v>1051</v>
      </c>
      <c r="AA160" s="167" t="s">
        <v>1052</v>
      </c>
    </row>
    <row r="161" spans="26:27" ht="11.25">
      <c r="Z161" s="167" t="s">
        <v>752</v>
      </c>
      <c r="AA161" s="167" t="s">
        <v>753</v>
      </c>
    </row>
    <row r="162" spans="26:27" ht="11.25">
      <c r="Z162" s="167" t="s">
        <v>843</v>
      </c>
      <c r="AA162" s="167" t="s">
        <v>844</v>
      </c>
    </row>
    <row r="163" spans="26:27" ht="11.25">
      <c r="Z163" s="167" t="s">
        <v>1055</v>
      </c>
      <c r="AA163" s="167" t="s">
        <v>7</v>
      </c>
    </row>
    <row r="164" spans="26:27" ht="11.25">
      <c r="Z164" s="167" t="s">
        <v>1056</v>
      </c>
      <c r="AA164" s="167" t="s">
        <v>1057</v>
      </c>
    </row>
    <row r="165" spans="26:27" ht="11.25">
      <c r="Z165" s="167" t="s">
        <v>1058</v>
      </c>
      <c r="AA165" s="167" t="s">
        <v>1059</v>
      </c>
    </row>
    <row r="166" spans="26:27" ht="11.25">
      <c r="Z166" s="167" t="s">
        <v>1064</v>
      </c>
      <c r="AA166" s="167" t="s">
        <v>1065</v>
      </c>
    </row>
    <row r="167" spans="26:27" ht="11.25">
      <c r="Z167" s="167" t="s">
        <v>1060</v>
      </c>
      <c r="AA167" s="167" t="s">
        <v>1061</v>
      </c>
    </row>
    <row r="168" spans="26:27" ht="11.25">
      <c r="Z168" s="167" t="s">
        <v>1062</v>
      </c>
      <c r="AA168" s="167" t="s">
        <v>1063</v>
      </c>
    </row>
    <row r="169" spans="26:27" ht="11.25">
      <c r="Z169" s="167" t="s">
        <v>1084</v>
      </c>
      <c r="AA169" s="167" t="s">
        <v>1085</v>
      </c>
    </row>
    <row r="170" spans="26:27" ht="11.25">
      <c r="Z170" s="167" t="s">
        <v>1088</v>
      </c>
      <c r="AA170" s="167" t="s">
        <v>1089</v>
      </c>
    </row>
    <row r="171" spans="26:27" ht="11.25">
      <c r="Z171" s="167" t="s">
        <v>1090</v>
      </c>
      <c r="AA171" s="167" t="s">
        <v>1091</v>
      </c>
    </row>
  </sheetData>
  <sheetProtection password="FB2B" sheet="1" formatColumns="0" formatRows="0" selectLockedCells="1"/>
  <mergeCells count="10">
    <mergeCell ref="B1:I1"/>
    <mergeCell ref="J9:N9"/>
    <mergeCell ref="O9:P9"/>
    <mergeCell ref="D4:R4"/>
    <mergeCell ref="B15:I15"/>
    <mergeCell ref="D6:H6"/>
    <mergeCell ref="E9:G10"/>
    <mergeCell ref="Q9:T9"/>
    <mergeCell ref="J8:U8"/>
    <mergeCell ref="H9:H10"/>
  </mergeCells>
  <dataValidations count="4">
    <dataValidation type="list" allowBlank="1" showErrorMessage="1" sqref="H13">
      <formula1>CurrencyList</formula1>
    </dataValidation>
    <dataValidation type="list" allowBlank="1" showInputMessage="1" showErrorMessage="1" sqref="E13:G13 E11:G11">
      <formula1>abc_2b</formula1>
    </dataValidation>
    <dataValidation type="list" allowBlank="1" showErrorMessage="1" prompt="&#10;" sqref="H11">
      <formula1>CurrencyList</formula1>
    </dataValidation>
    <dataValidation type="list" allowBlank="1" showInputMessage="1" showErrorMessage="1" sqref="C6">
      <formula1>Ref2b</formula1>
    </dataValidation>
  </dataValidations>
  <hyperlinks>
    <hyperlink ref="AA50" r:id="rId1" display="http://www.xe.com/euro.htm"/>
  </hyperlinks>
  <printOptions horizontalCentered="1"/>
  <pageMargins left="0.23622047244094488" right="0.23622047244094488" top="0.7480314960629921" bottom="0.7480314960629921" header="0.31496062992125984" footer="0.31496062992125984"/>
  <pageSetup fitToHeight="1" fitToWidth="1" horizontalDpi="300" verticalDpi="300" orientation="landscape" paperSize="9" scale="43" r:id="rId5"/>
  <headerFooter alignWithMargins="0">
    <oddFooter>&amp;LUNCTAD Questionnaire on ICT usage by enterprises and on the ICT sector&amp;R&amp;"Arial,Gras"&amp;A&amp;"Arial,Normal"
Page &amp;P of &amp;N</oddFooter>
  </headerFooter>
  <ignoredErrors>
    <ignoredError sqref="AB11 AD11" evalError="1"/>
  </ignoredErrors>
  <drawing r:id="rId4"/>
  <legacyDrawing r:id="rId3"/>
</worksheet>
</file>

<file path=xl/worksheets/sheet9.xml><?xml version="1.0" encoding="utf-8"?>
<worksheet xmlns="http://schemas.openxmlformats.org/spreadsheetml/2006/main" xmlns:r="http://schemas.openxmlformats.org/officeDocument/2006/relationships">
  <sheetPr codeName="Notes">
    <pageSetUpPr fitToPage="1"/>
  </sheetPr>
  <dimension ref="B1:E275"/>
  <sheetViews>
    <sheetView zoomScalePageLayoutView="0" workbookViewId="0" topLeftCell="A1">
      <selection activeCell="C15" sqref="C15:E15"/>
    </sheetView>
  </sheetViews>
  <sheetFormatPr defaultColWidth="9.140625" defaultRowHeight="12.75"/>
  <cols>
    <col min="1" max="1" width="1.7109375" style="509" customWidth="1"/>
    <col min="2" max="2" width="5.140625" style="525" customWidth="1"/>
    <col min="3" max="3" width="33.57421875" style="526" customWidth="1"/>
    <col min="4" max="4" width="5.00390625" style="509" customWidth="1"/>
    <col min="5" max="5" width="46.00390625" style="509" customWidth="1"/>
    <col min="6" max="16384" width="9.140625" style="509" customWidth="1"/>
  </cols>
  <sheetData>
    <row r="1" spans="2:3" ht="31.5" customHeight="1">
      <c r="B1" s="686" t="s">
        <v>1366</v>
      </c>
      <c r="C1" s="686"/>
    </row>
    <row r="2" spans="2:5" ht="62.25" customHeight="1">
      <c r="B2" s="688" t="s">
        <v>1397</v>
      </c>
      <c r="C2" s="689"/>
      <c r="D2" s="689"/>
      <c r="E2" s="690"/>
    </row>
    <row r="3" spans="2:3" s="510" customFormat="1" ht="5.25" customHeight="1">
      <c r="B3" s="687"/>
      <c r="C3" s="687"/>
    </row>
    <row r="4" spans="2:3" s="513" customFormat="1" ht="10.5" customHeight="1" thickBot="1">
      <c r="B4" s="511" t="s">
        <v>1153</v>
      </c>
      <c r="C4" s="512" t="s">
        <v>1154</v>
      </c>
    </row>
    <row r="5" spans="2:5" s="518" customFormat="1" ht="17.25" customHeight="1" thickTop="1">
      <c r="B5" s="514"/>
      <c r="C5" s="515"/>
      <c r="D5" s="516"/>
      <c r="E5" s="517"/>
    </row>
    <row r="6" spans="2:5" s="519" customFormat="1" ht="17.25" customHeight="1">
      <c r="B6" s="693" t="s">
        <v>1398</v>
      </c>
      <c r="C6" s="694"/>
      <c r="D6" s="691"/>
      <c r="E6" s="692"/>
    </row>
    <row r="7" spans="2:5" s="510" customFormat="1" ht="14.25" customHeight="1">
      <c r="B7" s="520" t="s">
        <v>25</v>
      </c>
      <c r="C7" s="684" t="s">
        <v>1399</v>
      </c>
      <c r="D7" s="684"/>
      <c r="E7" s="685"/>
    </row>
    <row r="8" spans="2:5" s="510" customFormat="1" ht="14.25" customHeight="1">
      <c r="B8" s="520" t="s">
        <v>26</v>
      </c>
      <c r="C8" s="684" t="s">
        <v>1400</v>
      </c>
      <c r="D8" s="684"/>
      <c r="E8" s="685"/>
    </row>
    <row r="9" spans="2:5" s="510" customFormat="1" ht="14.25" customHeight="1">
      <c r="B9" s="520" t="s">
        <v>27</v>
      </c>
      <c r="C9" s="684" t="s">
        <v>28</v>
      </c>
      <c r="D9" s="684"/>
      <c r="E9" s="685"/>
    </row>
    <row r="10" spans="2:5" ht="14.25" customHeight="1">
      <c r="B10" s="520" t="s">
        <v>29</v>
      </c>
      <c r="C10" s="684" t="s">
        <v>1401</v>
      </c>
      <c r="D10" s="684"/>
      <c r="E10" s="685"/>
    </row>
    <row r="11" spans="2:5" ht="14.25" customHeight="1">
      <c r="B11" s="520" t="s">
        <v>30</v>
      </c>
      <c r="C11" s="684" t="s">
        <v>1402</v>
      </c>
      <c r="D11" s="684"/>
      <c r="E11" s="685"/>
    </row>
    <row r="12" spans="2:5" ht="14.25" customHeight="1">
      <c r="B12" s="520" t="s">
        <v>31</v>
      </c>
      <c r="C12" s="684" t="s">
        <v>1403</v>
      </c>
      <c r="D12" s="684"/>
      <c r="E12" s="685"/>
    </row>
    <row r="13" spans="2:5" ht="21" customHeight="1">
      <c r="B13" s="520" t="s">
        <v>50</v>
      </c>
      <c r="C13" s="684" t="s">
        <v>1404</v>
      </c>
      <c r="D13" s="684"/>
      <c r="E13" s="685"/>
    </row>
    <row r="14" spans="2:5" ht="22.5" customHeight="1" thickBot="1">
      <c r="B14" s="521" t="s">
        <v>32</v>
      </c>
      <c r="C14" s="695" t="s">
        <v>1405</v>
      </c>
      <c r="D14" s="695"/>
      <c r="E14" s="696"/>
    </row>
    <row r="15" spans="2:5" ht="34.5" customHeight="1" thickTop="1">
      <c r="B15" s="522" t="s">
        <v>51</v>
      </c>
      <c r="C15" s="681"/>
      <c r="D15" s="682"/>
      <c r="E15" s="683"/>
    </row>
    <row r="16" spans="2:5" ht="36" customHeight="1">
      <c r="B16" s="522" t="s">
        <v>52</v>
      </c>
      <c r="C16" s="681"/>
      <c r="D16" s="682"/>
      <c r="E16" s="683"/>
    </row>
    <row r="17" spans="2:5" ht="38.25" customHeight="1">
      <c r="B17" s="522" t="s">
        <v>53</v>
      </c>
      <c r="C17" s="681"/>
      <c r="D17" s="682"/>
      <c r="E17" s="683"/>
    </row>
    <row r="18" spans="2:5" ht="39" customHeight="1">
      <c r="B18" s="522" t="s">
        <v>558</v>
      </c>
      <c r="C18" s="681"/>
      <c r="D18" s="682"/>
      <c r="E18" s="683"/>
    </row>
    <row r="19" spans="2:5" ht="26.25" customHeight="1">
      <c r="B19" s="522" t="s">
        <v>559</v>
      </c>
      <c r="C19" s="681"/>
      <c r="D19" s="682"/>
      <c r="E19" s="683"/>
    </row>
    <row r="20" spans="2:5" ht="26.25" customHeight="1">
      <c r="B20" s="522" t="s">
        <v>560</v>
      </c>
      <c r="C20" s="681"/>
      <c r="D20" s="682"/>
      <c r="E20" s="683"/>
    </row>
    <row r="21" spans="2:5" ht="26.25" customHeight="1">
      <c r="B21" s="522" t="s">
        <v>561</v>
      </c>
      <c r="C21" s="681"/>
      <c r="D21" s="682"/>
      <c r="E21" s="683"/>
    </row>
    <row r="22" spans="2:5" ht="26.25" customHeight="1">
      <c r="B22" s="522" t="s">
        <v>562</v>
      </c>
      <c r="C22" s="681"/>
      <c r="D22" s="682"/>
      <c r="E22" s="683"/>
    </row>
    <row r="23" spans="2:5" ht="14.25" customHeight="1">
      <c r="B23" s="522" t="s">
        <v>563</v>
      </c>
      <c r="C23" s="681"/>
      <c r="D23" s="682"/>
      <c r="E23" s="683"/>
    </row>
    <row r="24" spans="2:5" ht="14.25" customHeight="1">
      <c r="B24" s="522" t="s">
        <v>564</v>
      </c>
      <c r="C24" s="681"/>
      <c r="D24" s="682"/>
      <c r="E24" s="683"/>
    </row>
    <row r="25" spans="2:5" ht="14.25" customHeight="1">
      <c r="B25" s="522" t="s">
        <v>565</v>
      </c>
      <c r="C25" s="681"/>
      <c r="D25" s="682"/>
      <c r="E25" s="683"/>
    </row>
    <row r="26" spans="2:5" ht="14.25" customHeight="1">
      <c r="B26" s="522" t="s">
        <v>566</v>
      </c>
      <c r="C26" s="681"/>
      <c r="D26" s="682"/>
      <c r="E26" s="683"/>
    </row>
    <row r="27" spans="2:5" ht="14.25" customHeight="1">
      <c r="B27" s="522" t="s">
        <v>567</v>
      </c>
      <c r="C27" s="681"/>
      <c r="D27" s="682"/>
      <c r="E27" s="683"/>
    </row>
    <row r="28" spans="2:5" ht="14.25" customHeight="1">
      <c r="B28" s="522" t="s">
        <v>568</v>
      </c>
      <c r="C28" s="681"/>
      <c r="D28" s="682"/>
      <c r="E28" s="683"/>
    </row>
    <row r="29" spans="2:5" ht="14.25" customHeight="1">
      <c r="B29" s="522" t="s">
        <v>569</v>
      </c>
      <c r="C29" s="681"/>
      <c r="D29" s="682"/>
      <c r="E29" s="683"/>
    </row>
    <row r="30" spans="2:5" ht="14.25" customHeight="1">
      <c r="B30" s="522" t="s">
        <v>570</v>
      </c>
      <c r="C30" s="681"/>
      <c r="D30" s="682"/>
      <c r="E30" s="683"/>
    </row>
    <row r="31" spans="2:5" ht="14.25" customHeight="1">
      <c r="B31" s="522" t="s">
        <v>571</v>
      </c>
      <c r="C31" s="681"/>
      <c r="D31" s="682"/>
      <c r="E31" s="683"/>
    </row>
    <row r="32" spans="2:5" ht="14.25" customHeight="1" thickBot="1">
      <c r="B32" s="523" t="s">
        <v>572</v>
      </c>
      <c r="C32" s="678"/>
      <c r="D32" s="679"/>
      <c r="E32" s="680"/>
    </row>
    <row r="33" s="509" customFormat="1" ht="12" thickTop="1">
      <c r="C33" s="524"/>
    </row>
    <row r="34" s="509" customFormat="1" ht="11.25">
      <c r="C34" s="524"/>
    </row>
    <row r="35" s="509" customFormat="1" ht="11.25">
      <c r="C35" s="524"/>
    </row>
    <row r="36" s="509" customFormat="1" ht="11.25">
      <c r="C36" s="524"/>
    </row>
    <row r="37" s="509" customFormat="1" ht="11.25">
      <c r="C37" s="524"/>
    </row>
    <row r="38" s="509" customFormat="1" ht="11.25">
      <c r="C38" s="524"/>
    </row>
    <row r="39" s="509" customFormat="1" ht="11.25">
      <c r="C39" s="524"/>
    </row>
    <row r="40" s="509" customFormat="1" ht="11.25">
      <c r="C40" s="524"/>
    </row>
    <row r="41" s="509" customFormat="1" ht="11.25">
      <c r="C41" s="524"/>
    </row>
    <row r="42" s="509" customFormat="1" ht="11.25">
      <c r="C42" s="524"/>
    </row>
    <row r="43" s="509" customFormat="1" ht="11.25">
      <c r="C43" s="524"/>
    </row>
    <row r="44" s="509" customFormat="1" ht="11.25">
      <c r="C44" s="524"/>
    </row>
    <row r="45" s="509" customFormat="1" ht="11.25">
      <c r="C45" s="524"/>
    </row>
    <row r="46" s="509" customFormat="1" ht="11.25">
      <c r="C46" s="524"/>
    </row>
    <row r="47" s="509" customFormat="1" ht="11.25">
      <c r="C47" s="524"/>
    </row>
    <row r="48" s="509" customFormat="1" ht="11.25">
      <c r="C48" s="524"/>
    </row>
    <row r="49" s="509" customFormat="1" ht="11.25">
      <c r="C49" s="524"/>
    </row>
    <row r="50" s="509" customFormat="1" ht="11.25">
      <c r="C50" s="524"/>
    </row>
    <row r="51" s="509" customFormat="1" ht="11.25">
      <c r="C51" s="524"/>
    </row>
    <row r="52" s="509" customFormat="1" ht="11.25">
      <c r="C52" s="524"/>
    </row>
    <row r="53" s="509" customFormat="1" ht="11.25">
      <c r="C53" s="524"/>
    </row>
    <row r="54" s="509" customFormat="1" ht="11.25">
      <c r="C54" s="524"/>
    </row>
    <row r="55" s="509" customFormat="1" ht="11.25">
      <c r="C55" s="524"/>
    </row>
    <row r="56" s="509" customFormat="1" ht="11.25">
      <c r="C56" s="524"/>
    </row>
    <row r="57" s="509" customFormat="1" ht="11.25">
      <c r="C57" s="524"/>
    </row>
    <row r="58" s="509" customFormat="1" ht="11.25">
      <c r="C58" s="524"/>
    </row>
    <row r="59" s="509" customFormat="1" ht="11.25">
      <c r="C59" s="524"/>
    </row>
    <row r="60" s="509" customFormat="1" ht="11.25">
      <c r="C60" s="524"/>
    </row>
    <row r="61" s="509" customFormat="1" ht="11.25">
      <c r="C61" s="524"/>
    </row>
    <row r="62" s="509" customFormat="1" ht="11.25">
      <c r="C62" s="524"/>
    </row>
    <row r="63" s="509" customFormat="1" ht="11.25">
      <c r="C63" s="524"/>
    </row>
    <row r="64" s="509" customFormat="1" ht="11.25">
      <c r="C64" s="524"/>
    </row>
    <row r="65" s="509" customFormat="1" ht="11.25">
      <c r="C65" s="524"/>
    </row>
    <row r="66" s="509" customFormat="1" ht="11.25">
      <c r="C66" s="524"/>
    </row>
    <row r="67" s="509" customFormat="1" ht="11.25">
      <c r="C67" s="524"/>
    </row>
    <row r="68" s="509" customFormat="1" ht="11.25">
      <c r="C68" s="524"/>
    </row>
    <row r="69" s="509" customFormat="1" ht="11.25">
      <c r="C69" s="524"/>
    </row>
    <row r="70" s="509" customFormat="1" ht="11.25">
      <c r="C70" s="524"/>
    </row>
    <row r="71" s="509" customFormat="1" ht="11.25">
      <c r="C71" s="524"/>
    </row>
    <row r="72" s="509" customFormat="1" ht="11.25">
      <c r="C72" s="524"/>
    </row>
    <row r="73" s="509" customFormat="1" ht="11.25">
      <c r="C73" s="524"/>
    </row>
    <row r="74" s="509" customFormat="1" ht="11.25">
      <c r="C74" s="524"/>
    </row>
    <row r="75" s="509" customFormat="1" ht="11.25">
      <c r="C75" s="524"/>
    </row>
    <row r="76" s="509" customFormat="1" ht="11.25">
      <c r="C76" s="524"/>
    </row>
    <row r="77" s="509" customFormat="1" ht="11.25">
      <c r="C77" s="524"/>
    </row>
    <row r="78" s="509" customFormat="1" ht="11.25">
      <c r="C78" s="524"/>
    </row>
    <row r="79" s="509" customFormat="1" ht="11.25">
      <c r="C79" s="524"/>
    </row>
    <row r="80" s="509" customFormat="1" ht="11.25">
      <c r="C80" s="524"/>
    </row>
    <row r="81" s="509" customFormat="1" ht="11.25">
      <c r="C81" s="524"/>
    </row>
    <row r="82" s="509" customFormat="1" ht="11.25">
      <c r="C82" s="524"/>
    </row>
    <row r="83" s="509" customFormat="1" ht="11.25">
      <c r="C83" s="524"/>
    </row>
    <row r="84" s="509" customFormat="1" ht="11.25">
      <c r="C84" s="524"/>
    </row>
    <row r="85" s="509" customFormat="1" ht="11.25">
      <c r="C85" s="524"/>
    </row>
    <row r="86" s="509" customFormat="1" ht="11.25">
      <c r="C86" s="524"/>
    </row>
    <row r="87" s="509" customFormat="1" ht="11.25">
      <c r="C87" s="524"/>
    </row>
    <row r="88" s="509" customFormat="1" ht="11.25">
      <c r="C88" s="524"/>
    </row>
    <row r="89" s="509" customFormat="1" ht="11.25">
      <c r="C89" s="524"/>
    </row>
    <row r="90" s="509" customFormat="1" ht="11.25">
      <c r="C90" s="524"/>
    </row>
    <row r="91" s="509" customFormat="1" ht="11.25">
      <c r="C91" s="524"/>
    </row>
    <row r="92" s="509" customFormat="1" ht="11.25">
      <c r="C92" s="524"/>
    </row>
    <row r="93" s="509" customFormat="1" ht="11.25">
      <c r="C93" s="524"/>
    </row>
    <row r="94" s="509" customFormat="1" ht="11.25">
      <c r="C94" s="524"/>
    </row>
    <row r="95" s="509" customFormat="1" ht="11.25">
      <c r="C95" s="524"/>
    </row>
    <row r="96" s="509" customFormat="1" ht="11.25">
      <c r="C96" s="524"/>
    </row>
    <row r="97" s="509" customFormat="1" ht="11.25">
      <c r="C97" s="524"/>
    </row>
    <row r="98" s="509" customFormat="1" ht="11.25">
      <c r="C98" s="524"/>
    </row>
    <row r="99" s="509" customFormat="1" ht="11.25">
      <c r="C99" s="524"/>
    </row>
    <row r="100" s="509" customFormat="1" ht="11.25">
      <c r="C100" s="524"/>
    </row>
    <row r="101" s="509" customFormat="1" ht="11.25">
      <c r="C101" s="524"/>
    </row>
    <row r="102" s="509" customFormat="1" ht="11.25">
      <c r="C102" s="524"/>
    </row>
    <row r="103" s="509" customFormat="1" ht="11.25">
      <c r="C103" s="524"/>
    </row>
    <row r="104" s="509" customFormat="1" ht="11.25">
      <c r="C104" s="524"/>
    </row>
    <row r="105" s="509" customFormat="1" ht="11.25">
      <c r="C105" s="524"/>
    </row>
    <row r="106" s="509" customFormat="1" ht="11.25">
      <c r="C106" s="524"/>
    </row>
    <row r="107" s="509" customFormat="1" ht="11.25">
      <c r="C107" s="524"/>
    </row>
    <row r="108" s="509" customFormat="1" ht="11.25">
      <c r="C108" s="524"/>
    </row>
    <row r="109" s="509" customFormat="1" ht="11.25">
      <c r="C109" s="524"/>
    </row>
    <row r="110" s="509" customFormat="1" ht="11.25">
      <c r="C110" s="524"/>
    </row>
    <row r="111" s="509" customFormat="1" ht="11.25">
      <c r="C111" s="524"/>
    </row>
    <row r="112" s="509" customFormat="1" ht="11.25">
      <c r="C112" s="524"/>
    </row>
    <row r="113" s="509" customFormat="1" ht="11.25">
      <c r="C113" s="524"/>
    </row>
    <row r="114" s="509" customFormat="1" ht="11.25">
      <c r="C114" s="524"/>
    </row>
    <row r="115" s="509" customFormat="1" ht="11.25">
      <c r="C115" s="524"/>
    </row>
    <row r="116" s="509" customFormat="1" ht="11.25">
      <c r="C116" s="524"/>
    </row>
    <row r="117" s="509" customFormat="1" ht="11.25">
      <c r="C117" s="524"/>
    </row>
    <row r="118" s="509" customFormat="1" ht="11.25">
      <c r="C118" s="524"/>
    </row>
    <row r="119" s="509" customFormat="1" ht="11.25">
      <c r="C119" s="524"/>
    </row>
    <row r="120" s="509" customFormat="1" ht="11.25">
      <c r="C120" s="524"/>
    </row>
    <row r="121" s="509" customFormat="1" ht="11.25">
      <c r="C121" s="524"/>
    </row>
    <row r="122" s="509" customFormat="1" ht="11.25">
      <c r="C122" s="524"/>
    </row>
    <row r="123" s="509" customFormat="1" ht="11.25">
      <c r="C123" s="524"/>
    </row>
    <row r="124" s="509" customFormat="1" ht="11.25">
      <c r="C124" s="524"/>
    </row>
    <row r="125" s="509" customFormat="1" ht="11.25">
      <c r="C125" s="524"/>
    </row>
    <row r="126" s="509" customFormat="1" ht="11.25">
      <c r="C126" s="524"/>
    </row>
    <row r="127" s="509" customFormat="1" ht="11.25">
      <c r="C127" s="524"/>
    </row>
    <row r="128" s="509" customFormat="1" ht="11.25">
      <c r="C128" s="524"/>
    </row>
    <row r="129" s="509" customFormat="1" ht="11.25">
      <c r="C129" s="524"/>
    </row>
    <row r="130" s="509" customFormat="1" ht="11.25">
      <c r="C130" s="524"/>
    </row>
    <row r="131" s="509" customFormat="1" ht="11.25">
      <c r="C131" s="524"/>
    </row>
    <row r="132" s="509" customFormat="1" ht="11.25">
      <c r="C132" s="524"/>
    </row>
    <row r="133" s="509" customFormat="1" ht="11.25">
      <c r="C133" s="524"/>
    </row>
    <row r="134" s="509" customFormat="1" ht="11.25">
      <c r="C134" s="524"/>
    </row>
    <row r="135" s="509" customFormat="1" ht="11.25">
      <c r="C135" s="524"/>
    </row>
    <row r="136" s="509" customFormat="1" ht="11.25">
      <c r="C136" s="524"/>
    </row>
    <row r="137" s="509" customFormat="1" ht="11.25">
      <c r="C137" s="524"/>
    </row>
    <row r="138" s="509" customFormat="1" ht="11.25">
      <c r="C138" s="524"/>
    </row>
    <row r="139" s="509" customFormat="1" ht="11.25">
      <c r="C139" s="524"/>
    </row>
    <row r="140" s="509" customFormat="1" ht="11.25">
      <c r="C140" s="524"/>
    </row>
    <row r="141" s="509" customFormat="1" ht="11.25">
      <c r="C141" s="524"/>
    </row>
    <row r="142" s="509" customFormat="1" ht="11.25">
      <c r="C142" s="524"/>
    </row>
    <row r="143" s="509" customFormat="1" ht="11.25">
      <c r="C143" s="524"/>
    </row>
    <row r="144" s="509" customFormat="1" ht="11.25">
      <c r="C144" s="524"/>
    </row>
    <row r="145" s="509" customFormat="1" ht="11.25">
      <c r="C145" s="524"/>
    </row>
    <row r="146" s="509" customFormat="1" ht="11.25">
      <c r="C146" s="524"/>
    </row>
    <row r="147" s="509" customFormat="1" ht="11.25">
      <c r="C147" s="524"/>
    </row>
    <row r="148" s="509" customFormat="1" ht="11.25">
      <c r="C148" s="524"/>
    </row>
    <row r="149" s="509" customFormat="1" ht="11.25">
      <c r="C149" s="524"/>
    </row>
    <row r="150" s="509" customFormat="1" ht="11.25">
      <c r="C150" s="524"/>
    </row>
    <row r="151" s="509" customFormat="1" ht="11.25">
      <c r="C151" s="524"/>
    </row>
    <row r="152" s="509" customFormat="1" ht="11.25">
      <c r="C152" s="524"/>
    </row>
    <row r="153" s="509" customFormat="1" ht="11.25">
      <c r="C153" s="524"/>
    </row>
    <row r="154" s="509" customFormat="1" ht="11.25">
      <c r="C154" s="524"/>
    </row>
    <row r="155" s="509" customFormat="1" ht="11.25">
      <c r="C155" s="524"/>
    </row>
    <row r="156" s="509" customFormat="1" ht="11.25">
      <c r="C156" s="524"/>
    </row>
    <row r="157" s="509" customFormat="1" ht="11.25">
      <c r="C157" s="524"/>
    </row>
    <row r="158" s="509" customFormat="1" ht="11.25">
      <c r="C158" s="524"/>
    </row>
    <row r="159" s="509" customFormat="1" ht="11.25">
      <c r="C159" s="524"/>
    </row>
    <row r="160" s="509" customFormat="1" ht="11.25">
      <c r="C160" s="524"/>
    </row>
    <row r="161" s="509" customFormat="1" ht="11.25">
      <c r="C161" s="524"/>
    </row>
    <row r="162" s="509" customFormat="1" ht="11.25">
      <c r="C162" s="524"/>
    </row>
    <row r="163" s="509" customFormat="1" ht="11.25">
      <c r="C163" s="524"/>
    </row>
    <row r="164" s="509" customFormat="1" ht="11.25">
      <c r="C164" s="524"/>
    </row>
    <row r="165" s="509" customFormat="1" ht="11.25">
      <c r="C165" s="524"/>
    </row>
    <row r="166" s="509" customFormat="1" ht="11.25">
      <c r="C166" s="524"/>
    </row>
    <row r="167" s="509" customFormat="1" ht="11.25">
      <c r="C167" s="524"/>
    </row>
    <row r="168" s="509" customFormat="1" ht="11.25">
      <c r="C168" s="524"/>
    </row>
    <row r="169" s="509" customFormat="1" ht="11.25">
      <c r="C169" s="524"/>
    </row>
    <row r="170" s="509" customFormat="1" ht="11.25">
      <c r="C170" s="524"/>
    </row>
    <row r="171" s="509" customFormat="1" ht="11.25">
      <c r="C171" s="524"/>
    </row>
    <row r="172" s="509" customFormat="1" ht="11.25">
      <c r="C172" s="524"/>
    </row>
    <row r="173" s="509" customFormat="1" ht="11.25">
      <c r="C173" s="524"/>
    </row>
    <row r="174" s="509" customFormat="1" ht="11.25">
      <c r="C174" s="524"/>
    </row>
    <row r="175" s="509" customFormat="1" ht="11.25">
      <c r="C175" s="524"/>
    </row>
    <row r="176" s="509" customFormat="1" ht="11.25">
      <c r="C176" s="524"/>
    </row>
    <row r="177" s="509" customFormat="1" ht="11.25">
      <c r="C177" s="524"/>
    </row>
    <row r="178" s="509" customFormat="1" ht="11.25">
      <c r="C178" s="524"/>
    </row>
    <row r="179" s="509" customFormat="1" ht="11.25">
      <c r="C179" s="524"/>
    </row>
    <row r="180" s="509" customFormat="1" ht="11.25">
      <c r="C180" s="524"/>
    </row>
    <row r="181" s="509" customFormat="1" ht="11.25">
      <c r="C181" s="524"/>
    </row>
    <row r="182" s="509" customFormat="1" ht="11.25">
      <c r="C182" s="524"/>
    </row>
    <row r="183" s="509" customFormat="1" ht="11.25">
      <c r="C183" s="524"/>
    </row>
    <row r="184" s="509" customFormat="1" ht="11.25">
      <c r="C184" s="524"/>
    </row>
    <row r="185" s="509" customFormat="1" ht="11.25">
      <c r="C185" s="524"/>
    </row>
    <row r="186" s="509" customFormat="1" ht="11.25">
      <c r="C186" s="524"/>
    </row>
    <row r="187" s="509" customFormat="1" ht="11.25">
      <c r="C187" s="524"/>
    </row>
    <row r="188" s="509" customFormat="1" ht="11.25">
      <c r="C188" s="524"/>
    </row>
    <row r="189" s="509" customFormat="1" ht="11.25">
      <c r="C189" s="524"/>
    </row>
    <row r="190" s="509" customFormat="1" ht="11.25">
      <c r="C190" s="524"/>
    </row>
    <row r="191" s="509" customFormat="1" ht="11.25">
      <c r="C191" s="524"/>
    </row>
    <row r="192" s="509" customFormat="1" ht="11.25">
      <c r="C192" s="524"/>
    </row>
    <row r="193" s="509" customFormat="1" ht="11.25">
      <c r="C193" s="524"/>
    </row>
    <row r="194" s="509" customFormat="1" ht="11.25">
      <c r="C194" s="524"/>
    </row>
    <row r="195" s="509" customFormat="1" ht="11.25">
      <c r="C195" s="524"/>
    </row>
    <row r="196" s="509" customFormat="1" ht="11.25">
      <c r="C196" s="524"/>
    </row>
    <row r="197" s="509" customFormat="1" ht="11.25">
      <c r="C197" s="524"/>
    </row>
    <row r="198" s="509" customFormat="1" ht="11.25">
      <c r="C198" s="524"/>
    </row>
    <row r="199" s="509" customFormat="1" ht="11.25">
      <c r="C199" s="524"/>
    </row>
    <row r="200" s="509" customFormat="1" ht="11.25">
      <c r="C200" s="524"/>
    </row>
    <row r="201" s="509" customFormat="1" ht="11.25">
      <c r="C201" s="524"/>
    </row>
    <row r="202" s="509" customFormat="1" ht="11.25">
      <c r="C202" s="524"/>
    </row>
    <row r="203" s="509" customFormat="1" ht="11.25">
      <c r="C203" s="524"/>
    </row>
    <row r="204" s="509" customFormat="1" ht="11.25">
      <c r="C204" s="524"/>
    </row>
    <row r="205" s="509" customFormat="1" ht="11.25">
      <c r="C205" s="524"/>
    </row>
    <row r="206" s="509" customFormat="1" ht="11.25">
      <c r="C206" s="524"/>
    </row>
    <row r="207" s="509" customFormat="1" ht="11.25">
      <c r="C207" s="524"/>
    </row>
    <row r="208" s="509" customFormat="1" ht="11.25">
      <c r="C208" s="524"/>
    </row>
    <row r="209" s="509" customFormat="1" ht="11.25">
      <c r="C209" s="524"/>
    </row>
    <row r="210" s="509" customFormat="1" ht="11.25">
      <c r="C210" s="524"/>
    </row>
    <row r="211" s="509" customFormat="1" ht="11.25">
      <c r="C211" s="524"/>
    </row>
    <row r="212" s="509" customFormat="1" ht="11.25">
      <c r="C212" s="524"/>
    </row>
    <row r="213" s="509" customFormat="1" ht="11.25">
      <c r="C213" s="524"/>
    </row>
    <row r="214" s="509" customFormat="1" ht="11.25">
      <c r="C214" s="524"/>
    </row>
    <row r="215" s="509" customFormat="1" ht="11.25">
      <c r="C215" s="524"/>
    </row>
    <row r="216" s="509" customFormat="1" ht="11.25">
      <c r="C216" s="524"/>
    </row>
    <row r="217" s="509" customFormat="1" ht="11.25">
      <c r="C217" s="524"/>
    </row>
    <row r="218" s="509" customFormat="1" ht="11.25">
      <c r="C218" s="524"/>
    </row>
    <row r="219" s="509" customFormat="1" ht="11.25">
      <c r="C219" s="524"/>
    </row>
    <row r="220" s="509" customFormat="1" ht="11.25">
      <c r="C220" s="524"/>
    </row>
    <row r="221" s="509" customFormat="1" ht="11.25">
      <c r="C221" s="524"/>
    </row>
    <row r="222" s="509" customFormat="1" ht="11.25">
      <c r="C222" s="524"/>
    </row>
    <row r="223" s="509" customFormat="1" ht="11.25">
      <c r="C223" s="524"/>
    </row>
    <row r="224" s="509" customFormat="1" ht="11.25">
      <c r="C224" s="524"/>
    </row>
    <row r="225" s="509" customFormat="1" ht="11.25">
      <c r="C225" s="524"/>
    </row>
    <row r="226" s="509" customFormat="1" ht="11.25">
      <c r="C226" s="524"/>
    </row>
    <row r="227" s="509" customFormat="1" ht="11.25">
      <c r="C227" s="524"/>
    </row>
    <row r="228" s="509" customFormat="1" ht="11.25">
      <c r="C228" s="524"/>
    </row>
    <row r="229" s="509" customFormat="1" ht="11.25">
      <c r="C229" s="524"/>
    </row>
    <row r="230" s="509" customFormat="1" ht="11.25">
      <c r="C230" s="524"/>
    </row>
    <row r="231" s="509" customFormat="1" ht="11.25">
      <c r="C231" s="524"/>
    </row>
    <row r="232" s="509" customFormat="1" ht="11.25">
      <c r="C232" s="524"/>
    </row>
    <row r="233" s="509" customFormat="1" ht="11.25">
      <c r="C233" s="524"/>
    </row>
    <row r="234" s="509" customFormat="1" ht="11.25">
      <c r="C234" s="524"/>
    </row>
    <row r="235" s="509" customFormat="1" ht="11.25">
      <c r="C235" s="524"/>
    </row>
    <row r="236" s="509" customFormat="1" ht="11.25">
      <c r="C236" s="524"/>
    </row>
    <row r="237" s="509" customFormat="1" ht="11.25">
      <c r="C237" s="524"/>
    </row>
    <row r="238" s="509" customFormat="1" ht="11.25">
      <c r="C238" s="524"/>
    </row>
    <row r="239" s="509" customFormat="1" ht="11.25">
      <c r="C239" s="524"/>
    </row>
    <row r="240" s="509" customFormat="1" ht="11.25">
      <c r="C240" s="524"/>
    </row>
    <row r="241" s="509" customFormat="1" ht="11.25">
      <c r="C241" s="524"/>
    </row>
    <row r="242" s="509" customFormat="1" ht="11.25">
      <c r="C242" s="524"/>
    </row>
    <row r="243" s="509" customFormat="1" ht="11.25">
      <c r="C243" s="524"/>
    </row>
    <row r="244" s="509" customFormat="1" ht="11.25">
      <c r="C244" s="524"/>
    </row>
    <row r="245" s="509" customFormat="1" ht="11.25">
      <c r="C245" s="524"/>
    </row>
    <row r="246" s="509" customFormat="1" ht="11.25">
      <c r="C246" s="524"/>
    </row>
    <row r="247" s="509" customFormat="1" ht="11.25">
      <c r="C247" s="524"/>
    </row>
    <row r="248" s="509" customFormat="1" ht="11.25">
      <c r="C248" s="524"/>
    </row>
    <row r="249" s="509" customFormat="1" ht="11.25">
      <c r="C249" s="524"/>
    </row>
    <row r="250" s="509" customFormat="1" ht="11.25">
      <c r="C250" s="524"/>
    </row>
    <row r="251" s="509" customFormat="1" ht="11.25">
      <c r="C251" s="524"/>
    </row>
    <row r="252" s="509" customFormat="1" ht="11.25">
      <c r="C252" s="524"/>
    </row>
    <row r="253" s="509" customFormat="1" ht="11.25">
      <c r="C253" s="524"/>
    </row>
    <row r="254" s="509" customFormat="1" ht="11.25">
      <c r="C254" s="524"/>
    </row>
    <row r="255" s="509" customFormat="1" ht="11.25">
      <c r="C255" s="524"/>
    </row>
    <row r="256" s="509" customFormat="1" ht="11.25">
      <c r="C256" s="524"/>
    </row>
    <row r="257" s="509" customFormat="1" ht="11.25">
      <c r="C257" s="524"/>
    </row>
    <row r="258" s="509" customFormat="1" ht="11.25">
      <c r="C258" s="524"/>
    </row>
    <row r="259" s="509" customFormat="1" ht="11.25">
      <c r="C259" s="524"/>
    </row>
    <row r="260" s="509" customFormat="1" ht="11.25">
      <c r="C260" s="524"/>
    </row>
    <row r="261" s="509" customFormat="1" ht="11.25">
      <c r="C261" s="524"/>
    </row>
    <row r="262" s="509" customFormat="1" ht="11.25">
      <c r="C262" s="524"/>
    </row>
    <row r="263" s="509" customFormat="1" ht="11.25">
      <c r="C263" s="524"/>
    </row>
    <row r="264" s="509" customFormat="1" ht="11.25">
      <c r="C264" s="524"/>
    </row>
    <row r="265" s="509" customFormat="1" ht="11.25">
      <c r="C265" s="524"/>
    </row>
    <row r="266" s="509" customFormat="1" ht="11.25">
      <c r="C266" s="524"/>
    </row>
    <row r="267" s="509" customFormat="1" ht="11.25">
      <c r="C267" s="524"/>
    </row>
    <row r="268" s="509" customFormat="1" ht="11.25">
      <c r="C268" s="524"/>
    </row>
    <row r="269" s="509" customFormat="1" ht="11.25">
      <c r="C269" s="524"/>
    </row>
    <row r="270" s="509" customFormat="1" ht="11.25">
      <c r="C270" s="524"/>
    </row>
    <row r="271" s="509" customFormat="1" ht="11.25">
      <c r="C271" s="524"/>
    </row>
    <row r="272" s="509" customFormat="1" ht="11.25">
      <c r="C272" s="524"/>
    </row>
    <row r="273" s="509" customFormat="1" ht="11.25">
      <c r="C273" s="524"/>
    </row>
    <row r="274" s="509" customFormat="1" ht="11.25">
      <c r="C274" s="524"/>
    </row>
    <row r="275" s="509" customFormat="1" ht="11.25">
      <c r="C275" s="524"/>
    </row>
  </sheetData>
  <sheetProtection password="FB2B" sheet="1" formatColumns="0" selectLockedCells="1"/>
  <mergeCells count="31">
    <mergeCell ref="C16:E16"/>
    <mergeCell ref="C8:E8"/>
    <mergeCell ref="D6:E6"/>
    <mergeCell ref="C9:E9"/>
    <mergeCell ref="B6:C6"/>
    <mergeCell ref="C12:E12"/>
    <mergeCell ref="C14:E14"/>
    <mergeCell ref="C15:E15"/>
    <mergeCell ref="B1:C1"/>
    <mergeCell ref="B3:C3"/>
    <mergeCell ref="C10:E10"/>
    <mergeCell ref="B2:E2"/>
    <mergeCell ref="C13:E13"/>
    <mergeCell ref="C7:E7"/>
    <mergeCell ref="C21:E21"/>
    <mergeCell ref="C29:E29"/>
    <mergeCell ref="C11:E11"/>
    <mergeCell ref="C27:E27"/>
    <mergeCell ref="C28:E28"/>
    <mergeCell ref="C22:E22"/>
    <mergeCell ref="C18:E18"/>
    <mergeCell ref="C19:E19"/>
    <mergeCell ref="C20:E20"/>
    <mergeCell ref="C17:E17"/>
    <mergeCell ref="C32:E32"/>
    <mergeCell ref="C30:E30"/>
    <mergeCell ref="C31:E31"/>
    <mergeCell ref="C25:E25"/>
    <mergeCell ref="C26:E26"/>
    <mergeCell ref="C23:E23"/>
    <mergeCell ref="C24:E24"/>
  </mergeCells>
  <printOptions horizontalCentered="1"/>
  <pageMargins left="0.748031496062992" right="0.748031496062992" top="0.984251968503937" bottom="0.984251968503937" header="0.511811023622047" footer="0.511811023622047"/>
  <pageSetup fitToHeight="1" fitToWidth="1" horizontalDpi="300" verticalDpi="300" orientation="portrait" paperSize="9" scale="96" r:id="rId1"/>
  <headerFooter alignWithMargins="0">
    <oddFooter>&amp;LUNCTAD Questionnaire on ICT usage by enterprises and on the ICT sector&amp;R&amp;"Arial,Gras"&amp;A&amp;"Arial,Normal"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Unctad User</dc:creator>
  <cp:keywords/>
  <dc:description/>
  <cp:lastModifiedBy>Smita Lakhe</cp:lastModifiedBy>
  <cp:lastPrinted>2013-07-05T15:18:57Z</cp:lastPrinted>
  <dcterms:created xsi:type="dcterms:W3CDTF">2005-03-09T11:15:59Z</dcterms:created>
  <dcterms:modified xsi:type="dcterms:W3CDTF">2021-09-15T15:27:58Z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rtTitle">
    <vt:lpwstr/>
  </property>
  <property fmtid="{D5CDD505-2E9C-101B-9397-08002B2CF9AE}" pid="3" name="ArabicDocument">
    <vt:lpwstr/>
  </property>
  <property fmtid="{D5CDD505-2E9C-101B-9397-08002B2CF9AE}" pid="4" name="RussianDocument">
    <vt:lpwstr/>
  </property>
  <property fmtid="{D5CDD505-2E9C-101B-9397-08002B2CF9AE}" pid="5" name="iddfa39abe6d4bbaa511b4aebbac8986">
    <vt:lpwstr/>
  </property>
  <property fmtid="{D5CDD505-2E9C-101B-9397-08002B2CF9AE}" pid="6" name="PublishDate">
    <vt:lpwstr/>
  </property>
  <property fmtid="{D5CDD505-2E9C-101B-9397-08002B2CF9AE}" pid="7" name="Level2">
    <vt:lpwstr/>
  </property>
  <property fmtid="{D5CDD505-2E9C-101B-9397-08002B2CF9AE}" pid="8" name="Russian">
    <vt:lpwstr>0</vt:lpwstr>
  </property>
  <property fmtid="{D5CDD505-2E9C-101B-9397-08002B2CF9AE}" pid="9" name="Chinese">
    <vt:lpwstr>0</vt:lpwstr>
  </property>
  <property fmtid="{D5CDD505-2E9C-101B-9397-08002B2CF9AE}" pid="10" name="NumberOfPages">
    <vt:lpwstr/>
  </property>
  <property fmtid="{D5CDD505-2E9C-101B-9397-08002B2CF9AE}" pid="11" name="ImagePathWhatsNew">
    <vt:lpwstr/>
  </property>
  <property fmtid="{D5CDD505-2E9C-101B-9397-08002B2CF9AE}" pid="12" name="LanguageId">
    <vt:lpwstr/>
  </property>
  <property fmtid="{D5CDD505-2E9C-101B-9397-08002B2CF9AE}" pid="13" name="SubTitle">
    <vt:lpwstr/>
  </property>
  <property fmtid="{D5CDD505-2E9C-101B-9397-08002B2CF9AE}" pid="14" name="LongDescription">
    <vt:lpwstr/>
  </property>
  <property fmtid="{D5CDD505-2E9C-101B-9397-08002B2CF9AE}" pid="15" name="ImagePath">
    <vt:lpwstr/>
  </property>
  <property fmtid="{D5CDD505-2E9C-101B-9397-08002B2CF9AE}" pid="16" name="ReferenceDocId">
    <vt:lpwstr/>
  </property>
  <property fmtid="{D5CDD505-2E9C-101B-9397-08002B2CF9AE}" pid="17" name="ISBN">
    <vt:lpwstr/>
  </property>
  <property fmtid="{D5CDD505-2E9C-101B-9397-08002B2CF9AE}" pid="18" name="PublicationLinkId">
    <vt:lpwstr/>
  </property>
  <property fmtid="{D5CDD505-2E9C-101B-9397-08002B2CF9AE}" pid="19" name="p60be10af7c941a2b23bb5f20c154691">
    <vt:lpwstr/>
  </property>
  <property fmtid="{D5CDD505-2E9C-101B-9397-08002B2CF9AE}" pid="20" name="UNCTADLanguage">
    <vt:lpwstr/>
  </property>
  <property fmtid="{D5CDD505-2E9C-101B-9397-08002B2CF9AE}" pid="21" name="Level3">
    <vt:lpwstr/>
  </property>
  <property fmtid="{D5CDD505-2E9C-101B-9397-08002B2CF9AE}" pid="22" name="OriginalVersionID">
    <vt:lpwstr/>
  </property>
  <property fmtid="{D5CDD505-2E9C-101B-9397-08002B2CF9AE}" pid="23" name="Symbol">
    <vt:lpwstr/>
  </property>
  <property fmtid="{D5CDD505-2E9C-101B-9397-08002B2CF9AE}" pid="24" name="Size">
    <vt:lpwstr/>
  </property>
  <property fmtid="{D5CDD505-2E9C-101B-9397-08002B2CF9AE}" pid="25" name="OfficialDescription">
    <vt:lpwstr/>
  </property>
  <property fmtid="{D5CDD505-2E9C-101B-9397-08002B2CF9AE}" pid="26" name="OriginalLanguages">
    <vt:lpwstr/>
  </property>
  <property fmtid="{D5CDD505-2E9C-101B-9397-08002B2CF9AE}" pid="27" name="TableOfContent">
    <vt:lpwstr/>
  </property>
  <property fmtid="{D5CDD505-2E9C-101B-9397-08002B2CF9AE}" pid="28" name="ReferenceFilePath">
    <vt:lpwstr/>
  </property>
  <property fmtid="{D5CDD505-2E9C-101B-9397-08002B2CF9AE}" pid="29" name="FrenchDocument">
    <vt:lpwstr>, </vt:lpwstr>
  </property>
  <property fmtid="{D5CDD505-2E9C-101B-9397-08002B2CF9AE}" pid="30" name="TaxCatchAll">
    <vt:lpwstr/>
  </property>
  <property fmtid="{D5CDD505-2E9C-101B-9397-08002B2CF9AE}" pid="31" name="h2eb479c36154a2480beda2299c6b6c5">
    <vt:lpwstr/>
  </property>
  <property fmtid="{D5CDD505-2E9C-101B-9397-08002B2CF9AE}" pid="32" name="SalesNo">
    <vt:lpwstr/>
  </property>
  <property fmtid="{D5CDD505-2E9C-101B-9397-08002B2CF9AE}" pid="33" name="IsMigrated">
    <vt:lpwstr>1</vt:lpwstr>
  </property>
  <property fmtid="{D5CDD505-2E9C-101B-9397-08002B2CF9AE}" pid="34" name="ISSN">
    <vt:lpwstr/>
  </property>
  <property fmtid="{D5CDD505-2E9C-101B-9397-08002B2CF9AE}" pid="35" name="Arabic">
    <vt:lpwstr>0</vt:lpwstr>
  </property>
  <property fmtid="{D5CDD505-2E9C-101B-9397-08002B2CF9AE}" pid="36" name="EnglishDocument">
    <vt:lpwstr>, </vt:lpwstr>
  </property>
  <property fmtid="{D5CDD505-2E9C-101B-9397-08002B2CF9AE}" pid="37" name="ParentDocId">
    <vt:lpwstr/>
  </property>
  <property fmtid="{D5CDD505-2E9C-101B-9397-08002B2CF9AE}" pid="38" name="de7de01eec0e4047a039d74943be32af">
    <vt:lpwstr/>
  </property>
  <property fmtid="{D5CDD505-2E9C-101B-9397-08002B2CF9AE}" pid="39" name="e21d6563779b4a0cac0804544e1eafba">
    <vt:lpwstr/>
  </property>
  <property fmtid="{D5CDD505-2E9C-101B-9397-08002B2CF9AE}" pid="40" name="DocumentCategory">
    <vt:lpwstr/>
  </property>
  <property fmtid="{D5CDD505-2E9C-101B-9397-08002B2CF9AE}" pid="41" name="DocTitle">
    <vt:lpwstr/>
  </property>
  <property fmtid="{D5CDD505-2E9C-101B-9397-08002B2CF9AE}" pid="42" name="DocumentLabel">
    <vt:lpwstr/>
  </property>
  <property fmtid="{D5CDD505-2E9C-101B-9397-08002B2CF9AE}" pid="43" name="Level1">
    <vt:lpwstr/>
  </property>
  <property fmtid="{D5CDD505-2E9C-101B-9397-08002B2CF9AE}" pid="44" name="Level4">
    <vt:lpwstr/>
  </property>
  <property fmtid="{D5CDD505-2E9C-101B-9397-08002B2CF9AE}" pid="45" name="CorrectProductTaxonomy">
    <vt:lpwstr/>
  </property>
  <property fmtid="{D5CDD505-2E9C-101B-9397-08002B2CF9AE}" pid="46" name="isPublished">
    <vt:lpwstr/>
  </property>
  <property fmtid="{D5CDD505-2E9C-101B-9397-08002B2CF9AE}" pid="47" name="ChineseDocument">
    <vt:lpwstr/>
  </property>
  <property fmtid="{D5CDD505-2E9C-101B-9397-08002B2CF9AE}" pid="48" name="HighLights">
    <vt:lpwstr/>
  </property>
  <property fmtid="{D5CDD505-2E9C-101B-9397-08002B2CF9AE}" pid="49" name="Price">
    <vt:lpwstr/>
  </property>
  <property fmtid="{D5CDD505-2E9C-101B-9397-08002B2CF9AE}" pid="50" name="ReferenceItemId">
    <vt:lpwstr/>
  </property>
  <property fmtid="{D5CDD505-2E9C-101B-9397-08002B2CF9AE}" pid="51" name="MeetingLinkId">
    <vt:lpwstr/>
  </property>
  <property fmtid="{D5CDD505-2E9C-101B-9397-08002B2CF9AE}" pid="52" name="SpanishDocument">
    <vt:lpwstr>, </vt:lpwstr>
  </property>
  <property fmtid="{D5CDD505-2E9C-101B-9397-08002B2CF9AE}" pid="53" name="Symbol2">
    <vt:lpwstr/>
  </property>
  <property fmtid="{D5CDD505-2E9C-101B-9397-08002B2CF9AE}" pid="54" name="MeetingTitle">
    <vt:lpwstr/>
  </property>
  <property fmtid="{D5CDD505-2E9C-101B-9397-08002B2CF9AE}" pid="55" name="ImagePathFlagship">
    <vt:lpwstr/>
  </property>
  <property fmtid="{D5CDD505-2E9C-101B-9397-08002B2CF9AE}" pid="56" name="MeetingId">
    <vt:lpwstr/>
  </property>
  <property fmtid="{D5CDD505-2E9C-101B-9397-08002B2CF9AE}" pid="57" name="Level5">
    <vt:lpwstr/>
  </property>
  <property fmtid="{D5CDD505-2E9C-101B-9397-08002B2CF9AE}" pid="58" name="ContentTypeId">
    <vt:lpwstr>0x010100E0E3288758D5554D919B98E9C17C8D9B</vt:lpwstr>
  </property>
  <property fmtid="{D5CDD505-2E9C-101B-9397-08002B2CF9AE}" pid="59" name="display_urn:schemas-microsoft-com:office:office#SharedWithUsers">
    <vt:lpwstr>Smita Lakhe</vt:lpwstr>
  </property>
  <property fmtid="{D5CDD505-2E9C-101B-9397-08002B2CF9AE}" pid="60" name="SharedWithUsers">
    <vt:lpwstr>50;#Smita Lakhe</vt:lpwstr>
  </property>
</Properties>
</file>