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12" tabRatio="887" activeTab="0"/>
  </bookViews>
  <sheets>
    <sheet name="Cover" sheetId="1" r:id="rId1"/>
    <sheet name="Instructions" sheetId="2" r:id="rId2"/>
    <sheet name="Survey Information" sheetId="3" r:id="rId3"/>
    <sheet name="1a) ICT Usage Indicators " sheetId="4" r:id="rId4"/>
    <sheet name="1b) ICT Usage Indicators" sheetId="5" r:id="rId5"/>
    <sheet name="1c) ICT Usage Indicators" sheetId="6" r:id="rId6"/>
    <sheet name="2a) ICT Sector Indicators" sheetId="7" r:id="rId7"/>
    <sheet name="2b) ICT Sector Indicators" sheetId="8" r:id="rId8"/>
    <sheet name="Notes" sheetId="9" r:id="rId9"/>
    <sheet name="Industry Concordance" sheetId="10" r:id="rId10"/>
    <sheet name="ICT Sector Concordance" sheetId="11" r:id="rId11"/>
    <sheet name="Annex" sheetId="12" r:id="rId12"/>
    <sheet name="Messages" sheetId="13" state="hidden" r:id="rId13"/>
    <sheet name="Datasheet" sheetId="14" state="hidden" r:id="rId14"/>
  </sheets>
  <definedNames>
    <definedName name="_ftn1" localSheetId="11">'Annex'!#REF!</definedName>
    <definedName name="_ftn2" localSheetId="11">'Annex'!#REF!</definedName>
    <definedName name="_ftnref1" localSheetId="11">'Annex'!#REF!</definedName>
    <definedName name="_ftnref2" localSheetId="11">'Annex'!#REF!</definedName>
    <definedName name="_xlfn.SINGLE" hidden="1">#NAME?</definedName>
    <definedName name="abc">'1a) ICT Usage Indicators '!$S$1:$S$27</definedName>
    <definedName name="abc_1b">'1b) ICT Usage Indicators'!$T$1:$T$25</definedName>
    <definedName name="abc_1c">'1c) ICT Usage Indicators'!$AP$1:$AP$27</definedName>
    <definedName name="abc_2a">'2a) ICT Sector Indicators'!$AB$1:$AB$27</definedName>
    <definedName name="abc_2b">'2b) ICT Sector Indicators'!$W$1:$W$27</definedName>
    <definedName name="chriscover">'Cover'!$B$8:$C$19</definedName>
    <definedName name="chrisentsize">'1a) ICT Usage Indicators '!$D$9:$W$36</definedName>
    <definedName name="chrisictva4">'2b) ICT Sector Indicators'!$E$7:$AK$11</definedName>
    <definedName name="chrisictwf4">'2a) ICT Sector Indicators'!$E$7:$AF$11</definedName>
    <definedName name="chrisindconc4">'Industry Concordance'!$D$10:$J$39</definedName>
    <definedName name="chrisinfo">'Survey Information'!$A$19:$J$33</definedName>
    <definedName name="chrisisic4">'1c) ICT Usage Indicators'!$D$7:$AZ$37</definedName>
    <definedName name="chrisnotes">'Notes'!$B$4:$E$32</definedName>
    <definedName name="chrisruralurb">'1b) ICT Usage Indicators'!$D$9:$U$38</definedName>
    <definedName name="chrissectconc4">'ICT Sector Concordance'!$E$11:$J$23</definedName>
    <definedName name="Countries_english">'Cover'!$Y$2:$Y$233</definedName>
    <definedName name="CountryList">'Cover'!$X:$Z</definedName>
    <definedName name="CurrencyList">'2b) ICT Sector Indicators'!$AA$1:$AA$171</definedName>
    <definedName name="OLE_LINK1" localSheetId="2">'Survey Information'!$E$22</definedName>
    <definedName name="_xlnm.Print_Area" localSheetId="3">'1a) ICT Usage Indicators '!$B$1:$L$36</definedName>
    <definedName name="_xlnm.Print_Area" localSheetId="4">'1b) ICT Usage Indicators'!$B$1:$J$38</definedName>
    <definedName name="_xlnm.Print_Area" localSheetId="5">'1c) ICT Usage Indicators'!$B$1:$AM$37</definedName>
    <definedName name="_xlnm.Print_Area" localSheetId="7">'2b) ICT Sector Indicators'!$A$1:$U$15</definedName>
    <definedName name="_xlnm.Print_Area" localSheetId="11">'Annex'!$B$2:$E$40</definedName>
    <definedName name="_xlnm.Print_Area" localSheetId="0">'Cover'!$B$1:$F$28</definedName>
    <definedName name="_xlnm.Print_Area" localSheetId="10">'ICT Sector Concordance'!$B$1:$I$23</definedName>
    <definedName name="_xlnm.Print_Area" localSheetId="9">'Industry Concordance'!$B$1:$I$39</definedName>
    <definedName name="_xlnm.Print_Area" localSheetId="1">'Instructions'!$B$1:$C$27</definedName>
    <definedName name="_xlnm.Print_Area" localSheetId="8">'Notes'!$B$1:$E$32</definedName>
    <definedName name="_xlnm.Print_Area" localSheetId="2">'Survey Information'!$B$1:$J$33</definedName>
    <definedName name="_xlnm.Print_Titles" localSheetId="3">'1a) ICT Usage Indicators '!$C:$D,'1a) ICT Usage Indicators '!$3:$9</definedName>
    <definedName name="_xlnm.Print_Titles" localSheetId="5">'1c) ICT Usage Indicators'!$B:$G,'1c) ICT Usage Indicators'!$1:$10</definedName>
    <definedName name="Ref1a">'1a) ICT Usage Indicators '!$T$1:$T$6</definedName>
    <definedName name="Ref1b">'1b) ICT Usage Indicators'!$U$1:$U$6</definedName>
    <definedName name="Ref1c">'1c) ICT Usage Indicators'!$AQ$1:$AQ$6</definedName>
    <definedName name="Ref2a">'2a) ICT Sector Indicators'!$AC$1:$AC$6</definedName>
    <definedName name="Ref2b">'2b) ICT Sector Indicators'!$X$1:$X$6</definedName>
    <definedName name="Year">'Cover'!$V$1:$V$9</definedName>
    <definedName name="z">'1c) ICT Usage Indicators'!$AP$1:$AP$27</definedName>
    <definedName name="Z_922818FC_2BD9_4B32_B38B_818F3476F5C7_.wvu.Cols" localSheetId="0" hidden="1">'Cover'!$D:$E,'Cover'!$H:$I,'Cover'!$X:$Z</definedName>
    <definedName name="Z_922818FC_2BD9_4B32_B38B_818F3476F5C7_.wvu.PrintArea" localSheetId="3" hidden="1">'1a) ICT Usage Indicators '!$B$1:$L$35</definedName>
    <definedName name="Z_922818FC_2BD9_4B32_B38B_818F3476F5C7_.wvu.PrintArea" localSheetId="4" hidden="1">'1b) ICT Usage Indicators'!$B$1:$J$38</definedName>
    <definedName name="Z_922818FC_2BD9_4B32_B38B_818F3476F5C7_.wvu.PrintArea" localSheetId="5" hidden="1">'1c) ICT Usage Indicators'!$B$1:$AM$36</definedName>
    <definedName name="Z_922818FC_2BD9_4B32_B38B_818F3476F5C7_.wvu.PrintArea" localSheetId="0" hidden="1">'Cover'!$B$1:$F$26</definedName>
    <definedName name="Z_922818FC_2BD9_4B32_B38B_818F3476F5C7_.wvu.PrintArea" localSheetId="10" hidden="1">'ICT Sector Concordance'!$B$1:$I$23</definedName>
    <definedName name="Z_922818FC_2BD9_4B32_B38B_818F3476F5C7_.wvu.PrintArea" localSheetId="9" hidden="1">'Industry Concordance'!$B$1:$I$39</definedName>
    <definedName name="Z_922818FC_2BD9_4B32_B38B_818F3476F5C7_.wvu.PrintArea" localSheetId="1" hidden="1">'Instructions'!$A$1:$C$27</definedName>
    <definedName name="Z_922818FC_2BD9_4B32_B38B_818F3476F5C7_.wvu.PrintArea" localSheetId="8" hidden="1">'Notes'!$B$1:$E$32</definedName>
    <definedName name="Z_922818FC_2BD9_4B32_B38B_818F3476F5C7_.wvu.PrintArea" localSheetId="2" hidden="1">'Survey Information'!$B$1:$J$33</definedName>
    <definedName name="Z_922818FC_2BD9_4B32_B38B_818F3476F5C7_.wvu.PrintTitles" localSheetId="3" hidden="1">'1a) ICT Usage Indicators '!$C:$D,'1a) ICT Usage Indicators '!$3:$9</definedName>
    <definedName name="Z_B2C55C3A_44D5_4B0B_8E25_937848F718F7_.wvu.PrintArea" localSheetId="3" hidden="1">'1a) ICT Usage Indicators '!$C$2:$M$39</definedName>
    <definedName name="Z_B2C55C3A_44D5_4B0B_8E25_937848F718F7_.wvu.PrintTitles" localSheetId="3" hidden="1">'1a) ICT Usage Indicators '!$C:$D,'1a) ICT Usage Indicators '!$3:$9</definedName>
  </definedNames>
  <calcPr fullCalcOnLoad="1"/>
</workbook>
</file>

<file path=xl/comments10.xml><?xml version="1.0" encoding="utf-8"?>
<comments xmlns="http://schemas.openxmlformats.org/spreadsheetml/2006/main">
  <authors>
    <author>Unctad User</author>
  </authors>
  <commentList>
    <comment ref="B17" authorId="0">
      <text>
        <r>
          <rPr>
            <b/>
            <sz val="9"/>
            <rFont val="Tahoma"/>
            <family val="2"/>
          </rPr>
          <t>G - Commerce de gros et de détail, réparations de véhicules automobiles et de motocycles</t>
        </r>
      </text>
    </comment>
    <comment ref="B20" authorId="0">
      <text>
        <r>
          <rPr>
            <b/>
            <sz val="9"/>
            <rFont val="Tahoma"/>
            <family val="2"/>
          </rPr>
          <t xml:space="preserve">H - Transport et entreposage
</t>
        </r>
      </text>
    </comment>
    <comment ref="B29" authorId="0">
      <text>
        <r>
          <rPr>
            <b/>
            <sz val="9"/>
            <rFont val="Tahoma"/>
            <family val="2"/>
          </rPr>
          <t>M - Activités professionnelles, scientifiques et techniques</t>
        </r>
      </text>
    </comment>
  </commentList>
</comments>
</file>

<file path=xl/comments11.xml><?xml version="1.0" encoding="utf-8"?>
<comments xmlns="http://schemas.openxmlformats.org/spreadsheetml/2006/main">
  <authors>
    <author>Unctad User</author>
  </authors>
  <commentList>
    <comment ref="B12" authorId="0">
      <text>
        <r>
          <rPr>
            <b/>
            <sz val="9"/>
            <rFont val="Tahoma"/>
            <family val="2"/>
          </rPr>
          <t>C- Activités de fabrication</t>
        </r>
      </text>
    </comment>
    <comment ref="B17" authorId="0">
      <text>
        <r>
          <rPr>
            <b/>
            <sz val="9"/>
            <rFont val="Tahoma"/>
            <family val="2"/>
          </rPr>
          <t>G- Commerce de gros et de détail, réparations de véhicules automobiles et de motocycles</t>
        </r>
      </text>
    </comment>
    <comment ref="B19" authorId="0">
      <text>
        <r>
          <rPr>
            <b/>
            <sz val="9"/>
            <rFont val="Tahoma"/>
            <family val="2"/>
          </rPr>
          <t>J- Information et communication</t>
        </r>
      </text>
    </comment>
    <comment ref="B23" authorId="0">
      <text>
        <r>
          <rPr>
            <b/>
            <sz val="9"/>
            <rFont val="Tahoma"/>
            <family val="2"/>
          </rPr>
          <t>S- Autres activités de services</t>
        </r>
      </text>
    </comment>
  </commentList>
</comments>
</file>

<file path=xl/comments13.xml><?xml version="1.0" encoding="utf-8"?>
<comments xmlns="http://schemas.openxmlformats.org/spreadsheetml/2006/main">
  <authors>
    <author>Unctad User</author>
  </authors>
  <commentList>
    <comment ref="Z3" authorId="0">
      <text>
        <r>
          <rPr>
            <sz val="10"/>
            <rFont val="Tahoma"/>
            <family val="2"/>
          </rPr>
          <t xml:space="preserve">This figure is greater than the total number of persons employed using computer in this sector as provided above. Please check your data or provide a note.
 </t>
        </r>
      </text>
    </comment>
    <comment ref="Z4" authorId="0">
      <text>
        <r>
          <rPr>
            <sz val="10"/>
            <rFont val="Tahoma"/>
            <family val="2"/>
          </rPr>
          <t xml:space="preserve">This figure is greater than the total number of entreprises using internet in this sector as provided above. Please check your data or provide a note.
 </t>
        </r>
      </text>
    </comment>
  </commentList>
</comments>
</file>

<file path=xl/comments4.xml><?xml version="1.0" encoding="utf-8"?>
<comments xmlns="http://schemas.openxmlformats.org/spreadsheetml/2006/main">
  <authors>
    <author>Unctad User</author>
  </authors>
  <commentList>
    <comment ref="D10" authorId="0">
      <text>
        <r>
          <rPr>
            <b/>
            <sz val="8"/>
            <rFont val="Tahoma"/>
            <family val="2"/>
          </rPr>
          <t>Please introduce in this row the number of enterprises in the target (in-scope) population, as a total and disaggregated.</t>
        </r>
        <r>
          <rPr>
            <sz val="8"/>
            <rFont val="Tahoma"/>
            <family val="2"/>
          </rPr>
          <t xml:space="preserve">
</t>
        </r>
      </text>
    </comment>
    <comment ref="D11" authorId="0">
      <text>
        <r>
          <rPr>
            <b/>
            <sz val="8"/>
            <rFont val="Tahoma"/>
            <family val="2"/>
          </rPr>
          <t>Please introduce in this row the number of 
employees of all enterprises in the target (in-scope) 
population, as a total and disaggregated.</t>
        </r>
      </text>
    </comment>
  </commentList>
</comments>
</file>

<file path=xl/comments5.xml><?xml version="1.0" encoding="utf-8"?>
<comments xmlns="http://schemas.openxmlformats.org/spreadsheetml/2006/main">
  <authors>
    <author>Diana Korka</author>
    <author>Unctad User</author>
  </authors>
  <commentList>
    <comment ref="H10" authorId="0">
      <text>
        <r>
          <rPr>
            <b/>
            <sz val="8"/>
            <rFont val="Tahoma"/>
            <family val="2"/>
          </rPr>
          <t>Une formule calcule automatiquement le total</t>
        </r>
        <r>
          <rPr>
            <sz val="8"/>
            <rFont val="Tahoma"/>
            <family val="2"/>
          </rPr>
          <t xml:space="preserve">
</t>
        </r>
      </text>
    </comment>
    <comment ref="D12" authorId="1">
      <text>
        <r>
          <rPr>
            <b/>
            <sz val="8"/>
            <rFont val="Tahoma"/>
            <family val="2"/>
          </rPr>
          <t>Please introduce in this row the number of enterprises in the target (in-scope) population, as a total and disaggregated.</t>
        </r>
        <r>
          <rPr>
            <sz val="8"/>
            <rFont val="Tahoma"/>
            <family val="2"/>
          </rPr>
          <t xml:space="preserve">
</t>
        </r>
      </text>
    </comment>
    <comment ref="D13" authorId="1">
      <text>
        <r>
          <rPr>
            <b/>
            <sz val="8"/>
            <rFont val="Tahoma"/>
            <family val="2"/>
          </rPr>
          <t>Please introduce in this row the number of 
employees of all enterprises in the target (in-scope) 
population, as a total and disaggregated.</t>
        </r>
      </text>
    </comment>
  </commentList>
</comments>
</file>

<file path=xl/comments6.xml><?xml version="1.0" encoding="utf-8"?>
<comments xmlns="http://schemas.openxmlformats.org/spreadsheetml/2006/main">
  <authors>
    <author>Diana Korka</author>
    <author>Unctad User</author>
  </authors>
  <commentList>
    <comment ref="H8" authorId="0">
      <text>
        <r>
          <rPr>
            <b/>
            <sz val="10"/>
            <rFont val="Tahoma"/>
            <family val="2"/>
          </rPr>
          <t>A formula calculates automatically the total.</t>
        </r>
      </text>
    </comment>
    <comment ref="D11" authorId="1">
      <text>
        <r>
          <rPr>
            <b/>
            <sz val="8"/>
            <rFont val="Tahoma"/>
            <family val="2"/>
          </rPr>
          <t>Please introduce in this row the number of enterprises in the target (in-scope) population, as a total and disaggregated.</t>
        </r>
        <r>
          <rPr>
            <sz val="8"/>
            <rFont val="Tahoma"/>
            <family val="2"/>
          </rPr>
          <t xml:space="preserve">
</t>
        </r>
      </text>
    </comment>
    <comment ref="D12" authorId="1">
      <text>
        <r>
          <rPr>
            <b/>
            <sz val="8"/>
            <rFont val="Tahoma"/>
            <family val="2"/>
          </rPr>
          <t xml:space="preserve">Please introduce in this row the number of 
employees of all enterprises in the target (in-scope) 
population, as a total and disaggregated.
</t>
        </r>
      </text>
    </comment>
    <comment ref="I9" authorId="1">
      <text>
        <r>
          <rPr>
            <b/>
            <sz val="9"/>
            <rFont val="Tahoma"/>
            <family val="2"/>
          </rPr>
          <t>A- Agriculture, sylviculture et pêche</t>
        </r>
        <r>
          <rPr>
            <sz val="9"/>
            <rFont val="Tahoma"/>
            <family val="2"/>
          </rPr>
          <t xml:space="preserve">
</t>
        </r>
      </text>
    </comment>
    <comment ref="J9" authorId="1">
      <text>
        <r>
          <rPr>
            <b/>
            <sz val="9"/>
            <rFont val="Tahoma"/>
            <family val="2"/>
          </rPr>
          <t>B- Activités extractives</t>
        </r>
        <r>
          <rPr>
            <sz val="9"/>
            <rFont val="Tahoma"/>
            <family val="2"/>
          </rPr>
          <t xml:space="preserve">
</t>
        </r>
      </text>
    </comment>
    <comment ref="K9" authorId="1">
      <text>
        <r>
          <rPr>
            <b/>
            <sz val="9"/>
            <rFont val="Tahoma"/>
            <family val="2"/>
          </rPr>
          <t>C- Activités de fabrication</t>
        </r>
        <r>
          <rPr>
            <sz val="9"/>
            <rFont val="Tahoma"/>
            <family val="2"/>
          </rPr>
          <t xml:space="preserve">
</t>
        </r>
      </text>
    </comment>
    <comment ref="L9" authorId="1">
      <text>
        <r>
          <rPr>
            <b/>
            <sz val="9"/>
            <rFont val="Tahoma"/>
            <family val="2"/>
          </rPr>
          <t>D- Production et distribution d'électricité, de gaz, de vapeur et climatisation</t>
        </r>
        <r>
          <rPr>
            <sz val="9"/>
            <rFont val="Tahoma"/>
            <family val="2"/>
          </rPr>
          <t xml:space="preserve">
</t>
        </r>
      </text>
    </comment>
    <comment ref="M9" authorId="1">
      <text>
        <r>
          <rPr>
            <b/>
            <sz val="9"/>
            <rFont val="Tahoma"/>
            <family val="2"/>
          </rPr>
          <t>E- Distribution d'eau; réseau d'assainissement; gestion des déchets et activités de remise en état</t>
        </r>
        <r>
          <rPr>
            <sz val="9"/>
            <rFont val="Tahoma"/>
            <family val="2"/>
          </rPr>
          <t xml:space="preserve">
</t>
        </r>
      </text>
    </comment>
    <comment ref="N9" authorId="1">
      <text>
        <r>
          <rPr>
            <b/>
            <sz val="9"/>
            <rFont val="Tahoma"/>
            <family val="2"/>
          </rPr>
          <t>F- Construction</t>
        </r>
        <r>
          <rPr>
            <sz val="9"/>
            <rFont val="Tahoma"/>
            <family val="2"/>
          </rPr>
          <t xml:space="preserve">
</t>
        </r>
      </text>
    </comment>
    <comment ref="O9" authorId="1">
      <text>
        <r>
          <rPr>
            <b/>
            <sz val="8"/>
            <rFont val="Tahoma"/>
            <family val="2"/>
          </rPr>
          <t>G -</t>
        </r>
        <r>
          <rPr>
            <b/>
            <sz val="8"/>
            <rFont val="Tahoma"/>
            <family val="2"/>
          </rPr>
          <t xml:space="preserve"> Commerce de gros et de détail, réparations de véhicules automobiles et de motocycles</t>
        </r>
      </text>
    </comment>
    <comment ref="R9" authorId="1">
      <text>
        <r>
          <rPr>
            <b/>
            <sz val="9"/>
            <rFont val="Tahoma"/>
            <family val="2"/>
          </rPr>
          <t>G:</t>
        </r>
        <r>
          <rPr>
            <sz val="9"/>
            <rFont val="Tahoma"/>
            <family val="2"/>
          </rPr>
          <t xml:space="preserve"> Commerce de gros et de détail, réparations de véhicules
automobiles et de motocycles</t>
        </r>
      </text>
    </comment>
    <comment ref="S9" authorId="1">
      <text>
        <r>
          <rPr>
            <b/>
            <sz val="8"/>
            <rFont val="Tahoma"/>
            <family val="2"/>
          </rPr>
          <t>H - Transport et entreposage</t>
        </r>
      </text>
    </comment>
    <comment ref="Y9" authorId="1">
      <text>
        <r>
          <rPr>
            <b/>
            <sz val="9"/>
            <rFont val="Tahoma"/>
            <family val="2"/>
          </rPr>
          <t>I - Activités d'hébergement et de restauration</t>
        </r>
        <r>
          <rPr>
            <sz val="9"/>
            <rFont val="Tahoma"/>
            <family val="2"/>
          </rPr>
          <t xml:space="preserve">
</t>
        </r>
      </text>
    </comment>
    <comment ref="Z9" authorId="1">
      <text>
        <r>
          <rPr>
            <b/>
            <sz val="9"/>
            <rFont val="Tahoma"/>
            <family val="2"/>
          </rPr>
          <t>J - Information et communication</t>
        </r>
        <r>
          <rPr>
            <sz val="9"/>
            <rFont val="Tahoma"/>
            <family val="2"/>
          </rPr>
          <t xml:space="preserve">
</t>
        </r>
      </text>
    </comment>
    <comment ref="AA9" authorId="1">
      <text>
        <r>
          <rPr>
            <b/>
            <sz val="9"/>
            <rFont val="Tahoma"/>
            <family val="2"/>
          </rPr>
          <t>K - Activités financières et d'assurances</t>
        </r>
        <r>
          <rPr>
            <sz val="9"/>
            <rFont val="Tahoma"/>
            <family val="2"/>
          </rPr>
          <t xml:space="preserve">
</t>
        </r>
      </text>
    </comment>
    <comment ref="AB9" authorId="1">
      <text>
        <r>
          <rPr>
            <b/>
            <sz val="9"/>
            <rFont val="Tahoma"/>
            <family val="2"/>
          </rPr>
          <t>L - Activités immobilières</t>
        </r>
        <r>
          <rPr>
            <sz val="9"/>
            <rFont val="Tahoma"/>
            <family val="2"/>
          </rPr>
          <t xml:space="preserve">
</t>
        </r>
      </text>
    </comment>
    <comment ref="AC9" authorId="1">
      <text>
        <r>
          <rPr>
            <b/>
            <sz val="8"/>
            <rFont val="Tahoma"/>
            <family val="2"/>
          </rPr>
          <t>M- Activités professionnelles, scientifiques et technique</t>
        </r>
      </text>
    </comment>
    <comment ref="AK9" authorId="1">
      <text>
        <r>
          <rPr>
            <b/>
            <sz val="9"/>
            <rFont val="Tahoma"/>
            <family val="2"/>
          </rPr>
          <t>N - Activités de services administratifs et d'appui</t>
        </r>
        <r>
          <rPr>
            <sz val="9"/>
            <rFont val="Tahoma"/>
            <family val="2"/>
          </rPr>
          <t xml:space="preserve">
</t>
        </r>
      </text>
    </comment>
    <comment ref="AL9" authorId="1">
      <text>
        <r>
          <rPr>
            <b/>
            <sz val="9"/>
            <rFont val="Tahoma"/>
            <family val="2"/>
          </rPr>
          <t>P - Education</t>
        </r>
        <r>
          <rPr>
            <sz val="9"/>
            <rFont val="Tahoma"/>
            <family val="2"/>
          </rPr>
          <t xml:space="preserve">
</t>
        </r>
      </text>
    </comment>
    <comment ref="AM9" authorId="1">
      <text>
        <r>
          <rPr>
            <b/>
            <sz val="9"/>
            <rFont val="Tahoma"/>
            <family val="2"/>
          </rPr>
          <t>Q - Santé et activités d'action sociale</t>
        </r>
        <r>
          <rPr>
            <sz val="9"/>
            <rFont val="Tahoma"/>
            <family val="2"/>
          </rPr>
          <t xml:space="preserve">
</t>
        </r>
      </text>
    </comment>
    <comment ref="AN9" authorId="1">
      <text>
        <r>
          <rPr>
            <b/>
            <sz val="9"/>
            <rFont val="Tahoma"/>
            <family val="2"/>
          </rPr>
          <t>S - Autres activités de services</t>
        </r>
        <r>
          <rPr>
            <sz val="9"/>
            <rFont val="Tahoma"/>
            <family val="2"/>
          </rPr>
          <t xml:space="preserve">
</t>
        </r>
      </text>
    </comment>
    <comment ref="O10" authorId="1">
      <text>
        <r>
          <rPr>
            <b/>
            <sz val="9"/>
            <rFont val="Tahoma"/>
            <family val="2"/>
          </rPr>
          <t>G45- Commerce de gros et de détail, réparation de véhicules automobiles et de motocycles</t>
        </r>
        <r>
          <rPr>
            <sz val="9"/>
            <rFont val="Tahoma"/>
            <family val="2"/>
          </rPr>
          <t xml:space="preserve">
</t>
        </r>
      </text>
    </comment>
    <comment ref="P10" authorId="1">
      <text>
        <r>
          <rPr>
            <b/>
            <sz val="9"/>
            <rFont val="Tahoma"/>
            <family val="2"/>
          </rPr>
          <t>G46- Commerce de gros à l'exception des véhicules automobiles et des motocycles</t>
        </r>
        <r>
          <rPr>
            <sz val="9"/>
            <rFont val="Tahoma"/>
            <family val="2"/>
          </rPr>
          <t xml:space="preserve">
</t>
        </r>
      </text>
    </comment>
    <comment ref="Q10" authorId="1">
      <text>
        <r>
          <rPr>
            <b/>
            <sz val="9"/>
            <rFont val="Tahoma"/>
            <family val="2"/>
          </rPr>
          <t>G47- Commerce de détail à l'exception des véhicules automobiles et des motocycles</t>
        </r>
        <r>
          <rPr>
            <sz val="9"/>
            <rFont val="Tahoma"/>
            <family val="2"/>
          </rPr>
          <t xml:space="preserve">
</t>
        </r>
      </text>
    </comment>
    <comment ref="S10" authorId="1">
      <text>
        <r>
          <rPr>
            <b/>
            <sz val="9"/>
            <rFont val="Tahoma"/>
            <family val="2"/>
          </rPr>
          <t>H49 - Transports terrestre, transport par conduites</t>
        </r>
        <r>
          <rPr>
            <sz val="9"/>
            <rFont val="Tahoma"/>
            <family val="2"/>
          </rPr>
          <t xml:space="preserve">
</t>
        </r>
      </text>
    </comment>
    <comment ref="T10" authorId="1">
      <text>
        <r>
          <rPr>
            <b/>
            <sz val="9"/>
            <rFont val="Tahoma"/>
            <family val="2"/>
          </rPr>
          <t>H50 - Transports par eau</t>
        </r>
        <r>
          <rPr>
            <sz val="9"/>
            <rFont val="Tahoma"/>
            <family val="2"/>
          </rPr>
          <t xml:space="preserve">
</t>
        </r>
      </text>
    </comment>
    <comment ref="U10" authorId="1">
      <text>
        <r>
          <rPr>
            <b/>
            <sz val="9"/>
            <rFont val="Tahoma"/>
            <family val="2"/>
          </rPr>
          <t>H51 - Transports aériens</t>
        </r>
        <r>
          <rPr>
            <sz val="9"/>
            <rFont val="Tahoma"/>
            <family val="2"/>
          </rPr>
          <t xml:space="preserve">
</t>
        </r>
      </text>
    </comment>
    <comment ref="V10" authorId="1">
      <text>
        <r>
          <rPr>
            <b/>
            <sz val="9"/>
            <rFont val="Tahoma"/>
            <family val="2"/>
          </rPr>
          <t>H52 - Magasinage et activités annexes des transports</t>
        </r>
        <r>
          <rPr>
            <sz val="9"/>
            <rFont val="Tahoma"/>
            <family val="2"/>
          </rPr>
          <t xml:space="preserve">
</t>
        </r>
      </text>
    </comment>
    <comment ref="W10" authorId="1">
      <text>
        <r>
          <rPr>
            <b/>
            <sz val="9"/>
            <rFont val="Tahoma"/>
            <family val="2"/>
          </rPr>
          <t>H53 - Activités de poste et de courier</t>
        </r>
        <r>
          <rPr>
            <sz val="9"/>
            <rFont val="Tahoma"/>
            <family val="2"/>
          </rPr>
          <t xml:space="preserve">
</t>
        </r>
      </text>
    </comment>
    <comment ref="AC10" authorId="1">
      <text>
        <r>
          <rPr>
            <b/>
            <sz val="9"/>
            <rFont val="Tahoma"/>
            <family val="2"/>
          </rPr>
          <t>M69 - Activités juridiques et comptables</t>
        </r>
      </text>
    </comment>
    <comment ref="AD10" authorId="1">
      <text>
        <r>
          <rPr>
            <b/>
            <sz val="9"/>
            <rFont val="Tahoma"/>
            <family val="2"/>
          </rPr>
          <t>M70 - Activités de bureaux principaux; activités de conseil en matière de gestion</t>
        </r>
        <r>
          <rPr>
            <sz val="9"/>
            <rFont val="Tahoma"/>
            <family val="2"/>
          </rPr>
          <t xml:space="preserve">
</t>
        </r>
      </text>
    </comment>
    <comment ref="AE10" authorId="1">
      <text>
        <r>
          <rPr>
            <b/>
            <sz val="9"/>
            <rFont val="Tahoma"/>
            <family val="2"/>
          </rPr>
          <t>M71 - Activités d'architecture et d'ingénierie; activités d'essais et d'analyses techniques</t>
        </r>
        <r>
          <rPr>
            <sz val="9"/>
            <rFont val="Tahoma"/>
            <family val="2"/>
          </rPr>
          <t xml:space="preserve">
</t>
        </r>
      </text>
    </comment>
    <comment ref="AF10" authorId="1">
      <text>
        <r>
          <rPr>
            <b/>
            <sz val="9"/>
            <rFont val="Tahoma"/>
            <family val="2"/>
          </rPr>
          <t>M72 - Recherche scientifique et développement</t>
        </r>
        <r>
          <rPr>
            <sz val="9"/>
            <rFont val="Tahoma"/>
            <family val="2"/>
          </rPr>
          <t xml:space="preserve">
</t>
        </r>
      </text>
    </comment>
    <comment ref="AG10" authorId="1">
      <text>
        <r>
          <rPr>
            <b/>
            <sz val="9"/>
            <rFont val="Tahoma"/>
            <family val="2"/>
          </rPr>
          <t>M73 - Publicité et études de marché</t>
        </r>
        <r>
          <rPr>
            <sz val="9"/>
            <rFont val="Tahoma"/>
            <family val="2"/>
          </rPr>
          <t xml:space="preserve">
</t>
        </r>
      </text>
    </comment>
    <comment ref="AH10" authorId="1">
      <text>
        <r>
          <rPr>
            <b/>
            <sz val="9"/>
            <rFont val="Tahoma"/>
            <family val="2"/>
          </rPr>
          <t>M74 - Autres activités professionnelles, scientifiques et techniques</t>
        </r>
        <r>
          <rPr>
            <sz val="9"/>
            <rFont val="Tahoma"/>
            <family val="2"/>
          </rPr>
          <t xml:space="preserve">
</t>
        </r>
      </text>
    </comment>
    <comment ref="AI10" authorId="1">
      <text>
        <r>
          <rPr>
            <b/>
            <sz val="9"/>
            <rFont val="Tahoma"/>
            <family val="2"/>
          </rPr>
          <t>M75 - Activités de services vétérinaires</t>
        </r>
        <r>
          <rPr>
            <sz val="9"/>
            <rFont val="Tahoma"/>
            <family val="2"/>
          </rPr>
          <t xml:space="preserve">
</t>
        </r>
      </text>
    </comment>
  </commentList>
</comments>
</file>

<file path=xl/comments7.xml><?xml version="1.0" encoding="utf-8"?>
<comments xmlns="http://schemas.openxmlformats.org/spreadsheetml/2006/main">
  <authors>
    <author>Unctad User</author>
  </authors>
  <commentList>
    <comment ref="I9" authorId="0">
      <text>
        <r>
          <rPr>
            <b/>
            <sz val="8"/>
            <rFont val="Tahoma"/>
            <family val="2"/>
          </rPr>
          <t>C- Activités de fabrication</t>
        </r>
      </text>
    </comment>
    <comment ref="N9" authorId="0">
      <text>
        <r>
          <rPr>
            <b/>
            <sz val="8"/>
            <rFont val="Tahoma"/>
            <family val="2"/>
          </rPr>
          <t xml:space="preserve">G - Commerce de gros et de détail, réparartions de véhicules automobiles et de motocycles
</t>
        </r>
      </text>
    </comment>
    <comment ref="P9" authorId="0">
      <text>
        <r>
          <rPr>
            <b/>
            <sz val="8"/>
            <rFont val="Tahoma"/>
            <family val="2"/>
          </rPr>
          <t>J - Information et communication</t>
        </r>
      </text>
    </comment>
    <comment ref="T9" authorId="0">
      <text>
        <r>
          <rPr>
            <b/>
            <sz val="8"/>
            <rFont val="Tahoma"/>
            <family val="2"/>
          </rPr>
          <t>S - Autres activités de services</t>
        </r>
      </text>
    </comment>
    <comment ref="I10" authorId="0">
      <text>
        <r>
          <rPr>
            <b/>
            <sz val="8"/>
            <rFont val="Tahoma"/>
            <family val="2"/>
          </rPr>
          <t>C2610 - Fabrication de composants électroniques et de dispositifs d'affichage</t>
        </r>
      </text>
    </comment>
    <comment ref="J10" authorId="0">
      <text>
        <r>
          <rPr>
            <b/>
            <sz val="8"/>
            <rFont val="Tahoma"/>
            <family val="2"/>
          </rPr>
          <t>C2620 - Fabrication d'ordinateurs et de matériel péripherique</t>
        </r>
      </text>
    </comment>
    <comment ref="K10" authorId="0">
      <text>
        <r>
          <rPr>
            <b/>
            <sz val="8"/>
            <rFont val="Tahoma"/>
            <family val="2"/>
          </rPr>
          <t>C2630 - 
Fabrication de matériel de communication</t>
        </r>
      </text>
    </comment>
    <comment ref="L10" authorId="0">
      <text>
        <r>
          <rPr>
            <b/>
            <sz val="8"/>
            <rFont val="Tahoma"/>
            <family val="2"/>
          </rPr>
          <t>C2640- Fabrication de matériel électronique grand public</t>
        </r>
      </text>
    </comment>
    <comment ref="M10" authorId="0">
      <text>
        <r>
          <rPr>
            <b/>
            <sz val="8"/>
            <rFont val="Tahoma"/>
            <family val="2"/>
          </rPr>
          <t>C2680 - 
Fabrication de supports magnétiques et optiques</t>
        </r>
      </text>
    </comment>
    <comment ref="N10" authorId="0">
      <text>
        <r>
          <rPr>
            <b/>
            <sz val="8"/>
            <rFont val="Tahoma"/>
            <family val="2"/>
          </rPr>
          <t>G4651 -
Commerce de gros d'ordinateurs, de matériel périphérique et de logiciels d'ordinateurs</t>
        </r>
      </text>
    </comment>
    <comment ref="O10" authorId="0">
      <text>
        <r>
          <rPr>
            <b/>
            <sz val="8"/>
            <rFont val="Tahoma"/>
            <family val="2"/>
          </rPr>
          <t>G4652- Commerce de gros de parties et d'équipements électroniques et de télécommunication</t>
        </r>
      </text>
    </comment>
    <comment ref="P10" authorId="0">
      <text>
        <r>
          <rPr>
            <b/>
            <sz val="8"/>
            <rFont val="Tahoma"/>
            <family val="2"/>
          </rPr>
          <t>J5820-
Édition de logiciels</t>
        </r>
      </text>
    </comment>
    <comment ref="Q10" authorId="0">
      <text>
        <r>
          <rPr>
            <b/>
            <sz val="8"/>
            <rFont val="Tahoma"/>
            <family val="2"/>
          </rPr>
          <t xml:space="preserve">J61 -
Télécommunications </t>
        </r>
      </text>
    </comment>
    <comment ref="R10" authorId="0">
      <text>
        <r>
          <rPr>
            <b/>
            <sz val="8"/>
            <rFont val="Tahoma"/>
            <family val="2"/>
          </rPr>
          <t>J62- Programmation informatique; conseils et activités connexes</t>
        </r>
      </text>
    </comment>
    <comment ref="S10" authorId="0">
      <text>
        <r>
          <rPr>
            <b/>
            <sz val="8"/>
            <rFont val="Tahoma"/>
            <family val="2"/>
          </rPr>
          <t>J631- Activités de traitement des données, d'hébergement et activités connexes; portails d'entrée sur le web</t>
        </r>
      </text>
    </comment>
    <comment ref="T10" authorId="0">
      <text>
        <r>
          <rPr>
            <b/>
            <sz val="8"/>
            <rFont val="Tahoma"/>
            <family val="2"/>
          </rPr>
          <t xml:space="preserve">S951- Réparation d'ordinateurs et de matériel de communication
</t>
        </r>
      </text>
    </comment>
  </commentList>
</comments>
</file>

<file path=xl/comments8.xml><?xml version="1.0" encoding="utf-8"?>
<comments xmlns="http://schemas.openxmlformats.org/spreadsheetml/2006/main">
  <authors>
    <author>Unctad User</author>
  </authors>
  <commentList>
    <comment ref="J9" authorId="0">
      <text>
        <r>
          <rPr>
            <b/>
            <sz val="8"/>
            <rFont val="Tahoma"/>
            <family val="2"/>
          </rPr>
          <t>C- Activités de fabrication</t>
        </r>
      </text>
    </comment>
    <comment ref="O9" authorId="0">
      <text>
        <r>
          <rPr>
            <b/>
            <sz val="8"/>
            <rFont val="Tahoma"/>
            <family val="2"/>
          </rPr>
          <t xml:space="preserve">G - Commerce de gros et de détail, réparartions de véhicules automobiles et de motocycles
</t>
        </r>
      </text>
    </comment>
    <comment ref="Q9" authorId="0">
      <text>
        <r>
          <rPr>
            <b/>
            <sz val="8"/>
            <rFont val="Tahoma"/>
            <family val="2"/>
          </rPr>
          <t>J - Information et communication</t>
        </r>
      </text>
    </comment>
    <comment ref="U9" authorId="0">
      <text>
        <r>
          <rPr>
            <b/>
            <sz val="8"/>
            <rFont val="Tahoma"/>
            <family val="2"/>
          </rPr>
          <t>S - Autres activités de services</t>
        </r>
      </text>
    </comment>
    <comment ref="J10" authorId="0">
      <text>
        <r>
          <rPr>
            <b/>
            <sz val="8"/>
            <rFont val="Tahoma"/>
            <family val="2"/>
          </rPr>
          <t>C2610 - Fabrication de composants électroniques et de dispositifs d'affichage</t>
        </r>
      </text>
    </comment>
    <comment ref="K10" authorId="0">
      <text>
        <r>
          <rPr>
            <b/>
            <sz val="8"/>
            <rFont val="Tahoma"/>
            <family val="2"/>
          </rPr>
          <t>C2620 - Fabrication d'ordinateurs et de matériel péripherique</t>
        </r>
      </text>
    </comment>
    <comment ref="L10" authorId="0">
      <text>
        <r>
          <rPr>
            <b/>
            <sz val="8"/>
            <rFont val="Tahoma"/>
            <family val="2"/>
          </rPr>
          <t>C2630 - 
Fabrication de matériel de communication</t>
        </r>
      </text>
    </comment>
    <comment ref="M10" authorId="0">
      <text>
        <r>
          <rPr>
            <b/>
            <sz val="8"/>
            <rFont val="Tahoma"/>
            <family val="2"/>
          </rPr>
          <t>C2640- Fabrication de matériel électronique grand public</t>
        </r>
      </text>
    </comment>
    <comment ref="N10" authorId="0">
      <text>
        <r>
          <rPr>
            <b/>
            <sz val="8"/>
            <rFont val="Tahoma"/>
            <family val="2"/>
          </rPr>
          <t>C2680 - 
Fabrication de supports magnétiques et optiques</t>
        </r>
      </text>
    </comment>
    <comment ref="O10" authorId="0">
      <text>
        <r>
          <rPr>
            <b/>
            <sz val="8"/>
            <rFont val="Tahoma"/>
            <family val="2"/>
          </rPr>
          <t>G4651 -
Commerce de gros d'ordinateurs, de matériel périphérique et de logiciels d'ordinateurs</t>
        </r>
      </text>
    </comment>
    <comment ref="P10" authorId="0">
      <text>
        <r>
          <rPr>
            <b/>
            <sz val="8"/>
            <rFont val="Tahoma"/>
            <family val="2"/>
          </rPr>
          <t>G4652- Commerce de gros de parties et d'équipements électroniques et de télécommunication</t>
        </r>
      </text>
    </comment>
    <comment ref="Q10" authorId="0">
      <text>
        <r>
          <rPr>
            <b/>
            <sz val="8"/>
            <rFont val="Tahoma"/>
            <family val="2"/>
          </rPr>
          <t>J5820-
Édition de logiciels</t>
        </r>
      </text>
    </comment>
    <comment ref="R10" authorId="0">
      <text>
        <r>
          <rPr>
            <b/>
            <sz val="8"/>
            <rFont val="Tahoma"/>
            <family val="2"/>
          </rPr>
          <t xml:space="preserve">J61 -
Télécommunications </t>
        </r>
      </text>
    </comment>
    <comment ref="S10" authorId="0">
      <text>
        <r>
          <rPr>
            <b/>
            <sz val="8"/>
            <rFont val="Tahoma"/>
            <family val="2"/>
          </rPr>
          <t>J62- Programmation informatique; conseils et activités connexes</t>
        </r>
      </text>
    </comment>
    <comment ref="T10" authorId="0">
      <text>
        <r>
          <rPr>
            <b/>
            <sz val="8"/>
            <rFont val="Tahoma"/>
            <family val="2"/>
          </rPr>
          <t>J631- Activités de traitement des données, d'hébergement et activités connexes; portails d'entrée sur le web</t>
        </r>
      </text>
    </comment>
    <comment ref="U10" authorId="0">
      <text>
        <r>
          <rPr>
            <b/>
            <sz val="8"/>
            <rFont val="Tahoma"/>
            <family val="2"/>
          </rPr>
          <t xml:space="preserve">S951- Réparation d'ordinateurs et de matériel de communication
</t>
        </r>
      </text>
    </comment>
  </commentList>
</comments>
</file>

<file path=xl/sharedStrings.xml><?xml version="1.0" encoding="utf-8"?>
<sst xmlns="http://schemas.openxmlformats.org/spreadsheetml/2006/main" count="2902" uniqueCount="1570">
  <si>
    <r>
      <t xml:space="preserve">An </t>
    </r>
    <r>
      <rPr>
        <i/>
        <sz val="9"/>
        <rFont val="Arial"/>
        <family val="2"/>
      </rPr>
      <t>intranet</t>
    </r>
    <r>
      <rPr>
        <sz val="9"/>
        <rFont val="Arial"/>
        <family val="2"/>
      </rPr>
      <t xml:space="preserve"> refers to an internal communications network using Internet protocols and allowing communication within an organization (and to other authorized persons). It is typically set up behind a firewall to control access.</t>
    </r>
  </si>
  <si>
    <r>
      <t>Orders received</t>
    </r>
    <r>
      <rPr>
        <sz val="9"/>
        <rFont val="Arial"/>
        <family val="2"/>
      </rPr>
      <t xml:space="preserve"> include orders received via the Internet whether or not payment was made on line. They include orders received via websites, specialized Internet marketplaces, extranets, EDI over the Internet, Internet-enabled mobile phones and email. They also include orders received on behalf of other organizations – and orders received by other organizations on behalf of the business. </t>
    </r>
  </si>
  <si>
    <r>
      <t>Orders placed</t>
    </r>
    <r>
      <rPr>
        <sz val="9"/>
        <rFont val="Arial"/>
        <family val="2"/>
      </rPr>
      <t xml:space="preserve"> include orders placed via the Internet whether or not payment was made on line. They include orders placed via websites, specialized Internet marketplaces, extranets, EDI over the Internet, Internet-enabled mobile phones and email. </t>
    </r>
  </si>
  <si>
    <r>
      <t>Orders placed</t>
    </r>
    <r>
      <rPr>
        <sz val="9"/>
        <rFont val="Arial"/>
        <family val="2"/>
      </rPr>
      <t xml:space="preserve"> exclude orders that were cancelled or not completed.</t>
    </r>
  </si>
  <si>
    <r>
      <t>B9</t>
    </r>
    <r>
      <rPr>
        <sz val="9"/>
        <rFont val="Arial"/>
        <family val="2"/>
      </rPr>
      <t xml:space="preserve">      </t>
    </r>
  </si>
  <si>
    <t>Aruba, Guilders</t>
  </si>
  <si>
    <t>Falkland Islands, Pounds</t>
  </si>
  <si>
    <t>Maldives, Rufiyaa</t>
  </si>
  <si>
    <t xml:space="preserve">Netherlands Antilles, Guilders </t>
  </si>
  <si>
    <t>Turkey, Liras</t>
  </si>
  <si>
    <t>United States, Dollars</t>
  </si>
  <si>
    <t>b.i</t>
  </si>
  <si>
    <t>b.ii</t>
  </si>
  <si>
    <t>Division</t>
  </si>
  <si>
    <t>Organisation:</t>
  </si>
  <si>
    <t>Urban</t>
  </si>
  <si>
    <t>Rural</t>
  </si>
  <si>
    <t>A</t>
  </si>
  <si>
    <t>B</t>
  </si>
  <si>
    <t>C</t>
  </si>
  <si>
    <t>D</t>
  </si>
  <si>
    <t>E</t>
  </si>
  <si>
    <t>F</t>
  </si>
  <si>
    <t>H</t>
  </si>
  <si>
    <t>J</t>
  </si>
  <si>
    <t>M</t>
  </si>
  <si>
    <t>N</t>
  </si>
  <si>
    <t>No.</t>
  </si>
  <si>
    <t>Notes</t>
  </si>
  <si>
    <t>a</t>
  </si>
  <si>
    <t>b</t>
  </si>
  <si>
    <t>c</t>
  </si>
  <si>
    <t>d</t>
  </si>
  <si>
    <t>e</t>
  </si>
  <si>
    <t>f</t>
  </si>
  <si>
    <t>h</t>
  </si>
  <si>
    <t>G</t>
  </si>
  <si>
    <t>I</t>
  </si>
  <si>
    <t>K</t>
  </si>
  <si>
    <t>B2</t>
  </si>
  <si>
    <t>B3</t>
  </si>
  <si>
    <t>B4</t>
  </si>
  <si>
    <t>B5</t>
  </si>
  <si>
    <t>B6</t>
  </si>
  <si>
    <t>B7</t>
  </si>
  <si>
    <t>B8</t>
  </si>
  <si>
    <t>B10</t>
  </si>
  <si>
    <t>B11</t>
  </si>
  <si>
    <t xml:space="preserve">10-49 </t>
  </si>
  <si>
    <t xml:space="preserve">50-249 </t>
  </si>
  <si>
    <t xml:space="preserve">250+ </t>
  </si>
  <si>
    <t>B1</t>
  </si>
  <si>
    <t xml:space="preserve">B12    </t>
  </si>
  <si>
    <t>g</t>
  </si>
  <si>
    <t>i</t>
  </si>
  <si>
    <t>j</t>
  </si>
  <si>
    <t>k</t>
  </si>
  <si>
    <t>Sampling frame</t>
  </si>
  <si>
    <t>Response rate</t>
  </si>
  <si>
    <t>Links to other surveys</t>
  </si>
  <si>
    <t xml:space="preserve"> 1</t>
  </si>
  <si>
    <t xml:space="preserve"> 2 </t>
  </si>
  <si>
    <t xml:space="preserve"> 3</t>
  </si>
  <si>
    <t xml:space="preserve">Survey vehicle </t>
  </si>
  <si>
    <t xml:space="preserve">Sampling unit </t>
  </si>
  <si>
    <t>Code</t>
  </si>
  <si>
    <t>Construction</t>
  </si>
  <si>
    <t xml:space="preserve"> </t>
  </si>
  <si>
    <t xml:space="preserve">Non response treatment </t>
  </si>
  <si>
    <t>4</t>
  </si>
  <si>
    <t xml:space="preserve">Reference year                         </t>
  </si>
  <si>
    <t>5</t>
  </si>
  <si>
    <t>6</t>
  </si>
  <si>
    <t>ICT1</t>
  </si>
  <si>
    <t>A66</t>
  </si>
  <si>
    <t>004</t>
  </si>
  <si>
    <t>Afghanistan</t>
  </si>
  <si>
    <t>008</t>
  </si>
  <si>
    <t>Albania</t>
  </si>
  <si>
    <t>012</t>
  </si>
  <si>
    <t>Algeria</t>
  </si>
  <si>
    <t>016</t>
  </si>
  <si>
    <t>American Samoa</t>
  </si>
  <si>
    <t>020</t>
  </si>
  <si>
    <t>Andorra</t>
  </si>
  <si>
    <t>024</t>
  </si>
  <si>
    <t>Angola</t>
  </si>
  <si>
    <t>660</t>
  </si>
  <si>
    <t>Anguilla</t>
  </si>
  <si>
    <t>028</t>
  </si>
  <si>
    <t>Antigua and Barbuda</t>
  </si>
  <si>
    <t>032</t>
  </si>
  <si>
    <t>Argentina</t>
  </si>
  <si>
    <t>051</t>
  </si>
  <si>
    <t>Armenia</t>
  </si>
  <si>
    <t>533</t>
  </si>
  <si>
    <t>Aruba</t>
  </si>
  <si>
    <t>036</t>
  </si>
  <si>
    <t>Australia</t>
  </si>
  <si>
    <t>040</t>
  </si>
  <si>
    <t>Austria</t>
  </si>
  <si>
    <t>031</t>
  </si>
  <si>
    <t>Azerbaijan</t>
  </si>
  <si>
    <t>044</t>
  </si>
  <si>
    <t>ISIC Rev.4</t>
  </si>
  <si>
    <t>Bahamas</t>
  </si>
  <si>
    <t>048</t>
  </si>
  <si>
    <t>Bahrain</t>
  </si>
  <si>
    <t>050</t>
  </si>
  <si>
    <t>Bangladesh</t>
  </si>
  <si>
    <t>052</t>
  </si>
  <si>
    <t>Barbados</t>
  </si>
  <si>
    <t>112</t>
  </si>
  <si>
    <t>Belarus</t>
  </si>
  <si>
    <t>A25</t>
  </si>
  <si>
    <t>Belgium</t>
  </si>
  <si>
    <t>084</t>
  </si>
  <si>
    <t>Belize</t>
  </si>
  <si>
    <t>204</t>
  </si>
  <si>
    <t>Benin</t>
  </si>
  <si>
    <t>060</t>
  </si>
  <si>
    <t>Total</t>
  </si>
  <si>
    <t>Bermuda</t>
  </si>
  <si>
    <t>064</t>
  </si>
  <si>
    <t>Bhutan</t>
  </si>
  <si>
    <t>068</t>
  </si>
  <si>
    <t>Bolivia</t>
  </si>
  <si>
    <t>070</t>
  </si>
  <si>
    <t>Bosnia and Herzegovina</t>
  </si>
  <si>
    <t>072</t>
  </si>
  <si>
    <t>Botswana</t>
  </si>
  <si>
    <t>076</t>
  </si>
  <si>
    <t>Brazil</t>
  </si>
  <si>
    <t>086</t>
  </si>
  <si>
    <t>092</t>
  </si>
  <si>
    <t>British Virgin Islands</t>
  </si>
  <si>
    <t>096</t>
  </si>
  <si>
    <t>Brunei Darussalam</t>
  </si>
  <si>
    <t>100</t>
  </si>
  <si>
    <t>Bulgaria</t>
  </si>
  <si>
    <t>854</t>
  </si>
  <si>
    <t>Burkina Faso</t>
  </si>
  <si>
    <t>108</t>
  </si>
  <si>
    <t>Burundi</t>
  </si>
  <si>
    <t>116</t>
  </si>
  <si>
    <t>Cambodia</t>
  </si>
  <si>
    <t>120</t>
  </si>
  <si>
    <t>Cameroon</t>
  </si>
  <si>
    <t>124</t>
  </si>
  <si>
    <t>Canada</t>
  </si>
  <si>
    <t>132</t>
  </si>
  <si>
    <t>Cape Verde</t>
  </si>
  <si>
    <t>136</t>
  </si>
  <si>
    <t>Scope and coverage</t>
  </si>
  <si>
    <t>Cayman Islands</t>
  </si>
  <si>
    <t>140</t>
  </si>
  <si>
    <t>Central African Republic</t>
  </si>
  <si>
    <t>148</t>
  </si>
  <si>
    <t>Chad</t>
  </si>
  <si>
    <t>830</t>
  </si>
  <si>
    <t>Channel Islands</t>
  </si>
  <si>
    <t>152</t>
  </si>
  <si>
    <t>Chile</t>
  </si>
  <si>
    <t>156</t>
  </si>
  <si>
    <t>China</t>
  </si>
  <si>
    <t>A39</t>
  </si>
  <si>
    <t>344</t>
  </si>
  <si>
    <t>China, Hong Kong SAR</t>
  </si>
  <si>
    <t>446</t>
  </si>
  <si>
    <t>China, Macao SAR</t>
  </si>
  <si>
    <t>158</t>
  </si>
  <si>
    <t>China, Taiwan Province of</t>
  </si>
  <si>
    <t>162</t>
  </si>
  <si>
    <t>166</t>
  </si>
  <si>
    <t>170</t>
  </si>
  <si>
    <t>Colombia</t>
  </si>
  <si>
    <t>174</t>
  </si>
  <si>
    <t>Comoros</t>
  </si>
  <si>
    <t>178</t>
  </si>
  <si>
    <t>Congo</t>
  </si>
  <si>
    <t>184</t>
  </si>
  <si>
    <t>Cook Islands</t>
  </si>
  <si>
    <t>188</t>
  </si>
  <si>
    <t>Costa Rica</t>
  </si>
  <si>
    <t>384</t>
  </si>
  <si>
    <t>Côte d'Ivoire</t>
  </si>
  <si>
    <t>191</t>
  </si>
  <si>
    <t>Croatia</t>
  </si>
  <si>
    <t>192</t>
  </si>
  <si>
    <t>Cuba</t>
  </si>
  <si>
    <t>196</t>
  </si>
  <si>
    <t>Cyprus</t>
  </si>
  <si>
    <t>203</t>
  </si>
  <si>
    <t>200</t>
  </si>
  <si>
    <t>180</t>
  </si>
  <si>
    <t>208</t>
  </si>
  <si>
    <t>Denmark</t>
  </si>
  <si>
    <t>262</t>
  </si>
  <si>
    <t>Djibouti</t>
  </si>
  <si>
    <t>212</t>
  </si>
  <si>
    <t>Dominica</t>
  </si>
  <si>
    <t>214</t>
  </si>
  <si>
    <t>Dominican Republic</t>
  </si>
  <si>
    <t>218</t>
  </si>
  <si>
    <t>Ecuador</t>
  </si>
  <si>
    <t>818</t>
  </si>
  <si>
    <t>Egypt</t>
  </si>
  <si>
    <t>222</t>
  </si>
  <si>
    <t>El Salvador</t>
  </si>
  <si>
    <t>226</t>
  </si>
  <si>
    <t>Equatorial Guinea</t>
  </si>
  <si>
    <t>232</t>
  </si>
  <si>
    <t>Eritrea</t>
  </si>
  <si>
    <t>233</t>
  </si>
  <si>
    <t>Estonia</t>
  </si>
  <si>
    <t>231</t>
  </si>
  <si>
    <t>Ethiopia</t>
  </si>
  <si>
    <t>230</t>
  </si>
  <si>
    <t>234</t>
  </si>
  <si>
    <t>Faeroe Islands</t>
  </si>
  <si>
    <t>238</t>
  </si>
  <si>
    <t>Falkland Islands (Malvinas)</t>
  </si>
  <si>
    <t>242</t>
  </si>
  <si>
    <t>Fiji</t>
  </si>
  <si>
    <t>246</t>
  </si>
  <si>
    <t>Finland</t>
  </si>
  <si>
    <t>250</t>
  </si>
  <si>
    <t>France</t>
  </si>
  <si>
    <t>254</t>
  </si>
  <si>
    <t>French Guiana</t>
  </si>
  <si>
    <t>258</t>
  </si>
  <si>
    <t>French Polynesia</t>
  </si>
  <si>
    <t>266</t>
  </si>
  <si>
    <t>Gabon</t>
  </si>
  <si>
    <t>270</t>
  </si>
  <si>
    <t>Gambia</t>
  </si>
  <si>
    <t>274</t>
  </si>
  <si>
    <t>268</t>
  </si>
  <si>
    <t>Georgia</t>
  </si>
  <si>
    <t>276</t>
  </si>
  <si>
    <t>Germany</t>
  </si>
  <si>
    <t>278</t>
  </si>
  <si>
    <t>280</t>
  </si>
  <si>
    <t>288</t>
  </si>
  <si>
    <t>Ghana</t>
  </si>
  <si>
    <t>292</t>
  </si>
  <si>
    <t>Gibraltar</t>
  </si>
  <si>
    <t>300</t>
  </si>
  <si>
    <t>Greece</t>
  </si>
  <si>
    <t>304</t>
  </si>
  <si>
    <t>Greenland</t>
  </si>
  <si>
    <t>308</t>
  </si>
  <si>
    <t>Grenada</t>
  </si>
  <si>
    <t>312</t>
  </si>
  <si>
    <t>Guadeloupe</t>
  </si>
  <si>
    <t>316</t>
  </si>
  <si>
    <t>Guam</t>
  </si>
  <si>
    <t>320</t>
  </si>
  <si>
    <t>Guatemala</t>
  </si>
  <si>
    <t>324</t>
  </si>
  <si>
    <t>Guinea</t>
  </si>
  <si>
    <t>624</t>
  </si>
  <si>
    <t>Guinea-Bissau</t>
  </si>
  <si>
    <t>328</t>
  </si>
  <si>
    <t>Guyana</t>
  </si>
  <si>
    <t>332</t>
  </si>
  <si>
    <t>Haiti</t>
  </si>
  <si>
    <t>336</t>
  </si>
  <si>
    <t>Holy See</t>
  </si>
  <si>
    <t>340</t>
  </si>
  <si>
    <t>Honduras</t>
  </si>
  <si>
    <t>348</t>
  </si>
  <si>
    <t>Hungary</t>
  </si>
  <si>
    <t>352</t>
  </si>
  <si>
    <t>Iceland</t>
  </si>
  <si>
    <t>356</t>
  </si>
  <si>
    <t>India</t>
  </si>
  <si>
    <t>360</t>
  </si>
  <si>
    <t>Indonesia</t>
  </si>
  <si>
    <t>364</t>
  </si>
  <si>
    <t>Iran, Islamic Republic of</t>
  </si>
  <si>
    <t>368</t>
  </si>
  <si>
    <t>Iraq</t>
  </si>
  <si>
    <t>372</t>
  </si>
  <si>
    <t>Ireland</t>
  </si>
  <si>
    <t>833</t>
  </si>
  <si>
    <t>Isle of Man</t>
  </si>
  <si>
    <t>376</t>
  </si>
  <si>
    <t>Israel</t>
  </si>
  <si>
    <t>380</t>
  </si>
  <si>
    <t>Italy</t>
  </si>
  <si>
    <t>388</t>
  </si>
  <si>
    <t>Jamaica</t>
  </si>
  <si>
    <t>392</t>
  </si>
  <si>
    <t>Japan</t>
  </si>
  <si>
    <t>396</t>
  </si>
  <si>
    <t>400</t>
  </si>
  <si>
    <t>Jordan</t>
  </si>
  <si>
    <t>398</t>
  </si>
  <si>
    <t>Kazakhstan</t>
  </si>
  <si>
    <t>404</t>
  </si>
  <si>
    <t>Kenya</t>
  </si>
  <si>
    <t>296</t>
  </si>
  <si>
    <t>Kiribati</t>
  </si>
  <si>
    <t>408</t>
  </si>
  <si>
    <t>Korea, Dem. People's Republic of</t>
  </si>
  <si>
    <t>410</t>
  </si>
  <si>
    <t>Korea, Republic of</t>
  </si>
  <si>
    <t>414</t>
  </si>
  <si>
    <t>Kuwait</t>
  </si>
  <si>
    <t>417</t>
  </si>
  <si>
    <t>Kyrgyzstan</t>
  </si>
  <si>
    <t>418</t>
  </si>
  <si>
    <t>Lao People's Dem. Rep.</t>
  </si>
  <si>
    <t>428</t>
  </si>
  <si>
    <t>Latvia</t>
  </si>
  <si>
    <t>422</t>
  </si>
  <si>
    <t>Lebanon</t>
  </si>
  <si>
    <t>426</t>
  </si>
  <si>
    <t>Lesotho</t>
  </si>
  <si>
    <t>430</t>
  </si>
  <si>
    <t>Liberia</t>
  </si>
  <si>
    <t>434</t>
  </si>
  <si>
    <t>Libyan Arab Jamahiriya</t>
  </si>
  <si>
    <t>438</t>
  </si>
  <si>
    <t>Liechtensten</t>
  </si>
  <si>
    <t>440</t>
  </si>
  <si>
    <t>Lithuania</t>
  </si>
  <si>
    <t>442</t>
  </si>
  <si>
    <t>Luxembourg</t>
  </si>
  <si>
    <t>807</t>
  </si>
  <si>
    <t>Macedonia, TFYR</t>
  </si>
  <si>
    <t>450</t>
  </si>
  <si>
    <t>Madagascar</t>
  </si>
  <si>
    <t>454</t>
  </si>
  <si>
    <t>Malawi</t>
  </si>
  <si>
    <t>458</t>
  </si>
  <si>
    <t>Malaysia</t>
  </si>
  <si>
    <t>462</t>
  </si>
  <si>
    <t>Maldives</t>
  </si>
  <si>
    <t>466</t>
  </si>
  <si>
    <t>Mali</t>
  </si>
  <si>
    <t>470</t>
  </si>
  <si>
    <t>Malta</t>
  </si>
  <si>
    <t>584</t>
  </si>
  <si>
    <t>Marshall Islands</t>
  </si>
  <si>
    <t>474</t>
  </si>
  <si>
    <t>Martinique</t>
  </si>
  <si>
    <t>478</t>
  </si>
  <si>
    <t>Mauritania</t>
  </si>
  <si>
    <t>480</t>
  </si>
  <si>
    <t>Mauritius</t>
  </si>
  <si>
    <t>A40</t>
  </si>
  <si>
    <t>Mayotte</t>
  </si>
  <si>
    <t>484</t>
  </si>
  <si>
    <t>Mexico</t>
  </si>
  <si>
    <t>583</t>
  </si>
  <si>
    <t>Micronesia, Federated States of</t>
  </si>
  <si>
    <t>488</t>
  </si>
  <si>
    <t>498</t>
  </si>
  <si>
    <t>Moldova, Rep. Of</t>
  </si>
  <si>
    <t>492</t>
  </si>
  <si>
    <t>Monaco</t>
  </si>
  <si>
    <t>496</t>
  </si>
  <si>
    <t>Mongolia</t>
  </si>
  <si>
    <t>500</t>
  </si>
  <si>
    <t>Montserrat</t>
  </si>
  <si>
    <t>504</t>
  </si>
  <si>
    <t>Morocco</t>
  </si>
  <si>
    <t>508</t>
  </si>
  <si>
    <t>Mozambique</t>
  </si>
  <si>
    <t>104</t>
  </si>
  <si>
    <t>Myanmar</t>
  </si>
  <si>
    <t>516</t>
  </si>
  <si>
    <t>Namibia</t>
  </si>
  <si>
    <t>520</t>
  </si>
  <si>
    <t>Nauru</t>
  </si>
  <si>
    <t>524</t>
  </si>
  <si>
    <t>Nepal</t>
  </si>
  <si>
    <t>528</t>
  </si>
  <si>
    <t>Netherlands</t>
  </si>
  <si>
    <t>532</t>
  </si>
  <si>
    <t>Netherlands Antilles</t>
  </si>
  <si>
    <t>530</t>
  </si>
  <si>
    <t>540</t>
  </si>
  <si>
    <t>New Caledonia</t>
  </si>
  <si>
    <t>554</t>
  </si>
  <si>
    <t>New Zealand</t>
  </si>
  <si>
    <t>558</t>
  </si>
  <si>
    <t>Nicaragua</t>
  </si>
  <si>
    <t>562</t>
  </si>
  <si>
    <t>Niger</t>
  </si>
  <si>
    <t>566</t>
  </si>
  <si>
    <t>Nigeria</t>
  </si>
  <si>
    <t>570</t>
  </si>
  <si>
    <t>Niue</t>
  </si>
  <si>
    <t>574</t>
  </si>
  <si>
    <t>Norfolk Island</t>
  </si>
  <si>
    <t>A68</t>
  </si>
  <si>
    <t>580</t>
  </si>
  <si>
    <t>Northern Mariana Islands</t>
  </si>
  <si>
    <t>578</t>
  </si>
  <si>
    <t>Norway</t>
  </si>
  <si>
    <t>512</t>
  </si>
  <si>
    <t>Oman</t>
  </si>
  <si>
    <t>586</t>
  </si>
  <si>
    <t>Pakistan</t>
  </si>
  <si>
    <t>582</t>
  </si>
  <si>
    <t>Palau</t>
  </si>
  <si>
    <t>585</t>
  </si>
  <si>
    <t>A67</t>
  </si>
  <si>
    <t>591</t>
  </si>
  <si>
    <t>Panama</t>
  </si>
  <si>
    <t>590</t>
  </si>
  <si>
    <t>592</t>
  </si>
  <si>
    <t>598</t>
  </si>
  <si>
    <t>Papua New Guinea</t>
  </si>
  <si>
    <t>600</t>
  </si>
  <si>
    <t>Paraguay</t>
  </si>
  <si>
    <t>604</t>
  </si>
  <si>
    <t>Peru</t>
  </si>
  <si>
    <t>608</t>
  </si>
  <si>
    <t>Philippines</t>
  </si>
  <si>
    <t>612</t>
  </si>
  <si>
    <t>Pitcairn</t>
  </si>
  <si>
    <t>616</t>
  </si>
  <si>
    <t>Poland</t>
  </si>
  <si>
    <t>620</t>
  </si>
  <si>
    <t>Portugal</t>
  </si>
  <si>
    <t>630</t>
  </si>
  <si>
    <t>Puerto Rico</t>
  </si>
  <si>
    <t>634</t>
  </si>
  <si>
    <t>Qatar</t>
  </si>
  <si>
    <t>638</t>
  </si>
  <si>
    <t>642</t>
  </si>
  <si>
    <t>Romania</t>
  </si>
  <si>
    <t>643</t>
  </si>
  <si>
    <t>Russian Federation</t>
  </si>
  <si>
    <t>646</t>
  </si>
  <si>
    <t>Rwanda</t>
  </si>
  <si>
    <t>A34</t>
  </si>
  <si>
    <t>654</t>
  </si>
  <si>
    <t>Saint Helena</t>
  </si>
  <si>
    <t>659</t>
  </si>
  <si>
    <t>Saint Kitts and Nevis</t>
  </si>
  <si>
    <t>658</t>
  </si>
  <si>
    <t>662</t>
  </si>
  <si>
    <t>Saint Lucia</t>
  </si>
  <si>
    <t>666</t>
  </si>
  <si>
    <t>Saint Pierre and Miquelon</t>
  </si>
  <si>
    <t>670</t>
  </si>
  <si>
    <t>Saint Vincent and the Grenadines</t>
  </si>
  <si>
    <t>882</t>
  </si>
  <si>
    <t>Samoa</t>
  </si>
  <si>
    <t>674</t>
  </si>
  <si>
    <t>San Marino</t>
  </si>
  <si>
    <t>678</t>
  </si>
  <si>
    <t>Sao Tome and Principe</t>
  </si>
  <si>
    <t>A35</t>
  </si>
  <si>
    <t>682</t>
  </si>
  <si>
    <t>Saudi Arabia</t>
  </si>
  <si>
    <t>686</t>
  </si>
  <si>
    <t>Senegal</t>
  </si>
  <si>
    <t>891</t>
  </si>
  <si>
    <t>690</t>
  </si>
  <si>
    <t>Seychelles</t>
  </si>
  <si>
    <t>694</t>
  </si>
  <si>
    <t>Sierra Leone</t>
  </si>
  <si>
    <t>702</t>
  </si>
  <si>
    <t>Singapore</t>
  </si>
  <si>
    <t>703</t>
  </si>
  <si>
    <t>Slovakia</t>
  </si>
  <si>
    <t>705</t>
  </si>
  <si>
    <t>Slovenia</t>
  </si>
  <si>
    <t>090</t>
  </si>
  <si>
    <t>Solomon Islands</t>
  </si>
  <si>
    <t>706</t>
  </si>
  <si>
    <t>Somalia</t>
  </si>
  <si>
    <t>A33</t>
  </si>
  <si>
    <t>710</t>
  </si>
  <si>
    <t>724</t>
  </si>
  <si>
    <t>Spain</t>
  </si>
  <si>
    <t>144</t>
  </si>
  <si>
    <t>Sri Lanka</t>
  </si>
  <si>
    <t>736</t>
  </si>
  <si>
    <t>Sudan</t>
  </si>
  <si>
    <t>740</t>
  </si>
  <si>
    <t>Suriname</t>
  </si>
  <si>
    <t>744</t>
  </si>
  <si>
    <t>Svalbard and Jan Mayen Islands</t>
  </si>
  <si>
    <t>748</t>
  </si>
  <si>
    <t>Swaziland</t>
  </si>
  <si>
    <t>752</t>
  </si>
  <si>
    <t>Sweden</t>
  </si>
  <si>
    <t>756</t>
  </si>
  <si>
    <t>Switzerland</t>
  </si>
  <si>
    <t>760</t>
  </si>
  <si>
    <t>Syrian Arab Republic</t>
  </si>
  <si>
    <t>762</t>
  </si>
  <si>
    <t>Tajikistan</t>
  </si>
  <si>
    <t>764</t>
  </si>
  <si>
    <t>Thailand</t>
  </si>
  <si>
    <t>626</t>
  </si>
  <si>
    <t>Timor-Leste</t>
  </si>
  <si>
    <t>768</t>
  </si>
  <si>
    <t>Togo</t>
  </si>
  <si>
    <t>772</t>
  </si>
  <si>
    <t>Tokelau</t>
  </si>
  <si>
    <t>776</t>
  </si>
  <si>
    <t>Tonga</t>
  </si>
  <si>
    <t>780</t>
  </si>
  <si>
    <t>Trinidad and Tobago</t>
  </si>
  <si>
    <t>788</t>
  </si>
  <si>
    <t>Tunisia</t>
  </si>
  <si>
    <t>792</t>
  </si>
  <si>
    <t>Turkey</t>
  </si>
  <si>
    <t>795</t>
  </si>
  <si>
    <t>Turkmenistan</t>
  </si>
  <si>
    <t>796</t>
  </si>
  <si>
    <t>Turks and Caicos Islands</t>
  </si>
  <si>
    <t>798</t>
  </si>
  <si>
    <t>Tuvalu</t>
  </si>
  <si>
    <t>800</t>
  </si>
  <si>
    <t>Uganda</t>
  </si>
  <si>
    <t>804</t>
  </si>
  <si>
    <t>Ukraine</t>
  </si>
  <si>
    <t>784</t>
  </si>
  <si>
    <t>United Arab Emirates</t>
  </si>
  <si>
    <t>826</t>
  </si>
  <si>
    <t>United Kingdom</t>
  </si>
  <si>
    <t>834</t>
  </si>
  <si>
    <t>United Republic of Tanzania</t>
  </si>
  <si>
    <t>840</t>
  </si>
  <si>
    <t>850</t>
  </si>
  <si>
    <t>United States Virgin Islands</t>
  </si>
  <si>
    <t>858</t>
  </si>
  <si>
    <t>Uruguay</t>
  </si>
  <si>
    <t>810</t>
  </si>
  <si>
    <t>860</t>
  </si>
  <si>
    <t>Uzbekistan</t>
  </si>
  <si>
    <t>548</t>
  </si>
  <si>
    <t>Vanuatu</t>
  </si>
  <si>
    <t>A69</t>
  </si>
  <si>
    <t>862</t>
  </si>
  <si>
    <t>Venezuela</t>
  </si>
  <si>
    <t>704</t>
  </si>
  <si>
    <t>Viet Nam</t>
  </si>
  <si>
    <t>872</t>
  </si>
  <si>
    <t>876</t>
  </si>
  <si>
    <t>Wallis and Futuna Islands</t>
  </si>
  <si>
    <t>A41</t>
  </si>
  <si>
    <t>A36</t>
  </si>
  <si>
    <t>732</t>
  </si>
  <si>
    <t>887</t>
  </si>
  <si>
    <t>Yemen</t>
  </si>
  <si>
    <t>720</t>
  </si>
  <si>
    <t>886</t>
  </si>
  <si>
    <t>890</t>
  </si>
  <si>
    <t>894</t>
  </si>
  <si>
    <t>Zambia</t>
  </si>
  <si>
    <t>716</t>
  </si>
  <si>
    <t>Zimbabwe</t>
  </si>
  <si>
    <t>Ref. No.</t>
  </si>
  <si>
    <t>l</t>
  </si>
  <si>
    <t>m</t>
  </si>
  <si>
    <t>n</t>
  </si>
  <si>
    <t>o</t>
  </si>
  <si>
    <t>p</t>
  </si>
  <si>
    <t>q</t>
  </si>
  <si>
    <t>r</t>
  </si>
  <si>
    <t>s</t>
  </si>
  <si>
    <t>t</t>
  </si>
  <si>
    <t>u</t>
  </si>
  <si>
    <t>v</t>
  </si>
  <si>
    <t>w</t>
  </si>
  <si>
    <t>x</t>
  </si>
  <si>
    <t>y</t>
  </si>
  <si>
    <t>z</t>
  </si>
  <si>
    <t>ICT2</t>
  </si>
  <si>
    <t>UNCTAD</t>
  </si>
  <si>
    <r>
      <t xml:space="preserve">Contact         </t>
    </r>
    <r>
      <rPr>
        <sz val="9"/>
        <rFont val="Arial"/>
        <family val="2"/>
      </rPr>
      <t xml:space="preserve">                                                     </t>
    </r>
  </si>
  <si>
    <t>Sample size, stratification</t>
  </si>
  <si>
    <t>Collection technique</t>
  </si>
  <si>
    <t>Name of survey</t>
  </si>
  <si>
    <t>S</t>
  </si>
  <si>
    <t>L</t>
  </si>
  <si>
    <t>P</t>
  </si>
  <si>
    <t>Q</t>
  </si>
  <si>
    <t>Instructions</t>
  </si>
  <si>
    <t xml:space="preserve">0-9 </t>
  </si>
  <si>
    <t>Description/Instructions:</t>
  </si>
  <si>
    <r>
      <t xml:space="preserve">NOTE:  </t>
    </r>
  </si>
  <si>
    <t>COUNTRY</t>
  </si>
  <si>
    <t>CName</t>
  </si>
  <si>
    <t>CName(F)</t>
  </si>
  <si>
    <t>Albanie</t>
  </si>
  <si>
    <t>Algérie</t>
  </si>
  <si>
    <t>Samoa américaines</t>
  </si>
  <si>
    <t>Andorre</t>
  </si>
  <si>
    <t>Antigua-et-Barbuda</t>
  </si>
  <si>
    <t>Argentine</t>
  </si>
  <si>
    <t>Arménie</t>
  </si>
  <si>
    <t>Australie</t>
  </si>
  <si>
    <t>Autriche</t>
  </si>
  <si>
    <t>Azerbaïdjan</t>
  </si>
  <si>
    <t>Bahreïn</t>
  </si>
  <si>
    <t>Barbade</t>
  </si>
  <si>
    <t>Bélarus</t>
  </si>
  <si>
    <t>056</t>
  </si>
  <si>
    <t>Belgique</t>
  </si>
  <si>
    <t>Bénin</t>
  </si>
  <si>
    <t>Bermudes</t>
  </si>
  <si>
    <t>Bhoutan</t>
  </si>
  <si>
    <t>Bolivie</t>
  </si>
  <si>
    <t>Bosnie-Herzégovine</t>
  </si>
  <si>
    <t>Brésil</t>
  </si>
  <si>
    <t>Iles Vierges britanniques</t>
  </si>
  <si>
    <t>Brunéi Darussalam</t>
  </si>
  <si>
    <t>Bulgarie</t>
  </si>
  <si>
    <t>Cambodge</t>
  </si>
  <si>
    <t>Cameroun</t>
  </si>
  <si>
    <t>Cap-Vert</t>
  </si>
  <si>
    <t>Iles Caïmanes</t>
  </si>
  <si>
    <t>République centrafricaine</t>
  </si>
  <si>
    <t>Tchad</t>
  </si>
  <si>
    <t>Iles Anglo-Normandes</t>
  </si>
  <si>
    <t>Chili</t>
  </si>
  <si>
    <t>Chine</t>
  </si>
  <si>
    <t>Chine,  Hong Kong RAS</t>
  </si>
  <si>
    <t>Chine,  Macao RAS</t>
  </si>
  <si>
    <t>Chine, Taiwan Province de</t>
  </si>
  <si>
    <t>Colombie</t>
  </si>
  <si>
    <t>Comores</t>
  </si>
  <si>
    <t>Iles Cook</t>
  </si>
  <si>
    <t>Croatie</t>
  </si>
  <si>
    <t>Chypre</t>
  </si>
  <si>
    <t>République démocratique du Congo</t>
  </si>
  <si>
    <t>Danemark</t>
  </si>
  <si>
    <t>Dominique</t>
  </si>
  <si>
    <t>République dominicaine</t>
  </si>
  <si>
    <t>Equateur</t>
  </si>
  <si>
    <t>Egypte</t>
  </si>
  <si>
    <t>Guinée équatoriale</t>
  </si>
  <si>
    <t>Erythrée</t>
  </si>
  <si>
    <t>Estonie</t>
  </si>
  <si>
    <t>Ethiopie</t>
  </si>
  <si>
    <t>Iles Féroé</t>
  </si>
  <si>
    <t>Iles Falkland (Malvinas)</t>
  </si>
  <si>
    <t>Fidji</t>
  </si>
  <si>
    <t>Finlande</t>
  </si>
  <si>
    <t>Guyane française</t>
  </si>
  <si>
    <t>Polynésie française</t>
  </si>
  <si>
    <t>Gambie</t>
  </si>
  <si>
    <t>Géorgie</t>
  </si>
  <si>
    <t>Allemagne</t>
  </si>
  <si>
    <t>Grèce</t>
  </si>
  <si>
    <t>Groenland</t>
  </si>
  <si>
    <t>Grenade</t>
  </si>
  <si>
    <t>Guinée-Bissau</t>
  </si>
  <si>
    <t>Haïti</t>
  </si>
  <si>
    <t>Saint-Siège</t>
  </si>
  <si>
    <t>Hongrie</t>
  </si>
  <si>
    <t>Islande</t>
  </si>
  <si>
    <t>Inde</t>
  </si>
  <si>
    <t>Indonésie</t>
  </si>
  <si>
    <t>Iran, République islamique d</t>
  </si>
  <si>
    <t>Irlande</t>
  </si>
  <si>
    <t>Ile de Man</t>
  </si>
  <si>
    <t>Israël</t>
  </si>
  <si>
    <t>Italie</t>
  </si>
  <si>
    <t>Jamaïque</t>
  </si>
  <si>
    <t>Japon</t>
  </si>
  <si>
    <t>Jordanie</t>
  </si>
  <si>
    <t>Corée, Rép. populaire dém. De</t>
  </si>
  <si>
    <t>Corée, République de</t>
  </si>
  <si>
    <t>Koweït</t>
  </si>
  <si>
    <t>Kirghizistan</t>
  </si>
  <si>
    <t>Rép. dém. populaire lao</t>
  </si>
  <si>
    <t>Lettonie</t>
  </si>
  <si>
    <t>Liban</t>
  </si>
  <si>
    <t>Libéria</t>
  </si>
  <si>
    <t>Jamahiriya arabe libyenne</t>
  </si>
  <si>
    <t>Lithuanie</t>
  </si>
  <si>
    <t>Macédoine, LERY</t>
  </si>
  <si>
    <t>Malaisie</t>
  </si>
  <si>
    <t>Malte</t>
  </si>
  <si>
    <t>Iles Marshall</t>
  </si>
  <si>
    <t>Mauritanie</t>
  </si>
  <si>
    <t>Maurice</t>
  </si>
  <si>
    <t>175</t>
  </si>
  <si>
    <t>Mexique</t>
  </si>
  <si>
    <t>Micronésie, Etats fédérés de</t>
  </si>
  <si>
    <t>Moldova, République de</t>
  </si>
  <si>
    <t>Mongolie</t>
  </si>
  <si>
    <t>Maroc</t>
  </si>
  <si>
    <t>Namibie</t>
  </si>
  <si>
    <t>Népal</t>
  </si>
  <si>
    <t>Pays-Bas</t>
  </si>
  <si>
    <t>Antilles néerlandaises</t>
  </si>
  <si>
    <t>Nouvelle-Calédonie</t>
  </si>
  <si>
    <t>Nouvelle-Zélande</t>
  </si>
  <si>
    <t>Nigéria</t>
  </si>
  <si>
    <t>Nioué</t>
  </si>
  <si>
    <t>Ile Norfolk</t>
  </si>
  <si>
    <t>Iles Mariannes du Nord</t>
  </si>
  <si>
    <t>Norvège</t>
  </si>
  <si>
    <t>Palaos</t>
  </si>
  <si>
    <t>275</t>
  </si>
  <si>
    <t>Occupied Palestinian Territory</t>
  </si>
  <si>
    <t>Territoire palestinien</t>
  </si>
  <si>
    <t>Papouasie-Nouvelle-Guinée</t>
  </si>
  <si>
    <t>Pérou</t>
  </si>
  <si>
    <t>Pologne</t>
  </si>
  <si>
    <t>Porto Rico</t>
  </si>
  <si>
    <t>Réunion</t>
  </si>
  <si>
    <t>Roumanie</t>
  </si>
  <si>
    <t>Fédération de Russie</t>
  </si>
  <si>
    <t>Sainte-Hélène</t>
  </si>
  <si>
    <t>Saint-Kitts-et-Nevis</t>
  </si>
  <si>
    <t>Saint-Lucie</t>
  </si>
  <si>
    <t>Saint-Pierre-et-Miquelon</t>
  </si>
  <si>
    <t>Saint-Vincent-et-les Grenadines</t>
  </si>
  <si>
    <t>Saint-Marin</t>
  </si>
  <si>
    <t>Sao Tomé-et-Principe</t>
  </si>
  <si>
    <t>Arabie saoudite</t>
  </si>
  <si>
    <t>Sénégal</t>
  </si>
  <si>
    <t>Singapour</t>
  </si>
  <si>
    <t>Slovaquie</t>
  </si>
  <si>
    <t>Slovénie</t>
  </si>
  <si>
    <t>Iles Salomon</t>
  </si>
  <si>
    <t>Somalie</t>
  </si>
  <si>
    <t xml:space="preserve">South Africa </t>
  </si>
  <si>
    <t>Afrique du Sud</t>
  </si>
  <si>
    <t>Espagne</t>
  </si>
  <si>
    <t>Soudan</t>
  </si>
  <si>
    <t>Svalbard et ile Jan Mayen</t>
  </si>
  <si>
    <t>Suède</t>
  </si>
  <si>
    <t>Suisse</t>
  </si>
  <si>
    <t>République arabe syrienne</t>
  </si>
  <si>
    <t>Tadjikistan</t>
  </si>
  <si>
    <t>Thaïlande</t>
  </si>
  <si>
    <t>Tokélaou</t>
  </si>
  <si>
    <t>Trinité-et-Tobago</t>
  </si>
  <si>
    <t>Tunisie</t>
  </si>
  <si>
    <t>Turquie</t>
  </si>
  <si>
    <t>Turkménistan</t>
  </si>
  <si>
    <t>Iles Turques et Caïques</t>
  </si>
  <si>
    <t>Ouganda</t>
  </si>
  <si>
    <t>Emirats arabes unis</t>
  </si>
  <si>
    <t>Royaume-Uni</t>
  </si>
  <si>
    <t>République-Unie de Tanzanie</t>
  </si>
  <si>
    <t>United States of America</t>
  </si>
  <si>
    <t>Etats-Unis</t>
  </si>
  <si>
    <t>Iles Vierges américaines</t>
  </si>
  <si>
    <t>Ouzbékistan</t>
  </si>
  <si>
    <t>Iles Wallis et Futuna</t>
  </si>
  <si>
    <t>Yémen</t>
  </si>
  <si>
    <t>Zambie</t>
  </si>
  <si>
    <t>Czech Republic</t>
  </si>
  <si>
    <t xml:space="preserve">Dem. Rep. of the Congo </t>
  </si>
  <si>
    <t>République tchèque</t>
  </si>
  <si>
    <t>AED</t>
  </si>
  <si>
    <t>United Arab Emirates, Dirhams</t>
  </si>
  <si>
    <t>AFA</t>
  </si>
  <si>
    <t>Afghanistan, Afghanis</t>
  </si>
  <si>
    <t>ALL</t>
  </si>
  <si>
    <t>Albania, Leke</t>
  </si>
  <si>
    <t>AMD</t>
  </si>
  <si>
    <t>Armenia, Drams</t>
  </si>
  <si>
    <t>ANG</t>
  </si>
  <si>
    <t>AOA</t>
  </si>
  <si>
    <t>Angola, Kwanza</t>
  </si>
  <si>
    <t>AUD</t>
  </si>
  <si>
    <t>Australia, Dollars</t>
  </si>
  <si>
    <t>AWG</t>
  </si>
  <si>
    <t>AZM</t>
  </si>
  <si>
    <t>Azerbaijan, Manats</t>
  </si>
  <si>
    <t>BAM</t>
  </si>
  <si>
    <t>RSD</t>
  </si>
  <si>
    <t>Bosnia and Herzegovina, Convertible Marka</t>
  </si>
  <si>
    <t>BBD</t>
  </si>
  <si>
    <t>Barbados, Dollars</t>
  </si>
  <si>
    <t>BDT</t>
  </si>
  <si>
    <t>Bangladesh, Taka</t>
  </si>
  <si>
    <t>BGN</t>
  </si>
  <si>
    <t>Bulgaria, Leva</t>
  </si>
  <si>
    <t>BHD</t>
  </si>
  <si>
    <t>Bahrain, Dinars</t>
  </si>
  <si>
    <t>BIF</t>
  </si>
  <si>
    <t>Burundi, Francs</t>
  </si>
  <si>
    <t>BMD</t>
  </si>
  <si>
    <t>Bermuda, Dollars</t>
  </si>
  <si>
    <t>BND</t>
  </si>
  <si>
    <t>Brunei Darussalam, Dollars</t>
  </si>
  <si>
    <t>BOB</t>
  </si>
  <si>
    <t>Bolivia, Bolivianos</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</si>
  <si>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</si>
  <si>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</si>
  <si>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</si>
  <si>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</si>
  <si>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</si>
  <si>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</si>
  <si>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</si>
  <si>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</si>
  <si>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</si>
  <si>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</si>
  <si>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</si>
  <si>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</si>
  <si>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</si>
  <si>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</si>
  <si>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</si>
  <si>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</si>
  <si>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CHF</t>
  </si>
  <si>
    <t>Switzerland, Francs</t>
  </si>
  <si>
    <t>CLP</t>
  </si>
  <si>
    <t>Chile, Pesos</t>
  </si>
  <si>
    <t>CNY</t>
  </si>
  <si>
    <t>China, Yuan Renminbi</t>
  </si>
  <si>
    <t>COP</t>
  </si>
  <si>
    <t>Colombia, Pesos</t>
  </si>
  <si>
    <t>CRC</t>
  </si>
  <si>
    <t>Costa Rica, Colones</t>
  </si>
  <si>
    <t>Serbia, Dinars</t>
  </si>
  <si>
    <t>CUP</t>
  </si>
  <si>
    <t>Cuba, Pesos</t>
  </si>
  <si>
    <t>CVE</t>
  </si>
  <si>
    <t>Cape Verde, Escudos</t>
  </si>
  <si>
    <t>CYP</t>
  </si>
  <si>
    <t>Cyprus, Pounds</t>
  </si>
  <si>
    <t>CZK</t>
  </si>
  <si>
    <t>Czech Republic, Koruny</t>
  </si>
  <si>
    <t>DJF</t>
  </si>
  <si>
    <t>Djibouti, Francs</t>
  </si>
  <si>
    <t>DKK</t>
  </si>
  <si>
    <t>Denmark, Kroner</t>
  </si>
  <si>
    <t>DOP</t>
  </si>
  <si>
    <t>Dominican Republic, Pesos</t>
  </si>
  <si>
    <t>DZD</t>
  </si>
  <si>
    <t>Algeria, Algeria Dinars</t>
  </si>
  <si>
    <t>EEK</t>
  </si>
  <si>
    <t>Estonia, Krooni</t>
  </si>
  <si>
    <t>EGP</t>
  </si>
  <si>
    <t>Egypt, Pounds</t>
  </si>
  <si>
    <t>ERN</t>
  </si>
  <si>
    <t>Eritrea, Nakfa</t>
  </si>
  <si>
    <t>ETB</t>
  </si>
  <si>
    <t>Ethiopia, Birr</t>
  </si>
  <si>
    <t>EUR</t>
  </si>
  <si>
    <t>Euro Member Countries, Euro</t>
  </si>
  <si>
    <t>FJD</t>
  </si>
  <si>
    <t>Fiji, Dollars</t>
  </si>
  <si>
    <t>FKP</t>
  </si>
  <si>
    <t>GBP</t>
  </si>
  <si>
    <t>United Kingdom, Pounds</t>
  </si>
  <si>
    <t>GEL</t>
  </si>
  <si>
    <t>Georgia, Lari</t>
  </si>
  <si>
    <t>GGP</t>
  </si>
  <si>
    <t>Guernsey, Pounds</t>
  </si>
  <si>
    <t>GHC</t>
  </si>
  <si>
    <t>Ghana, Cedis</t>
  </si>
  <si>
    <t>GIP</t>
  </si>
  <si>
    <t>Gibraltar, Pounds</t>
  </si>
  <si>
    <t>GMD</t>
  </si>
  <si>
    <t>Gambia, Dalasi</t>
  </si>
  <si>
    <t>GNF</t>
  </si>
  <si>
    <t>Guinea, Francs</t>
  </si>
  <si>
    <t>GTQ</t>
  </si>
  <si>
    <t>Guatemala, Quetzales</t>
  </si>
  <si>
    <t>GYD</t>
  </si>
  <si>
    <t>Guyana, Dollars</t>
  </si>
  <si>
    <t>HKD</t>
  </si>
  <si>
    <t>Hong Kong, Dollars</t>
  </si>
  <si>
    <t>HNL</t>
  </si>
  <si>
    <t>Honduras, Lempiras</t>
  </si>
  <si>
    <t>HRK</t>
  </si>
  <si>
    <t>Croatia, Kuna</t>
  </si>
  <si>
    <t>HTG</t>
  </si>
  <si>
    <t>Haiti, Gourdes</t>
  </si>
  <si>
    <t>HUF</t>
  </si>
  <si>
    <t>Hungary, Forint</t>
  </si>
  <si>
    <t>IDR</t>
  </si>
  <si>
    <t>Indonesia, Rupiahs</t>
  </si>
  <si>
    <t>ILS</t>
  </si>
  <si>
    <t>Israel, New Shekels</t>
  </si>
  <si>
    <t>IMP</t>
  </si>
  <si>
    <t>Isle of Man, Pounds</t>
  </si>
  <si>
    <t>INR</t>
  </si>
  <si>
    <t>India, Rupees</t>
  </si>
  <si>
    <t>IQD</t>
  </si>
  <si>
    <t>Iraq, Dinars</t>
  </si>
  <si>
    <t>IRR</t>
  </si>
  <si>
    <t>Iran, Rials</t>
  </si>
  <si>
    <t>ISK</t>
  </si>
  <si>
    <t>Iceland, Kronur</t>
  </si>
  <si>
    <t>JEP</t>
  </si>
  <si>
    <t>Jersey, Pounds</t>
  </si>
  <si>
    <t>JMD</t>
  </si>
  <si>
    <t>Jamaica, Dollars</t>
  </si>
  <si>
    <t>JOD</t>
  </si>
  <si>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</si>
  <si>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</si>
  <si>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</si>
  <si>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</si>
  <si>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</si>
  <si>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</si>
  <si>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</si>
  <si>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</si>
  <si>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</si>
  <si>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</si>
  <si>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</si>
  <si>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</si>
  <si>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</si>
  <si>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</si>
  <si>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</si>
  <si>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</si>
  <si>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</si>
  <si>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</si>
  <si>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</si>
  <si>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</si>
  <si>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</si>
  <si>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</si>
  <si>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</si>
  <si>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</si>
  <si>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</si>
  <si>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</si>
  <si>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</si>
  <si>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</si>
  <si>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</si>
  <si>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</si>
  <si>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</si>
  <si>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</si>
  <si>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</si>
  <si>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LVL</t>
  </si>
  <si>
    <t>Latvia, Lati</t>
  </si>
  <si>
    <t>LYD</t>
  </si>
  <si>
    <t>Libya, Dinars</t>
  </si>
  <si>
    <t>MAD</t>
  </si>
  <si>
    <t>Morocco, Dirhams</t>
  </si>
  <si>
    <t>MDL</t>
  </si>
  <si>
    <t>Moldova, Lei</t>
  </si>
  <si>
    <t>MGA</t>
  </si>
  <si>
    <t>Madagascar, Ariary</t>
  </si>
  <si>
    <t>MKD</t>
  </si>
  <si>
    <t>Macedonia, Denars</t>
  </si>
  <si>
    <t>MMK</t>
  </si>
  <si>
    <t>Myanmar (Burma), Kyats</t>
  </si>
  <si>
    <t>MNT</t>
  </si>
  <si>
    <t>Mongolia, Tugriks</t>
  </si>
  <si>
    <t>MOP</t>
  </si>
  <si>
    <t>Macau, Patacas</t>
  </si>
  <si>
    <t>MRO</t>
  </si>
  <si>
    <t>Mauritania, Ouguiyas</t>
  </si>
  <si>
    <t>MTL</t>
  </si>
  <si>
    <t>Malta, Liri</t>
  </si>
  <si>
    <t>MUR</t>
  </si>
  <si>
    <t>Mauritius, Rupees</t>
  </si>
  <si>
    <t>MVR</t>
  </si>
  <si>
    <t>MWK</t>
  </si>
  <si>
    <t>Malawi, Kwachas</t>
  </si>
  <si>
    <t>MXN</t>
  </si>
  <si>
    <t>Mexico, Pesos</t>
  </si>
  <si>
    <t>MYR</t>
  </si>
  <si>
    <t>Malaysia, Ringgits</t>
  </si>
  <si>
    <t>MZM</t>
  </si>
  <si>
    <t>Mozambique, Meticais</t>
  </si>
  <si>
    <t>NAD</t>
  </si>
  <si>
    <t>Namibia, Dollars</t>
  </si>
  <si>
    <t>NGN</t>
  </si>
  <si>
    <t>Nigeria, Nairas</t>
  </si>
  <si>
    <t>NIO</t>
  </si>
  <si>
    <t>Nicaragua, Cordobas</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</si>
  <si>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</si>
  <si>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</si>
  <si>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</si>
  <si>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</si>
  <si>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</si>
  <si>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</si>
  <si>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</si>
  <si>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</si>
  <si>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</si>
  <si>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</si>
  <si>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</si>
  <si>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</si>
  <si>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</si>
  <si>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</si>
  <si>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</si>
  <si>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</si>
  <si>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</si>
  <si>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</si>
  <si>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</si>
  <si>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</si>
  <si>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PYG</t>
  </si>
  <si>
    <t>Paraguay, Guarani</t>
  </si>
  <si>
    <t>QAR</t>
  </si>
  <si>
    <t>Qatar, Rials</t>
  </si>
  <si>
    <t>RON</t>
  </si>
  <si>
    <t>Romania, New Lei</t>
  </si>
  <si>
    <t>RUB</t>
  </si>
  <si>
    <t>Russia, Rubles</t>
  </si>
  <si>
    <t>RWF</t>
  </si>
  <si>
    <t>Rwanda, Rwanda Francs</t>
  </si>
  <si>
    <t>SAR</t>
  </si>
  <si>
    <t>Saudi Arabia, Riyals</t>
  </si>
  <si>
    <t>SBD</t>
  </si>
  <si>
    <t>Solomon Islands, Dollars</t>
  </si>
  <si>
    <t>SCR</t>
  </si>
  <si>
    <t>Seychelles, Rupees</t>
  </si>
  <si>
    <t>SDD</t>
  </si>
  <si>
    <t>Sudan, Dinars</t>
  </si>
  <si>
    <t>SEK</t>
  </si>
  <si>
    <t>Sweden, Kronor</t>
  </si>
  <si>
    <t>SGD</t>
  </si>
  <si>
    <t>Singapore, Dollars</t>
  </si>
  <si>
    <t>SHP</t>
  </si>
  <si>
    <t>Please provide the survey reference number!</t>
  </si>
  <si>
    <t xml:space="preserve">Please Select National Currency </t>
  </si>
  <si>
    <t>' available</t>
  </si>
  <si>
    <t>No other sheet '</t>
  </si>
  <si>
    <t>Saint Helena, Pounds</t>
  </si>
  <si>
    <t>SIT</t>
  </si>
  <si>
    <t>Slovenia, Tolars</t>
  </si>
  <si>
    <t>SKK</t>
  </si>
  <si>
    <t>Slovakia, Koruny</t>
  </si>
  <si>
    <t>SLL</t>
  </si>
  <si>
    <t>Sierra Leone, Leones</t>
  </si>
  <si>
    <t>SOS</t>
  </si>
  <si>
    <t>Somalia, Shillings</t>
  </si>
  <si>
    <t>SPL</t>
  </si>
  <si>
    <t>Seborga, Luigini</t>
  </si>
  <si>
    <t>SRD</t>
  </si>
  <si>
    <t>Suriname, Dollars</t>
  </si>
  <si>
    <t>STD</t>
  </si>
  <si>
    <t>São Tome and Principe, Dobras</t>
  </si>
  <si>
    <t>SVC</t>
  </si>
  <si>
    <t>El Salvador, Colones</t>
  </si>
  <si>
    <t>SYP</t>
  </si>
  <si>
    <t>Syria, Pounds</t>
  </si>
  <si>
    <t>SZL</t>
  </si>
  <si>
    <t>Swaziland, Emalangeni</t>
  </si>
  <si>
    <t>THB</t>
  </si>
  <si>
    <t>Thailand, Baht</t>
  </si>
  <si>
    <t>TJS</t>
  </si>
  <si>
    <t>Tajikistan, Somoni</t>
  </si>
  <si>
    <t>TMM</t>
  </si>
  <si>
    <t>Turkmenistan, Manats</t>
  </si>
  <si>
    <t>TND</t>
  </si>
  <si>
    <t>Tunisia, Dinars</t>
  </si>
  <si>
    <t>TOP</t>
  </si>
  <si>
    <t>Tonga, Pa'anga</t>
  </si>
  <si>
    <t>TRL</t>
  </si>
  <si>
    <t>TRY</t>
  </si>
  <si>
    <t>Turkey, New Lira</t>
  </si>
  <si>
    <t>TTD</t>
  </si>
  <si>
    <t>Trinidad and Tobago, Dollars</t>
  </si>
  <si>
    <t>TVD</t>
  </si>
  <si>
    <t>Tuvalu, Tuvalu Dollars</t>
  </si>
  <si>
    <t>TWD</t>
  </si>
  <si>
    <t>Taiwan, New Dollars</t>
  </si>
  <si>
    <t>TZS</t>
  </si>
  <si>
    <t>Tanzania, Shillings</t>
  </si>
  <si>
    <t>UAH</t>
  </si>
  <si>
    <t>Ukraine, Hryvnia</t>
  </si>
  <si>
    <t>UGX</t>
  </si>
  <si>
    <t>Uganda, Shillings</t>
  </si>
  <si>
    <t>USD</t>
  </si>
  <si>
    <t>UYU</t>
  </si>
  <si>
    <t>Uruguay, Pesos</t>
  </si>
  <si>
    <t>UZS</t>
  </si>
  <si>
    <t>Uzbekistan, Sums</t>
  </si>
  <si>
    <t>VEB</t>
  </si>
  <si>
    <t>Venezuela, Bolivares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</si>
  <si>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</si>
  <si>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</si>
  <si>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</si>
  <si>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</si>
  <si>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</si>
  <si>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</si>
  <si>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</si>
  <si>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</si>
  <si>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</si>
  <si>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</si>
  <si>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</si>
  <si>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</si>
  <si>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</si>
  <si>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</si>
  <si>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XOF</t>
  </si>
  <si>
    <t>Communauté Financière Africaine BCEAO, Francs</t>
  </si>
  <si>
    <t>XPD</t>
  </si>
  <si>
    <t>Palladium Ounces</t>
  </si>
  <si>
    <t>XPF</t>
  </si>
  <si>
    <t>Comptoirs Français du Pacifique Francs</t>
  </si>
  <si>
    <t>XPT</t>
  </si>
  <si>
    <t>Platinum, Ounces</t>
  </si>
  <si>
    <t>YER</t>
  </si>
  <si>
    <t>Yemen, Rials</t>
  </si>
  <si>
    <t>ZAR</t>
  </si>
  <si>
    <t>South Africa, Rand</t>
  </si>
  <si>
    <t>ZMK</t>
  </si>
  <si>
    <t>Zambia, Kwacha</t>
  </si>
  <si>
    <t>ZWD</t>
  </si>
  <si>
    <t>Zimbabwe, Zimbabwe Dollars</t>
  </si>
  <si>
    <t>Serbie</t>
  </si>
  <si>
    <t>Montenegro</t>
  </si>
  <si>
    <t>Monténégro</t>
  </si>
  <si>
    <t xml:space="preserve">Notes
</t>
  </si>
  <si>
    <t>Indicators (in total numbers)</t>
  </si>
  <si>
    <t>Organisation or department carrying out the survey</t>
  </si>
  <si>
    <t>c.i</t>
  </si>
  <si>
    <t>c.ii</t>
  </si>
  <si>
    <t>Please select!</t>
  </si>
  <si>
    <t>Concepts</t>
  </si>
  <si>
    <t>A web presence includes a website, home page or presence on another entity's website (including a related business). It excludes inclusion in an on-line directory and any other web pages where the business does not have control over the content of the page.</t>
  </si>
  <si>
    <t>Proportion of businesses placing orders over the Internet</t>
  </si>
  <si>
    <t>499</t>
  </si>
  <si>
    <t>Serbia</t>
  </si>
  <si>
    <t>688</t>
  </si>
  <si>
    <t>For international comparability, the proportion of businesses placing orders over the Internet is most simply calculated by dividing the number of in-scope businesses placing orders over the Internet by the total number of in-scope businesses. Alternatively, output can be presented as the proportion of in-scope businesses using the Internet.</t>
  </si>
  <si>
    <t>B9</t>
  </si>
  <si>
    <t>B12</t>
  </si>
  <si>
    <t>ICTVar</t>
  </si>
  <si>
    <t>A-IctUseItem_dic_Code</t>
  </si>
  <si>
    <t>Source</t>
  </si>
  <si>
    <t>Unit</t>
  </si>
  <si>
    <t>Country Code</t>
  </si>
  <si>
    <t>Economy</t>
  </si>
  <si>
    <t>ENT</t>
  </si>
  <si>
    <t>EMP</t>
  </si>
  <si>
    <t>101</t>
  </si>
  <si>
    <t>301</t>
  </si>
  <si>
    <t>302</t>
  </si>
  <si>
    <t>303</t>
  </si>
  <si>
    <t>305</t>
  </si>
  <si>
    <t>B9n</t>
  </si>
  <si>
    <t>306</t>
  </si>
  <si>
    <t>B9d</t>
  </si>
  <si>
    <t>307</t>
  </si>
  <si>
    <t>B9m</t>
  </si>
  <si>
    <t>309</t>
  </si>
  <si>
    <t>310</t>
  </si>
  <si>
    <t>B12a</t>
  </si>
  <si>
    <t>201</t>
  </si>
  <si>
    <t>B12bi</t>
  </si>
  <si>
    <t>202</t>
  </si>
  <si>
    <t>B12bii</t>
  </si>
  <si>
    <t>B12ci</t>
  </si>
  <si>
    <t>205</t>
  </si>
  <si>
    <t>B12cii</t>
  </si>
  <si>
    <t>213</t>
  </si>
  <si>
    <t>B12d</t>
  </si>
  <si>
    <t>206</t>
  </si>
  <si>
    <t>B12e</t>
  </si>
  <si>
    <t>207</t>
  </si>
  <si>
    <t>B12f</t>
  </si>
  <si>
    <t>B12h</t>
  </si>
  <si>
    <t>209</t>
  </si>
  <si>
    <t>B12i</t>
  </si>
  <si>
    <t>210</t>
  </si>
  <si>
    <t>B12j</t>
  </si>
  <si>
    <t>211</t>
  </si>
  <si>
    <t>B12k</t>
  </si>
  <si>
    <t>Reference Year</t>
  </si>
  <si>
    <t>Questionnaire Year</t>
  </si>
  <si>
    <t>RefNo</t>
  </si>
  <si>
    <t>n1</t>
  </si>
  <si>
    <t>n2</t>
  </si>
  <si>
    <t>n3</t>
  </si>
  <si>
    <t xml:space="preserve">CountryCode
</t>
  </si>
  <si>
    <t>Metadata</t>
  </si>
  <si>
    <t>index</t>
  </si>
  <si>
    <t>note</t>
  </si>
  <si>
    <t xml:space="preserve">Contact                                                              </t>
  </si>
  <si>
    <t xml:space="preserve">Website URL                                                      </t>
  </si>
  <si>
    <t>Meta</t>
  </si>
  <si>
    <t>Total number of enterprises in the target population</t>
  </si>
  <si>
    <t>Total number of persons employed in the target population</t>
  </si>
  <si>
    <t xml:space="preserve">Number of enterprises using computers </t>
  </si>
  <si>
    <t xml:space="preserve">Number of persons employed using computers </t>
  </si>
  <si>
    <t xml:space="preserve">Number of enterprises using the Internet </t>
  </si>
  <si>
    <t>Number of persons employed using the Internet</t>
  </si>
  <si>
    <t xml:space="preserve">Number of enterprises with a website (or web presence where the business has control over the content) </t>
  </si>
  <si>
    <t xml:space="preserve">Number of enterprises with an intranet </t>
  </si>
  <si>
    <t xml:space="preserve">Number of enterprises receiving orders over the Internet </t>
  </si>
  <si>
    <t xml:space="preserve">Number of enterprises placing orders over the Internet </t>
  </si>
  <si>
    <t>n - Number of enterprises accessing the Internet by narrowband (analogue modem, ISDN, DSL at speeds below 256Kbit/s, mobile phones at speeds below 256Kbit/s )</t>
  </si>
  <si>
    <t>d - Number of enterprises accessing the Internet by fixed broadband (DSL at speeds of at least256 Kbit/s, cable modem, high speed leased lines, fibre to the home, powerline, satellite, fixed wireless, Wireless LAN and Wi MAX )</t>
  </si>
  <si>
    <t>m - Number of enterprises accessing the Internet by mobile broadband (i.e. non-fixed access services; access can be via any device. See Annex for definition)</t>
  </si>
  <si>
    <t xml:space="preserve">Number of enterprises with a Local Area Network (LAN) </t>
  </si>
  <si>
    <t xml:space="preserve">Number of enterprises with an extranet </t>
  </si>
  <si>
    <t xml:space="preserve">Number of enterprises using the Internet for sending and receiving e-mail </t>
  </si>
  <si>
    <t xml:space="preserve">Number of enterprises using the Internet for getting information about goods or services </t>
  </si>
  <si>
    <t xml:space="preserve">Number of enterprises using the Internet for getting information from general government organisations </t>
  </si>
  <si>
    <t xml:space="preserve">Number of enterprises using the Internet for Internet banking  </t>
  </si>
  <si>
    <t xml:space="preserve">Number of enterprises using the Internet for accessing other financial services  </t>
  </si>
  <si>
    <t>Number of enterprises using the Internet for interacting with general government organisations (excluding getting of information)</t>
  </si>
  <si>
    <t>Number of enterprises using the Internet for providing customer services</t>
  </si>
  <si>
    <t xml:space="preserve">Number of enterprises using the Internet for delivering products online </t>
  </si>
  <si>
    <t>Number of enterprises using the Internet for telephoning over the Internet/VoIP, or using videoconferencing</t>
  </si>
  <si>
    <t>Number of enterprises using the Internet for instant messaging, bulletin boards</t>
  </si>
  <si>
    <t>Number of enterprises using the Internet for staff training</t>
  </si>
  <si>
    <t>Number of enterprises using the Internet for internal or external recruitment</t>
  </si>
  <si>
    <t>G45</t>
  </si>
  <si>
    <t>G46</t>
  </si>
  <si>
    <t>G47</t>
  </si>
  <si>
    <t>H49</t>
  </si>
  <si>
    <t>H50</t>
  </si>
  <si>
    <t>H51</t>
  </si>
  <si>
    <t>H52</t>
  </si>
  <si>
    <t>H53</t>
  </si>
  <si>
    <t>M69</t>
  </si>
  <si>
    <t>M70</t>
  </si>
  <si>
    <t>M71</t>
  </si>
  <si>
    <t>M72</t>
  </si>
  <si>
    <t>M73</t>
  </si>
  <si>
    <t>M74</t>
  </si>
  <si>
    <t>M75</t>
  </si>
  <si>
    <t>Indicators</t>
  </si>
  <si>
    <t>C2610</t>
  </si>
  <si>
    <t>C2620</t>
  </si>
  <si>
    <t>C2630</t>
  </si>
  <si>
    <t>C2640</t>
  </si>
  <si>
    <t>C2680</t>
  </si>
  <si>
    <t>G4651</t>
  </si>
  <si>
    <t>G4652</t>
  </si>
  <si>
    <t>J5820</t>
  </si>
  <si>
    <t>J61</t>
  </si>
  <si>
    <t>J62</t>
  </si>
  <si>
    <t>J631</t>
  </si>
  <si>
    <t>S951</t>
  </si>
  <si>
    <t>ictwfn1</t>
  </si>
  <si>
    <t>ictwfn2</t>
  </si>
  <si>
    <t>ictwfn3</t>
  </si>
  <si>
    <t>ictwftotal</t>
  </si>
  <si>
    <t>bswfn1</t>
  </si>
  <si>
    <t>bswfn2</t>
  </si>
  <si>
    <t>bswfn3</t>
  </si>
  <si>
    <t>bswftotal</t>
  </si>
  <si>
    <t>del</t>
  </si>
  <si>
    <t>del2</t>
  </si>
  <si>
    <t>ictvan1</t>
  </si>
  <si>
    <t>ictvan2</t>
  </si>
  <si>
    <t>ictvan3</t>
  </si>
  <si>
    <t>ictvacurr</t>
  </si>
  <si>
    <t>ictvatotal</t>
  </si>
  <si>
    <t>bsvan1</t>
  </si>
  <si>
    <t>bsvan2</t>
  </si>
  <si>
    <t>bsvan3</t>
  </si>
  <si>
    <t>bsvacurr</t>
  </si>
  <si>
    <t>bsvatotal</t>
  </si>
  <si>
    <t>del3</t>
  </si>
  <si>
    <t>ISIC4</t>
  </si>
  <si>
    <t>This number can not be greater than Total number of enterprises in the target population</t>
  </si>
  <si>
    <t>This number can not be greater than Total number of emploes in the traget population</t>
  </si>
  <si>
    <t>B3 can not be great than B1</t>
  </si>
  <si>
    <t>B4 can not be greater than B2</t>
  </si>
  <si>
    <t>B7 can not be greater than B3</t>
  </si>
  <si>
    <t>B8 can not be greater than B3</t>
  </si>
  <si>
    <t>B9 can not be greater than B3</t>
  </si>
  <si>
    <t>B5 can not be greater than B3</t>
  </si>
  <si>
    <t>B6 can not be greater than B3</t>
  </si>
  <si>
    <t>B12 can not be greater than B3</t>
  </si>
  <si>
    <t>B10 can not be greater than B3</t>
  </si>
  <si>
    <t>B11 can not be greater than B3</t>
  </si>
  <si>
    <t>CNUCED</t>
  </si>
  <si>
    <t>Questionnaire sur l'utilisation des TIC dans les entreprises et le secteur des TIC</t>
  </si>
  <si>
    <t>Pays:</t>
  </si>
  <si>
    <t>Date:</t>
  </si>
  <si>
    <t>Nom du répondant:</t>
  </si>
  <si>
    <t>Adresse:</t>
  </si>
  <si>
    <t>Boîte postale:</t>
  </si>
  <si>
    <t>Code postal:</t>
  </si>
  <si>
    <t>Ville:</t>
  </si>
  <si>
    <t>Téléphone:</t>
  </si>
  <si>
    <t>Télécopieur:</t>
  </si>
  <si>
    <t>Courrier électronique:</t>
  </si>
  <si>
    <t xml:space="preserve">La CNUCED collecte auprès les services nationaux de statistique des données statistiques officielles sur l'utilisation des TIC dans les entreprises et sur le secteur des TIC. Ces renseignements figureront dans le portail statistique de la CNUCED, http://unctadstat.unctad.org.  </t>
  </si>
  <si>
    <t>Nous souhaiterions recevoir les données concernant les plus récentes opérations statistiques disponibles pour votre pays. Nous souhaiterions également obtenir toute information disponible concernant les méthodes, les sources, etc., utilisées pour rassembler vos données.</t>
  </si>
  <si>
    <t>NOUS VOUS REMERCIONS DE VOTRE COLLABORATION.</t>
  </si>
  <si>
    <t>Les informations demandées sont conformes à la liste actualisée des indicateurs de base sur l'accès aux TIC et leur utilisation dans les entreprises qui ont été proposées au niveau international par le Partenariat sur la mesure des TIC au service du développement et ont été adoptées lors de la 40ème Commission Statistique des Nations Unies en février 2009.</t>
  </si>
  <si>
    <r>
      <t xml:space="preserve">Afin de pouvoir incorporer ces informations dans l'actualisation annuelle de la base des données de la CNUCED, nous vous prions de bien vouloir renvoyer le présent questionnaire dûment rempli avant le </t>
    </r>
    <r>
      <rPr>
        <b/>
        <sz val="10"/>
        <rFont val="Arial"/>
        <family val="2"/>
      </rPr>
      <t xml:space="preserve">31 octobre 2021 </t>
    </r>
    <r>
      <rPr>
        <sz val="10"/>
        <rFont val="Arial"/>
        <family val="2"/>
      </rPr>
      <t>au plus tard, de préference sous forme électronique à Mme. Smita Lakhe, courrier: emeasurement@unctad.org, téléphone: +41 22 917 5596.</t>
    </r>
  </si>
  <si>
    <t>Veuillez sélectionnez votre pays!</t>
  </si>
  <si>
    <r>
      <t>Les définitions des indicateurs figurant dans le présent questionnaire sont fournies dans la</t>
    </r>
    <r>
      <rPr>
        <b/>
        <sz val="10"/>
        <color indexed="10"/>
        <rFont val="Arial"/>
        <family val="2"/>
      </rPr>
      <t xml:space="preserve"> version </t>
    </r>
    <r>
      <rPr>
        <b/>
        <sz val="10"/>
        <color indexed="10"/>
        <rFont val="Arial"/>
        <family val="2"/>
      </rPr>
      <t>2020 du Manuel pour la Production de Statistiques sur l'Economie Digitale</t>
    </r>
    <r>
      <rPr>
        <sz val="10"/>
        <rFont val="Arial"/>
        <family val="2"/>
      </rPr>
      <t xml:space="preserve">. The publication is available online at https://unctad.org/system/files/information-document/ecde_StatisticsManual_2020_en.pdf </t>
    </r>
  </si>
  <si>
    <r>
      <t xml:space="preserve">Les instructions vous aideront </t>
    </r>
    <r>
      <rPr>
        <sz val="10"/>
        <rFont val="Arial"/>
        <family val="2"/>
      </rPr>
      <t>à</t>
    </r>
    <r>
      <rPr>
        <sz val="10"/>
        <rFont val="Arial"/>
        <family val="2"/>
      </rPr>
      <t xml:space="preserve"> remplir le questionnaire. </t>
    </r>
  </si>
  <si>
    <r>
      <t xml:space="preserve">Le présent fichier est destiné </t>
    </r>
    <r>
      <rPr>
        <sz val="10"/>
        <rFont val="Arial"/>
        <family val="2"/>
      </rPr>
      <t>à</t>
    </r>
    <r>
      <rPr>
        <sz val="10"/>
        <rFont val="Arial"/>
        <family val="2"/>
      </rPr>
      <t xml:space="preserve"> rassembler des données statistiques sur l'utilisation des TIC dans les entreprises et le secteur des TIC.</t>
    </r>
  </si>
  <si>
    <t>Il comprend les feuilles ci-après:</t>
  </si>
  <si>
    <t>Intitulé:</t>
  </si>
  <si>
    <r>
      <t xml:space="preserve">Cover </t>
    </r>
    <r>
      <rPr>
        <sz val="10"/>
        <rFont val="Arial"/>
        <family val="2"/>
      </rPr>
      <t>(couverture)</t>
    </r>
  </si>
  <si>
    <r>
      <t xml:space="preserve">Instructions </t>
    </r>
    <r>
      <rPr>
        <sz val="10"/>
        <rFont val="Arial"/>
        <family val="2"/>
      </rPr>
      <t>(Instructions)</t>
    </r>
  </si>
  <si>
    <r>
      <t xml:space="preserve">Survey Information </t>
    </r>
    <r>
      <rPr>
        <sz val="10"/>
        <rFont val="Arial"/>
        <family val="2"/>
      </rPr>
      <t>(Informations sur les enquêtes)</t>
    </r>
  </si>
  <si>
    <r>
      <t xml:space="preserve">1a) ICT Usage Indicators </t>
    </r>
    <r>
      <rPr>
        <sz val="10"/>
        <rFont val="Arial"/>
        <family val="2"/>
      </rPr>
      <t>(Indicateurs de l'utilisation des TIC)</t>
    </r>
  </si>
  <si>
    <r>
      <t>1b) ICT Usage Indicators</t>
    </r>
    <r>
      <rPr>
        <sz val="10"/>
        <rFont val="Arial"/>
        <family val="2"/>
      </rPr>
      <t xml:space="preserve"> (Indicateurs de l'utilisation des TIC)</t>
    </r>
  </si>
  <si>
    <r>
      <t>1c) ICT Usage Indicators</t>
    </r>
    <r>
      <rPr>
        <sz val="10"/>
        <rFont val="Arial"/>
        <family val="2"/>
      </rPr>
      <t xml:space="preserve"> (Indicateurs de l'utilisation des TIC)</t>
    </r>
  </si>
  <si>
    <r>
      <t xml:space="preserve">2a) ICT Sector Indicators </t>
    </r>
    <r>
      <rPr>
        <sz val="10"/>
        <rFont val="Arial"/>
        <family val="2"/>
      </rPr>
      <t>(Indicateurs du secteur des TIC)</t>
    </r>
  </si>
  <si>
    <r>
      <t>2b) ICT Sector Indicators</t>
    </r>
    <r>
      <rPr>
        <sz val="10"/>
        <rFont val="Arial"/>
        <family val="2"/>
      </rPr>
      <t xml:space="preserve"> (Indicateur du secteur des TIC)</t>
    </r>
  </si>
  <si>
    <r>
      <t xml:space="preserve">Notes </t>
    </r>
    <r>
      <rPr>
        <sz val="10"/>
        <rFont val="Arial"/>
        <family val="2"/>
      </rPr>
      <t>(Notes explicatives)</t>
    </r>
  </si>
  <si>
    <r>
      <t>Industry Concordance</t>
    </r>
    <r>
      <rPr>
        <sz val="10"/>
        <rFont val="Arial"/>
        <family val="2"/>
      </rPr>
      <t xml:space="preserve"> (Concordance des branches d'activité)</t>
    </r>
  </si>
  <si>
    <r>
      <t>ICT Sector Concordance</t>
    </r>
    <r>
      <rPr>
        <sz val="10"/>
        <rFont val="Arial"/>
        <family val="2"/>
      </rPr>
      <t xml:space="preserve"> (Concordance du secteur des TIC)</t>
    </r>
  </si>
  <si>
    <r>
      <t>Annex</t>
    </r>
    <r>
      <rPr>
        <sz val="10"/>
        <rFont val="Arial"/>
        <family val="2"/>
      </rPr>
      <t xml:space="preserve"> (Annexe)</t>
    </r>
  </si>
  <si>
    <t>Références :</t>
  </si>
  <si>
    <t>Manuel de la CNUCED pour la production de statistiques sur l'economie digitale (en anglais)</t>
  </si>
  <si>
    <t>Registre des classifications de l'ONU</t>
  </si>
  <si>
    <t>Site web de la CNUCED sur la mesure du commerce electronique et de l'économie digitale</t>
  </si>
  <si>
    <t>La partie rouge dans le coin supérieur droit d'une cellule indique que celle-ci contient une ou plusieurs annotations. Ces annotations peuvent être visualisées en plaçant le curseur sur la cellule en question.</t>
  </si>
  <si>
    <t>Veuillez indiquer votre pays, la date à laquelle le questionnaire a été rempli et les coordonnées de la personne qui a repondu (le répondant).</t>
  </si>
  <si>
    <t>Cette feuille fournit des instructions sur la manière de remplir le questionnaire.</t>
  </si>
  <si>
    <t>Veuillez indiquer les enquêtes utilisées comme source pour les données fournies en réponse au questionnaire. Le numéro de référence figurant en haut de chaque colonne sera utilisé pour déterminer la source des données indiquées dans les feuilles relatives aux indicateurs (1a, 1b, 1c, 2a, 2b).</t>
  </si>
  <si>
    <t>Pour introduire des donnnées provenant de plus d'une source, cliquez sur le bouton placé en haut à droite "Cliquez ici pour entrer des données provenant d'autres enquêtes". Une nouvelle feuille vierge apparaîtra. Veuilllez indiquer le numéro de référence de chaque enquête figurant dans la feuille Informations sur les enquêtes.</t>
  </si>
  <si>
    <t>Cette feuille propose quelques notes types pouvant être utilisées dans les feuilles relatives aux indicateurs (1a, 1b, 1c, 2a, 2b). Les répondants peuvent également ajouter d'autres notes explicatives concernant leurs données ou souligner des différences dans la définition des indicateurs.</t>
  </si>
  <si>
    <t>Si vous utilisez une classification nationale par branche d'activité au lieu de la classification CITI Rev.4., veuillez établir la concordance (correspondance) entre les catégories de classification nationale et celles de la classification CITI Rev. 4.</t>
  </si>
  <si>
    <t>Si vous utilisez une classification nationale par branche d'activité au lieu de la classification CITI Rev.4, veuillez établir la concordance (correspondance) entre les catégories de classification nationale relatives au secteur des TIC et celles de la classification CITI Rev. 4 à quatre chiffres.</t>
  </si>
  <si>
    <r>
      <t xml:space="preserve">Veuillez indiquer le </t>
    </r>
    <r>
      <rPr>
        <b/>
        <sz val="11"/>
        <rFont val="Arial"/>
        <family val="2"/>
      </rPr>
      <t>nombre d'entreprises, réparti par zone géographique (urbaine ou rurale)</t>
    </r>
    <r>
      <rPr>
        <sz val="11"/>
        <rFont val="Arial"/>
        <family val="2"/>
      </rPr>
      <t>, pour chaque indicateur de l'utilisation des TIC. Le cas échéant, explicitez la définition propre à votre institution/pays concernant les critères urbain et rural. Pour introduire des données provenant de plus d'une source, cliquez sur le bouton place en haut à droite "Cliquez ici pour entrer des données provenant d'autres enquêtes". Une nouvelle feuille vierge apparaîtra. Veuilllez indiquer le numéro de référence de chaque enquête figurant dans la feuille Informations sur les enquêtes.</t>
    </r>
  </si>
  <si>
    <r>
      <t xml:space="preserve">Veuillez indiquer le </t>
    </r>
    <r>
      <rPr>
        <b/>
        <sz val="11"/>
        <rFont val="Arial"/>
        <family val="2"/>
      </rPr>
      <t>nombre d'entreprises, réparti par branche d'activité économique selon la classification CITI Rev. 4</t>
    </r>
    <r>
      <rPr>
        <sz val="11"/>
        <rFont val="Arial"/>
        <family val="2"/>
      </rPr>
      <t xml:space="preserve"> pour chaque indicateur de l'utilisation des TIC. Pour introduire des données provenant de plus d'une source, cliquez sur le bouton placé en haut à droite "Cliquez ici pour entrer des données provenant d'autres enquêtes". Une nouvelle feuille vierge apparaîtra. Veuilllez indiquer le numéro de reference de chaque enquête figurant dans la feuille Informations sur les enquêtes.</t>
    </r>
  </si>
  <si>
    <t>Cette feuille contient les définitions et concepts des indicateurs sur l'usage des TIC par les entreprises.</t>
  </si>
  <si>
    <r>
      <t>Veuillez indiquer</t>
    </r>
    <r>
      <rPr>
        <b/>
        <sz val="11"/>
        <rFont val="Arial"/>
        <family val="2"/>
      </rPr>
      <t xml:space="preserve"> les effectifs du secteur des TIC (nombre de personnes employées), répartis selon la classification CITI Rev. 4</t>
    </r>
    <r>
      <rPr>
        <sz val="11"/>
        <rFont val="Arial"/>
        <family val="2"/>
      </rPr>
      <t xml:space="preserve">. Veuillez également indiquer </t>
    </r>
    <r>
      <rPr>
        <b/>
        <sz val="11"/>
        <rFont val="Arial"/>
        <family val="2"/>
      </rPr>
      <t>les effectifs pour l'ensemble du secteur des entreprises (nombre de personnes employées)</t>
    </r>
    <r>
      <rPr>
        <sz val="11"/>
        <rFont val="Arial"/>
        <family val="2"/>
      </rPr>
      <t>. Il est recommandé aux pays d'utiliser la définition du secteur des TIC proposée dans le Manuel de la CNUCED pour la production de statistiques sur l'économie digitale, à savoir: les industries manufacturières et tertiaires dont les produits assurent le traitement, la transmission ou l'affichage électroniques de données et d'informations. La définition et les codes pertinents figurent sur la feuille Concordance du secteur des TIC.</t>
    </r>
  </si>
  <si>
    <t>Veuillez remplir l'information ci-dessous:</t>
  </si>
  <si>
    <r>
      <t xml:space="preserve">Taux de réponse: </t>
    </r>
    <r>
      <rPr>
        <sz val="9"/>
        <rFont val="Arial"/>
        <family val="2"/>
      </rPr>
      <t>proportion des unités d’échantillonnage ayant répondu à l’enquête</t>
    </r>
  </si>
  <si>
    <r>
      <t xml:space="preserve">Absence de réponse: </t>
    </r>
    <r>
      <rPr>
        <sz val="9"/>
        <rFont val="Arial"/>
        <family val="2"/>
      </rPr>
      <t>indiquer si l’absence de réponse est prise en compte</t>
    </r>
  </si>
  <si>
    <r>
      <t xml:space="preserve">Liens vers d’autres enquêtes: </t>
    </r>
    <r>
      <rPr>
        <sz val="9"/>
        <color indexed="59"/>
        <rFont val="Arial"/>
        <family val="2"/>
      </rPr>
      <t>indiquer les liens utiles vers d’autres enquêtes, par exemple si l’enquête visée complète une autre enquête ou assure le suivi d’une enquête précédente</t>
    </r>
  </si>
  <si>
    <r>
      <t xml:space="preserve">URL de site(s) Web: </t>
    </r>
    <r>
      <rPr>
        <sz val="9"/>
        <rFont val="Arial"/>
        <family val="2"/>
      </rPr>
      <t>indiquer les adresses du (des) site(s) Web qui contiennent des informations sur les résultats, les questionnaires et les méthodes</t>
    </r>
  </si>
  <si>
    <t>Informations sur les enquêtes</t>
  </si>
  <si>
    <t>Veuillez indiquer les enquêtes utilisées comme source pour les données fournies en réponse au questionnaire.</t>
  </si>
  <si>
    <r>
      <t xml:space="preserve">Numéro de référence: </t>
    </r>
    <r>
      <rPr>
        <sz val="9"/>
        <rFont val="Arial"/>
        <family val="2"/>
      </rPr>
      <t>un numéro unique de colonne/référence doit être attribué à chaque enquête. Il sera utilisé dans les feuilles relatives aux indicateurs (1a, 1b, 1c, 2a, 2b) pour désigner l’enquête visée</t>
    </r>
  </si>
  <si>
    <r>
      <t xml:space="preserve">Intitulé de l’enquête: </t>
    </r>
    <r>
      <rPr>
        <sz val="9"/>
        <rFont val="Arial"/>
        <family val="2"/>
      </rPr>
      <t>préciser le titre de l’enquête</t>
    </r>
  </si>
  <si>
    <r>
      <t>Contact:</t>
    </r>
    <r>
      <rPr>
        <sz val="9"/>
        <rFont val="Arial"/>
        <family val="2"/>
      </rPr>
      <t xml:space="preserve"> nom de la personne et/ou du service chargé(e) de l’enquête. Fournir le numéro de téléphone et l’adresse électronique, le cas échéant</t>
    </r>
  </si>
  <si>
    <r>
      <t xml:space="preserve">Support d’enquête: </t>
    </r>
    <r>
      <rPr>
        <sz val="9"/>
        <rFont val="Arial"/>
        <family val="2"/>
      </rPr>
      <t>par exemple, module d’enquête économique, enquête ciblée sur l’utilisation des TIC, enquête sectorielle, etc., ou données administratives</t>
    </r>
  </si>
  <si>
    <r>
      <t xml:space="preserve">Méthode de collecte: </t>
    </r>
    <r>
      <rPr>
        <sz val="9"/>
        <rFont val="Arial"/>
        <family val="2"/>
      </rPr>
      <t>par exemple, enquête par entretiens personnels (face à face, téléphonique), enquête par correspondance, enquête par sondage, enquête en ligne, etc.</t>
    </r>
  </si>
  <si>
    <r>
      <t xml:space="preserve">Année de référence: </t>
    </r>
    <r>
      <rPr>
        <sz val="9"/>
        <color indexed="63"/>
        <rFont val="Arial"/>
        <family val="2"/>
      </rPr>
      <t>année à laquelle les données font référence</t>
    </r>
  </si>
  <si>
    <r>
      <t xml:space="preserve">Unité d’échantillonnage: </t>
    </r>
    <r>
      <rPr>
        <sz val="9"/>
        <rFont val="Arial"/>
        <family val="2"/>
      </rPr>
      <t>par exemple, entreprise, établissement, etc.</t>
    </r>
  </si>
  <si>
    <r>
      <t xml:space="preserve">Base d’échantillonnage: </t>
    </r>
    <r>
      <rPr>
        <sz val="9"/>
        <rFont val="Arial"/>
        <family val="2"/>
      </rPr>
      <t>par exemple, registre des entreprises</t>
    </r>
  </si>
  <si>
    <r>
      <t>Taille de l’échantillon, stratification:</t>
    </r>
    <r>
      <rPr>
        <sz val="9"/>
        <rFont val="Arial"/>
        <family val="2"/>
      </rPr>
      <t xml:space="preserve"> inclure la taille de l’échantillon et d’autres critères pertinents permettant d’en établir la définition de l'échantillon.</t>
    </r>
  </si>
  <si>
    <r>
      <t>Champ et couverture:</t>
    </r>
    <r>
      <rPr>
        <sz val="9"/>
        <rFont val="Arial"/>
        <family val="2"/>
      </rPr>
      <t xml:space="preserve"> inclure les informations concernant le champ d’application de l’enquête en termes de taille (par exemple les entreprises de plus de 10 employés) et tout autre élément pertinent pour définir la couverture de l'enquête (par exemple seulement les entreprises en zone urbaine).</t>
    </r>
  </si>
  <si>
    <t>Numéro de référence</t>
  </si>
  <si>
    <t>Intitulé de l’enquête</t>
  </si>
  <si>
    <t>Organisation/département responsable de l'enquête</t>
  </si>
  <si>
    <t>Support d’enquête</t>
  </si>
  <si>
    <t>Méthode de collecte</t>
  </si>
  <si>
    <t xml:space="preserve">Année de référence                 </t>
  </si>
  <si>
    <t>Unité d’échantillonnage</t>
  </si>
  <si>
    <t>Base d’échantillonnage</t>
  </si>
  <si>
    <t>Taille de l’échantillon, stratification</t>
  </si>
  <si>
    <t>Champ et couverture</t>
  </si>
  <si>
    <t>Taux de réponse</t>
  </si>
  <si>
    <t>Absence de réponse</t>
  </si>
  <si>
    <t>Liens vers d’autres enquêtes</t>
  </si>
  <si>
    <r>
      <t xml:space="preserve">URL de site(s) Web </t>
    </r>
    <r>
      <rPr>
        <sz val="9"/>
        <rFont val="Arial"/>
        <family val="2"/>
      </rPr>
      <t xml:space="preserve">                                                    </t>
    </r>
  </si>
  <si>
    <t>1a) Indicateurs de l'utilisation des TIC</t>
  </si>
  <si>
    <t>Indiquer le numéro de référence figurant sur la feuille d'informations sur les enquêtes (Survey Information)</t>
  </si>
  <si>
    <t>Répartition selon la taille de l'entreprise (nombre de personnes employées)</t>
  </si>
  <si>
    <r>
      <t xml:space="preserve">Pour chaque indicateur, précisez le nombre d'entreprises classées en fonction de leur taille, </t>
    </r>
    <r>
      <rPr>
        <b/>
        <sz val="9"/>
        <color indexed="10"/>
        <rFont val="Arial"/>
        <family val="2"/>
      </rPr>
      <t>à l'exclusion du secteur CITI O</t>
    </r>
    <r>
      <rPr>
        <b/>
        <sz val="9"/>
        <rFont val="Arial"/>
        <family val="2"/>
      </rPr>
      <t xml:space="preserve"> (administration publique et défense; sécurité sociale obligatoire). Pour les définitions et plus d'informations sur les indicateurs, veuillez vous référer au </t>
    </r>
    <r>
      <rPr>
        <b/>
        <i/>
        <sz val="9"/>
        <rFont val="Arial"/>
        <family val="2"/>
      </rPr>
      <t>Manuel pour la production de statistiques sur l'économie digitale</t>
    </r>
    <r>
      <rPr>
        <b/>
        <sz val="9"/>
        <rFont val="Arial"/>
        <family val="2"/>
      </rPr>
      <t xml:space="preserve"> (feuille </t>
    </r>
    <r>
      <rPr>
        <b/>
        <u val="single"/>
        <sz val="9"/>
        <rFont val="Arial"/>
        <family val="2"/>
      </rPr>
      <t>Instructions</t>
    </r>
    <r>
      <rPr>
        <b/>
        <sz val="9"/>
        <rFont val="Arial"/>
        <family val="2"/>
      </rPr>
      <t>)</t>
    </r>
  </si>
  <si>
    <t>Indiquer le numéro de référence figurant sur la feuille Informations sur les enquêtes (Survey Information)</t>
  </si>
  <si>
    <r>
      <t xml:space="preserve">Veuillez indiquer le </t>
    </r>
    <r>
      <rPr>
        <b/>
        <sz val="11"/>
        <rFont val="Arial"/>
        <family val="2"/>
      </rPr>
      <t>nombre d'entreprises, réparti selon la taille de l'entreprise (nombre de personnes employées)</t>
    </r>
    <r>
      <rPr>
        <sz val="11"/>
        <rFont val="Arial"/>
        <family val="2"/>
      </rPr>
      <t xml:space="preserve">, pour chaque indicateur de l'utilisation des TIC. La population cible est la population théorique des entreprises qui sont concernées par l'enquête et pour lesquelles on cherche à établir des statistiques. Pour les définitions et concepts relatifs à l'utilisation des TIC par les entreprises, veuillez consulter l'annexe (Annex). Pour introduire des données provenant de plus d'une source, cliquez sur le bouton placé en haut à droite </t>
    </r>
    <r>
      <rPr>
        <i/>
        <sz val="11"/>
        <rFont val="Arial"/>
        <family val="2"/>
      </rPr>
      <t>"Click here to enter data from more surveys"</t>
    </r>
    <r>
      <rPr>
        <sz val="11"/>
        <rFont val="Arial"/>
        <family val="2"/>
      </rPr>
      <t>. Une nouvelle feuille vierge apparaîtra. Veuilllez indiquer le  numéro de réference de chaque enquête figurant dans la feuille Informations sur les enquêtes.</t>
    </r>
  </si>
  <si>
    <r>
      <t xml:space="preserve">Veuillez indiquer </t>
    </r>
    <r>
      <rPr>
        <b/>
        <sz val="11"/>
        <rFont val="Arial"/>
        <family val="2"/>
      </rPr>
      <t>la valeur ajoutée dans le secteur des TIC dans la monnaie de votre pays, répartie selon la classification CITI Rev.4</t>
    </r>
    <r>
      <rPr>
        <sz val="11"/>
        <rFont val="Arial"/>
        <family val="2"/>
      </rPr>
      <t xml:space="preserve">. En ce qui concerne les codes, se référer à la feuille Concordance du secteur des TIC. Veuillez également indiquer </t>
    </r>
    <r>
      <rPr>
        <b/>
        <sz val="11"/>
        <rFont val="Arial"/>
        <family val="2"/>
      </rPr>
      <t>la valeur ajoutée pour l'ensemble du secteur des entreprises</t>
    </r>
    <r>
      <rPr>
        <sz val="11"/>
        <rFont val="Arial"/>
        <family val="2"/>
      </rPr>
      <t>. Pour plus d'information sur l'estimation de la valeur ajoutée, veuillez vous référer au</t>
    </r>
    <r>
      <rPr>
        <i/>
        <sz val="11"/>
        <rFont val="Arial"/>
        <family val="2"/>
      </rPr>
      <t xml:space="preserve"> Manuel de la CNUCED pour la production de statistiques sur l'économie digitale </t>
    </r>
    <r>
      <rPr>
        <b/>
        <sz val="11"/>
        <rFont val="Arial"/>
        <family val="2"/>
      </rPr>
      <t>et a la feuille Annex</t>
    </r>
    <r>
      <rPr>
        <sz val="11"/>
        <rFont val="Arial"/>
        <family val="2"/>
      </rPr>
      <t>.</t>
    </r>
    <r>
      <rPr>
        <i/>
        <sz val="11"/>
        <rFont val="Arial"/>
        <family val="2"/>
      </rPr>
      <t xml:space="preserve">
</t>
    </r>
    <r>
      <rPr>
        <sz val="11"/>
        <rFont val="Arial"/>
        <family val="2"/>
      </rPr>
      <t xml:space="preserve">Pour introduire des donnnées provenant de plus d'une source, cliquez sur le bouton placé en haut à droite </t>
    </r>
    <r>
      <rPr>
        <i/>
        <sz val="11"/>
        <rFont val="Arial"/>
        <family val="2"/>
      </rPr>
      <t>"Click here to enter data from more surveys"</t>
    </r>
    <r>
      <rPr>
        <sz val="11"/>
        <rFont val="Arial"/>
        <family val="2"/>
      </rPr>
      <t>. Une nouvelle feuille vierge apparaîtra. Veuilllez indiquer le numéro de référence de chaque enquête figurant dans la feuille Informations sur les enquêtes.</t>
    </r>
  </si>
  <si>
    <t>Nombre de personnes employées</t>
  </si>
  <si>
    <t>Indicateurs (en chiffres absolus)</t>
  </si>
  <si>
    <t>Nombre total d'entreprises dans la population cible</t>
  </si>
  <si>
    <t>Nombre total des personnes employées dans les entreprises de la population cible</t>
  </si>
  <si>
    <t>Nombre d'entreprises utilisant des ordinateurs</t>
  </si>
  <si>
    <t>Nombre de personnes employées utilisant régulièrement des ordinateurs</t>
  </si>
  <si>
    <t>Nombre d'entreprises utilisant Internet</t>
  </si>
  <si>
    <t>Nombre de personnes employées utilisant régulièrement Internet</t>
  </si>
  <si>
    <t>Nombre d'entreprises disposant d’un site Web (ou présentes sur le Web avec maîtrise du contenu)</t>
  </si>
  <si>
    <t>Nombre d'entreprises ayant un intranet</t>
  </si>
  <si>
    <t>Nombre d'entreprises recevant des commandes par Internet</t>
  </si>
  <si>
    <t>Nombre d'entreprises passant des commandes par Internet</t>
  </si>
  <si>
    <t xml:space="preserve">B9      </t>
  </si>
  <si>
    <t>Bas-débit</t>
  </si>
  <si>
    <t>Haut- débit</t>
  </si>
  <si>
    <t>Nombre d'entreprises ayant un réseau local  (LAN)</t>
  </si>
  <si>
    <t>Nombre d'entreprises ayant un réseau extranet</t>
  </si>
  <si>
    <t>Nombre d'entreprises utilisant Internet pour l’envoi et la réception de courrier électronique</t>
  </si>
  <si>
    <t>Nombre d'entreprises utilisant Internet pour rechercher des informations sur des biens ou services</t>
  </si>
  <si>
    <t xml:space="preserve">Nombre d'entreprises utilisant Internet pour demander des informations émanant d’organismes gouvernementaux ou d’administrations publiques </t>
  </si>
  <si>
    <t>Nombre d'entreprises utilisant Internet pour accéder à des services bancaires sur Internet</t>
  </si>
  <si>
    <t>Nombre d'entreprises utilisant Internet pour accéder à d’autres services financiers</t>
  </si>
  <si>
    <t xml:space="preserve">Nombre d'entreprises utilisant Internet pour traiter avec des organismes gouvernementaux ou administrations publiques </t>
  </si>
  <si>
    <t>Nombre d'entreprises utilisant Internet pour fournir des services à la clientèle</t>
  </si>
  <si>
    <t>Nombre d'entreprises utilisant Internet pour fournir de produits en ligne</t>
  </si>
  <si>
    <t>Nombre d'entreprises utilisant Internet pour téléphoner ou effectuer des vidéo-conférences</t>
  </si>
  <si>
    <t>Nombre d'entreprises utilisant Internet pour la messagerie instantanée ou les forums électroniques</t>
  </si>
  <si>
    <t>Nombre d'entreprises utilisant Internet pour former du personnel</t>
  </si>
  <si>
    <t>Nombre d'entreprises utilisant Internet pour le recrutement internes ou externes</t>
  </si>
  <si>
    <r>
      <t xml:space="preserve">n - Nombre d'entreprises utilisant Internet au moyen d'une connexion à bas débit </t>
    </r>
    <r>
      <rPr>
        <sz val="10"/>
        <rFont val="Arial"/>
        <family val="2"/>
      </rPr>
      <t>(modem analogique, RNIS, ADSL à une vitesse de connexion inférieure à 256Kbit/s, téléphones portables à une vitesse de connexion inférieure à 256Kbit/s )</t>
    </r>
  </si>
  <si>
    <r>
      <t xml:space="preserve">d - Nombre d'entreprises accédant à Internet au moyen d’une connexion haut-débit fixe </t>
    </r>
    <r>
      <rPr>
        <sz val="10"/>
        <rFont val="Arial"/>
        <family val="2"/>
      </rPr>
      <t xml:space="preserve">(DSL à une vitesse d'au moins 256 Kbit /s, modem câble, lignes louées à haut-debit, fibres , courant, satellite, sans fil fixe, LAN sans fil et WiMAX) </t>
    </r>
  </si>
  <si>
    <r>
      <t>m - Nombre d'entreprises utilisant Internet à haut-débit mobile</t>
    </r>
    <r>
      <rPr>
        <sz val="10"/>
        <rFont val="Arial"/>
        <family val="2"/>
      </rPr>
      <t xml:space="preserve"> (c'est-à-dire par accès non-fixe, sous quelque forme que ce soit. Voir  "Annex" pour les définitions).</t>
    </r>
  </si>
  <si>
    <t>1b) Indicateurs de l'utilisation des TIC</t>
  </si>
  <si>
    <t>Répartition par zone géographique (urbaine ou rurale)</t>
  </si>
  <si>
    <t xml:space="preserve"> Le cas échéant, explicitez la définition propre à votre institution/pays concernant les critères urbain et rural:</t>
  </si>
  <si>
    <r>
      <t xml:space="preserve">Pour chaque indicateur, précisez le nombre d'entreprises classées  en fonction de leur zone géographique (rurale, urbaine), </t>
    </r>
    <r>
      <rPr>
        <b/>
        <sz val="9"/>
        <color indexed="10"/>
        <rFont val="Arial"/>
        <family val="2"/>
      </rPr>
      <t>à l'exclusion du secteur CITI O</t>
    </r>
    <r>
      <rPr>
        <b/>
        <sz val="9"/>
        <rFont val="Arial"/>
        <family val="2"/>
      </rPr>
      <t xml:space="preserve"> (administration publique et défense; sécurité sociale obligatoire). Pour les définitions et plus d'informations sur les indicateurs, veuillez vous référer au Manuel pour la production de statistiques sur l'économie digitale (feuille </t>
    </r>
    <r>
      <rPr>
        <b/>
        <u val="single"/>
        <sz val="9"/>
        <rFont val="Arial"/>
        <family val="2"/>
      </rPr>
      <t>Instructions</t>
    </r>
    <r>
      <rPr>
        <b/>
        <sz val="9"/>
        <rFont val="Arial"/>
        <family val="2"/>
      </rPr>
      <t>).</t>
    </r>
  </si>
  <si>
    <t>Zone géographique</t>
  </si>
  <si>
    <t>urbaine</t>
  </si>
  <si>
    <t>rurale</t>
  </si>
  <si>
    <r>
      <t xml:space="preserve">Nombre </t>
    </r>
    <r>
      <rPr>
        <b/>
        <sz val="10"/>
        <rFont val="Arial"/>
        <family val="2"/>
      </rPr>
      <t>total</t>
    </r>
    <r>
      <rPr>
        <sz val="10"/>
        <rFont val="Arial"/>
        <family val="2"/>
      </rPr>
      <t xml:space="preserve"> d'</t>
    </r>
    <r>
      <rPr>
        <b/>
        <sz val="10"/>
        <rFont val="Arial"/>
        <family val="2"/>
      </rPr>
      <t>entreprises</t>
    </r>
    <r>
      <rPr>
        <sz val="10"/>
        <rFont val="Arial"/>
        <family val="2"/>
      </rPr>
      <t xml:space="preserve"> dans la population cible</t>
    </r>
  </si>
  <si>
    <r>
      <t xml:space="preserve">Nombre </t>
    </r>
    <r>
      <rPr>
        <b/>
        <sz val="10"/>
        <rFont val="Arial"/>
        <family val="2"/>
      </rPr>
      <t>total</t>
    </r>
    <r>
      <rPr>
        <sz val="10"/>
        <rFont val="Arial"/>
        <family val="2"/>
      </rPr>
      <t xml:space="preserve"> des </t>
    </r>
    <r>
      <rPr>
        <b/>
        <sz val="10"/>
        <rFont val="Arial"/>
        <family val="2"/>
      </rPr>
      <t>personnes employées</t>
    </r>
    <r>
      <rPr>
        <sz val="10"/>
        <rFont val="Arial"/>
        <family val="2"/>
      </rPr>
      <t xml:space="preserve"> dans les entreprises de la population cible</t>
    </r>
  </si>
  <si>
    <r>
      <t>Nombre d'</t>
    </r>
    <r>
      <rPr>
        <b/>
        <sz val="10"/>
        <rFont val="Arial"/>
        <family val="2"/>
      </rPr>
      <t xml:space="preserve">entreprises </t>
    </r>
    <r>
      <rPr>
        <sz val="10"/>
        <rFont val="Arial"/>
        <family val="2"/>
      </rPr>
      <t>utilisant des</t>
    </r>
    <r>
      <rPr>
        <b/>
        <sz val="10"/>
        <rFont val="Arial"/>
        <family val="2"/>
      </rPr>
      <t xml:space="preserve"> ordinateurs</t>
    </r>
  </si>
  <si>
    <r>
      <t xml:space="preserve">Nombre de </t>
    </r>
    <r>
      <rPr>
        <b/>
        <sz val="10"/>
        <rFont val="Arial"/>
        <family val="2"/>
      </rPr>
      <t xml:space="preserve">personnes employées </t>
    </r>
    <r>
      <rPr>
        <sz val="10"/>
        <rFont val="Arial"/>
        <family val="2"/>
      </rPr>
      <t xml:space="preserve">utilisant régulièrement des </t>
    </r>
    <r>
      <rPr>
        <b/>
        <sz val="10"/>
        <rFont val="Arial"/>
        <family val="2"/>
      </rPr>
      <t>ordinateurs</t>
    </r>
  </si>
  <si>
    <r>
      <t>Nombre d'</t>
    </r>
    <r>
      <rPr>
        <b/>
        <sz val="10"/>
        <rFont val="Arial"/>
        <family val="2"/>
      </rPr>
      <t>entreprises</t>
    </r>
    <r>
      <rPr>
        <sz val="10"/>
        <rFont val="Arial"/>
        <family val="2"/>
      </rPr>
      <t xml:space="preserve"> utilisant </t>
    </r>
    <r>
      <rPr>
        <b/>
        <sz val="10"/>
        <rFont val="Arial"/>
        <family val="2"/>
      </rPr>
      <t>Internet</t>
    </r>
  </si>
  <si>
    <r>
      <t xml:space="preserve">Nombre de </t>
    </r>
    <r>
      <rPr>
        <b/>
        <sz val="10"/>
        <rFont val="Arial"/>
        <family val="2"/>
      </rPr>
      <t>personnes employées</t>
    </r>
    <r>
      <rPr>
        <sz val="10"/>
        <rFont val="Arial"/>
        <family val="2"/>
      </rPr>
      <t xml:space="preserve"> utilisant régulièrement </t>
    </r>
    <r>
      <rPr>
        <b/>
        <sz val="10"/>
        <rFont val="Arial"/>
        <family val="2"/>
      </rPr>
      <t>Internet</t>
    </r>
  </si>
  <si>
    <r>
      <t>Nombre d'</t>
    </r>
    <r>
      <rPr>
        <b/>
        <sz val="10"/>
        <rFont val="Arial"/>
        <family val="2"/>
      </rPr>
      <t>entreprises</t>
    </r>
    <r>
      <rPr>
        <sz val="10"/>
        <rFont val="Arial"/>
        <family val="2"/>
      </rPr>
      <t xml:space="preserve"> disposant d’un </t>
    </r>
    <r>
      <rPr>
        <b/>
        <sz val="10"/>
        <rFont val="Arial"/>
        <family val="2"/>
      </rPr>
      <t>site Web</t>
    </r>
    <r>
      <rPr>
        <sz val="10"/>
        <rFont val="Arial"/>
        <family val="2"/>
      </rPr>
      <t xml:space="preserve"> (ou présentes sur le Web avec maîtrise du contenu)</t>
    </r>
  </si>
  <si>
    <r>
      <t>Nombre d'</t>
    </r>
    <r>
      <rPr>
        <b/>
        <sz val="10"/>
        <rFont val="Arial"/>
        <family val="2"/>
      </rPr>
      <t>entreprises</t>
    </r>
    <r>
      <rPr>
        <sz val="10"/>
        <rFont val="Arial"/>
        <family val="2"/>
      </rPr>
      <t xml:space="preserve"> ayant un </t>
    </r>
    <r>
      <rPr>
        <b/>
        <sz val="10"/>
        <rFont val="Arial"/>
        <family val="2"/>
      </rPr>
      <t>intranet</t>
    </r>
  </si>
  <si>
    <r>
      <t>Nombre d'</t>
    </r>
    <r>
      <rPr>
        <b/>
        <sz val="10"/>
        <rFont val="Arial"/>
        <family val="2"/>
      </rPr>
      <t>entreprises recevant</t>
    </r>
    <r>
      <rPr>
        <sz val="10"/>
        <rFont val="Arial"/>
        <family val="2"/>
      </rPr>
      <t xml:space="preserve"> des commandes par </t>
    </r>
    <r>
      <rPr>
        <b/>
        <sz val="10"/>
        <rFont val="Arial"/>
        <family val="2"/>
      </rPr>
      <t>Internet</t>
    </r>
  </si>
  <si>
    <r>
      <t xml:space="preserve">Nombre d'entreprises </t>
    </r>
    <r>
      <rPr>
        <b/>
        <sz val="10"/>
        <rFont val="Arial"/>
        <family val="2"/>
      </rPr>
      <t>passant</t>
    </r>
    <r>
      <rPr>
        <sz val="10"/>
        <rFont val="Arial"/>
        <family val="2"/>
      </rPr>
      <t xml:space="preserve"> des commandes par </t>
    </r>
    <r>
      <rPr>
        <b/>
        <sz val="10"/>
        <rFont val="Arial"/>
        <family val="2"/>
      </rPr>
      <t>Internet</t>
    </r>
  </si>
  <si>
    <r>
      <t xml:space="preserve">n </t>
    </r>
    <r>
      <rPr>
        <sz val="10"/>
        <rFont val="Arial"/>
        <family val="2"/>
      </rPr>
      <t xml:space="preserve">- Nombre d'entreprises utilisant Internet au moyen d'une connexion </t>
    </r>
    <r>
      <rPr>
        <b/>
        <sz val="10"/>
        <rFont val="Arial"/>
        <family val="2"/>
      </rPr>
      <t>à bas débit</t>
    </r>
    <r>
      <rPr>
        <sz val="10"/>
        <rFont val="Arial"/>
        <family val="2"/>
      </rPr>
      <t xml:space="preserve"> (modem analogique, RNIS, ADSL à une vitesse de connexion inférieure </t>
    </r>
    <r>
      <rPr>
        <b/>
        <sz val="10"/>
        <rFont val="Arial"/>
        <family val="2"/>
      </rPr>
      <t>à 256Kbit/s</t>
    </r>
    <r>
      <rPr>
        <sz val="10"/>
        <rFont val="Arial"/>
        <family val="2"/>
      </rPr>
      <t>, téléphones portables à une vitesse de connexion inférieure à 256Kbit/s )</t>
    </r>
  </si>
  <si>
    <r>
      <t>d</t>
    </r>
    <r>
      <rPr>
        <sz val="10"/>
        <rFont val="Arial"/>
        <family val="2"/>
      </rPr>
      <t xml:space="preserve"> - Nombre d'entreprises accédant à Internet au moyen d’une connexion </t>
    </r>
    <r>
      <rPr>
        <b/>
        <sz val="10"/>
        <rFont val="Arial"/>
        <family val="2"/>
      </rPr>
      <t>haut-débit fixe</t>
    </r>
    <r>
      <rPr>
        <sz val="10"/>
        <rFont val="Arial"/>
        <family val="2"/>
      </rPr>
      <t xml:space="preserve"> (DSL à une vitesse d'</t>
    </r>
    <r>
      <rPr>
        <b/>
        <sz val="10"/>
        <rFont val="Arial"/>
        <family val="2"/>
      </rPr>
      <t>au moins 256 Kbit /s</t>
    </r>
    <r>
      <rPr>
        <sz val="10"/>
        <rFont val="Arial"/>
        <family val="2"/>
      </rPr>
      <t xml:space="preserve">, modem câble, lignes louées à haut-debit, fibres , courant, satellite, sans fil fixe, LAN sans fil et WiMAX) </t>
    </r>
  </si>
  <si>
    <r>
      <t>m</t>
    </r>
    <r>
      <rPr>
        <sz val="10"/>
        <rFont val="Arial"/>
        <family val="2"/>
      </rPr>
      <t xml:space="preserve"> - Nombre d'entreprises utilisant Internet </t>
    </r>
    <r>
      <rPr>
        <b/>
        <sz val="10"/>
        <rFont val="Arial"/>
        <family val="2"/>
      </rPr>
      <t>à haut-débit mobile</t>
    </r>
    <r>
      <rPr>
        <sz val="10"/>
        <rFont val="Arial"/>
        <family val="2"/>
      </rPr>
      <t xml:space="preserve"> (c'est-à-dire par accès non-fixe, sous quelque forme que ce soit. Voir  "Annex" pour les définitions).</t>
    </r>
  </si>
  <si>
    <r>
      <t xml:space="preserve">Nombre d'entreprises ayant un réseau local  </t>
    </r>
    <r>
      <rPr>
        <b/>
        <sz val="10"/>
        <rFont val="Arial"/>
        <family val="2"/>
      </rPr>
      <t>(LAN)</t>
    </r>
  </si>
  <si>
    <r>
      <t xml:space="preserve">Nombre d'entreprises ayant un réseau </t>
    </r>
    <r>
      <rPr>
        <b/>
        <sz val="10"/>
        <rFont val="Arial"/>
        <family val="2"/>
      </rPr>
      <t>extranet</t>
    </r>
  </si>
  <si>
    <r>
      <t xml:space="preserve">Nombre d'entreprises utilisant Internet pour </t>
    </r>
    <r>
      <rPr>
        <b/>
        <sz val="10"/>
        <rFont val="Arial"/>
        <family val="2"/>
      </rPr>
      <t>l’envoi et la réception de courrier électronique</t>
    </r>
  </si>
  <si>
    <r>
      <t xml:space="preserve">Nombre d'entreprises utilisant Internet pour </t>
    </r>
    <r>
      <rPr>
        <b/>
        <sz val="10"/>
        <rFont val="Arial"/>
        <family val="2"/>
      </rPr>
      <t>rechercher des informations sur des biens ou services</t>
    </r>
  </si>
  <si>
    <r>
      <t>Nombre d'entreprises utilisant Internet pour demander</t>
    </r>
    <r>
      <rPr>
        <b/>
        <sz val="10"/>
        <rFont val="Arial"/>
        <family val="2"/>
      </rPr>
      <t xml:space="preserve"> des informations émanant d’organismes gouvernementaux ou d’administrations publiques </t>
    </r>
  </si>
  <si>
    <r>
      <t xml:space="preserve">Nombre d'entreprises utilisant Internet pour accéder à </t>
    </r>
    <r>
      <rPr>
        <b/>
        <sz val="10"/>
        <rFont val="Arial"/>
        <family val="2"/>
      </rPr>
      <t>des services bancaires sur Internet</t>
    </r>
  </si>
  <si>
    <r>
      <t xml:space="preserve">Nombre d'entreprises utilisant Internet pour </t>
    </r>
    <r>
      <rPr>
        <b/>
        <sz val="10"/>
        <rFont val="Arial"/>
        <family val="2"/>
      </rPr>
      <t>accéder à d’autres services financiers</t>
    </r>
  </si>
  <si>
    <r>
      <t xml:space="preserve">Nombre d'entreprises utilisant Internet pour </t>
    </r>
    <r>
      <rPr>
        <b/>
        <sz val="10"/>
        <rFont val="Arial"/>
        <family val="2"/>
      </rPr>
      <t xml:space="preserve">traiter avec des organismes gouvernementaux ou administrations publiques </t>
    </r>
  </si>
  <si>
    <r>
      <t xml:space="preserve">Nombre d'entreprises utilisant Internet pour </t>
    </r>
    <r>
      <rPr>
        <b/>
        <sz val="10"/>
        <rFont val="Arial"/>
        <family val="2"/>
      </rPr>
      <t>fournir des services à la clientèle</t>
    </r>
  </si>
  <si>
    <r>
      <t xml:space="preserve">Nombre d'entreprises utilisant Internet pour </t>
    </r>
    <r>
      <rPr>
        <b/>
        <sz val="10"/>
        <rFont val="Arial"/>
        <family val="2"/>
      </rPr>
      <t>fournir de produits en ligne</t>
    </r>
  </si>
  <si>
    <r>
      <t xml:space="preserve">Nombre d'entreprises utilisant Internet pour </t>
    </r>
    <r>
      <rPr>
        <b/>
        <sz val="10"/>
        <rFont val="Arial"/>
        <family val="2"/>
      </rPr>
      <t>téléphoner ou effectuer des vidéo-conférences</t>
    </r>
  </si>
  <si>
    <r>
      <t xml:space="preserve">Nombre d'entreprises utilisant Internet pour la </t>
    </r>
    <r>
      <rPr>
        <b/>
        <sz val="10"/>
        <rFont val="Arial"/>
        <family val="2"/>
      </rPr>
      <t>messagerie instantanée ou les forums électroniques</t>
    </r>
  </si>
  <si>
    <r>
      <t xml:space="preserve">Nombre d'entreprises utilisant Internet pour </t>
    </r>
    <r>
      <rPr>
        <b/>
        <sz val="10"/>
        <rFont val="Arial"/>
        <family val="2"/>
      </rPr>
      <t>former du personnel</t>
    </r>
  </si>
  <si>
    <r>
      <t xml:space="preserve">Nombre d'entreprises utilisant Internet pour le </t>
    </r>
    <r>
      <rPr>
        <b/>
        <sz val="10"/>
        <rFont val="Arial"/>
        <family val="2"/>
      </rPr>
      <t>recrutement internes ou externes</t>
    </r>
  </si>
  <si>
    <t>1c) Indicateurs de l’utilisation des TIC</t>
  </si>
  <si>
    <t>Répartition par branche d’activité économique selon la classification CITI Rev.4</t>
  </si>
  <si>
    <t>Voir la feuille "Industry Concordance" pour une description de la classification CITI Rev.4
Prière d'utiliser des notes explicatives si nécessaire (par exemple quand les totaux par industries diffèrent des totaux indiqués sur la feuille 1a)</t>
  </si>
  <si>
    <t>CITI Rev. 4</t>
  </si>
  <si>
    <r>
      <t>n</t>
    </r>
    <r>
      <rPr>
        <sz val="10"/>
        <rFont val="Arial"/>
        <family val="2"/>
      </rPr>
      <t xml:space="preserve"> - Nombre d'entreprises utilisant Internet au moyen d'une connexion </t>
    </r>
    <r>
      <rPr>
        <b/>
        <sz val="10"/>
        <rFont val="Arial"/>
        <family val="2"/>
      </rPr>
      <t>à bas débit</t>
    </r>
    <r>
      <rPr>
        <sz val="10"/>
        <rFont val="Arial"/>
        <family val="2"/>
      </rPr>
      <t xml:space="preserve"> (modem analogique, RNIS, ADSL à une vitesse de connexion inférieure à </t>
    </r>
    <r>
      <rPr>
        <b/>
        <sz val="10"/>
        <rFont val="Arial"/>
        <family val="2"/>
      </rPr>
      <t>256Kbit/s</t>
    </r>
    <r>
      <rPr>
        <sz val="10"/>
        <rFont val="Arial"/>
        <family val="2"/>
      </rPr>
      <t>, téléphones portables à une vitesse de connexion inférieure à 256Kbit/s )</t>
    </r>
  </si>
  <si>
    <r>
      <t>d</t>
    </r>
    <r>
      <rPr>
        <sz val="10"/>
        <rFont val="Arial"/>
        <family val="2"/>
      </rPr>
      <t xml:space="preserve"> - Nombre d'entreprises accédant à Internet au moyen d’une connexion </t>
    </r>
    <r>
      <rPr>
        <b/>
        <sz val="10"/>
        <rFont val="Arial"/>
        <family val="2"/>
      </rPr>
      <t>haut-débit fixe</t>
    </r>
    <r>
      <rPr>
        <sz val="10"/>
        <rFont val="Arial"/>
        <family val="2"/>
      </rPr>
      <t xml:space="preserve"> (DSL à une vitesse d'au moins </t>
    </r>
    <r>
      <rPr>
        <b/>
        <sz val="10"/>
        <rFont val="Arial"/>
        <family val="2"/>
      </rPr>
      <t>256 Kbit /s</t>
    </r>
    <r>
      <rPr>
        <sz val="10"/>
        <rFont val="Arial"/>
        <family val="2"/>
      </rPr>
      <t xml:space="preserve">, modem câble, lignes louées à haut-debit, fibres , courant, satellite, sans fil fixe, LAN sans fil et WiMAX) </t>
    </r>
  </si>
  <si>
    <t>b.iii</t>
  </si>
  <si>
    <t>2a) Indicateurs du secteur des TIC</t>
  </si>
  <si>
    <t xml:space="preserve">    Effectifs du secteur des TIC par rapport aux effectifs de l’ensemble du secteur des entreprises</t>
  </si>
  <si>
    <t>Voir la feuille "ICT Sector Concordance" pour une description des codes de la classification CITI Rev.4. Prière d'utiliser des notes explicatives si nécessaire (par exemple en ce qui concerne l'utilisation d'une autre classification des activités économiques ou information pas disponible pour certains secteurs)</t>
  </si>
  <si>
    <t xml:space="preserve">CITI Rev. 4 </t>
  </si>
  <si>
    <t>Indicateur</t>
  </si>
  <si>
    <t>Effectifs du secteur des TIC (nombre de personnes employées)</t>
  </si>
  <si>
    <t>Effectifs du secteur des entreprises (nombre de personnes employées)</t>
  </si>
  <si>
    <t xml:space="preserve">Indicateur </t>
  </si>
  <si>
    <t xml:space="preserve">Valeur ajoutée dans le secteur des TIC
(dans la monnaie de votre pays) </t>
  </si>
  <si>
    <t>Valeur ajoutée dans le secteur des entreprises
(dans la monnaie de votre pays)</t>
  </si>
  <si>
    <t>Monnaie nationale</t>
  </si>
  <si>
    <t>NOTE: La définition du secteur des entreprises, qui est basée sur celle de l’OCDE, est axée sur les activités économiques qui NE SONT PAS DU GOUVERNEMENT; elle correspond aux branches d’activité 05 à 82 de la classification CITI Rev.4, à l’exclusion de la categorie O, P, Q, R. Pour les besoins de ce questionnaire, les categories T et U sont aussi exclues.</t>
  </si>
  <si>
    <t>2b) Indicateurs du secteur des TIC</t>
  </si>
  <si>
    <t xml:space="preserve">        Valeur ajoutée dans le secteur des TIC </t>
  </si>
  <si>
    <t>Notes explicatives</t>
  </si>
  <si>
    <t>Veuillez utiliser les notes types conformément aux informations fournies dans les feuilles relatives aux indicateurs (1a, 1b, 1c, 2a, 2b). D’autres notes explicatives peuvent être ajoutées concernant les données fournies ou pour souligner des différences dans la définition des indicateurs.</t>
  </si>
  <si>
    <t>Notes types</t>
  </si>
  <si>
    <t>Incorporé ailleurs.</t>
  </si>
  <si>
    <t>Comprend d’autres classes.</t>
  </si>
  <si>
    <t>Donnée provisoire.</t>
  </si>
  <si>
    <t>Répartition incomplète. La somme des éléments ne correspond pas au total.</t>
  </si>
  <si>
    <t>Prévisions.</t>
  </si>
  <si>
    <t>Données concernants l'échantion et non pas la population cible.</t>
  </si>
  <si>
    <t>Notre questionnaire ne couvre pas tous les sécteurs d'activité mentionés dans la feuille.</t>
  </si>
  <si>
    <t>Les denominateurs sont confidentiels. Prère de publier seulement les pourcentages (proportions).</t>
  </si>
  <si>
    <t>Concordance des branches d’activités</t>
  </si>
  <si>
    <t>Concordance avec la classification nationale</t>
  </si>
  <si>
    <t>Si vous utilisez une classification nationale par branche d’activité au lieu de la classification CITI Rev.4, veuillez établir la concordance (correspondance) entre les catégories de classification nationale et celles de la classification CITI Rev.4</t>
  </si>
  <si>
    <t>Intitulé de la classification nationale:</t>
  </si>
  <si>
    <t>Observations:</t>
  </si>
  <si>
    <t>Catégorie</t>
  </si>
  <si>
    <t>Titre</t>
  </si>
  <si>
    <t>Observations</t>
  </si>
  <si>
    <t>Agriculture, sylviculture et pêche</t>
  </si>
  <si>
    <t>Activités extractives</t>
  </si>
  <si>
    <t>Activités de fabrication</t>
  </si>
  <si>
    <t>Production et distribution d'électricité, de gaz, de vapeur et climatisation</t>
  </si>
  <si>
    <t>Distribution d'eau; réseau d'assainissement; gestion des déchets et activités de remise en état</t>
  </si>
  <si>
    <t>Commerce de gros et de détail, réparation de véhicules automobiles et de motocycles</t>
  </si>
  <si>
    <t>Commerce de gros à l'exception des véhicules automobiles et des motocycles</t>
  </si>
  <si>
    <t>Commerce de détail à l'exception des véhicules automobiles et des motocycles</t>
  </si>
  <si>
    <t>Transports terrestres, transport par conduites</t>
  </si>
  <si>
    <t>Transports par eau</t>
  </si>
  <si>
    <t>Transports aériens</t>
  </si>
  <si>
    <t>Magasinage et activités annexes des transports</t>
  </si>
  <si>
    <t>Activités de poste et de courrier</t>
  </si>
  <si>
    <t>Activités d'hébergement et de restauration</t>
  </si>
  <si>
    <t>Information et communication</t>
  </si>
  <si>
    <t>Activités financières et d'assurances</t>
  </si>
  <si>
    <t>Activités immobilières</t>
  </si>
  <si>
    <t>Activités juridiques et comptables</t>
  </si>
  <si>
    <t>Activités de bureaux principaux; activités de conseils en matière de gestion</t>
  </si>
  <si>
    <t>Activités d'architecture et d'ingénierie; activités d'essais et d'analyses techniques</t>
  </si>
  <si>
    <t>Recherche scientifique et développement</t>
  </si>
  <si>
    <t>Publicité et études de marché</t>
  </si>
  <si>
    <t>Autres activités professionnelles, scientifiques et techniques</t>
  </si>
  <si>
    <t>Activités de services vétérinaires</t>
  </si>
  <si>
    <t>Activités de services administratifs et d'appui</t>
  </si>
  <si>
    <t>Éducation</t>
  </si>
  <si>
    <t>Santé et activités d'action sociale</t>
  </si>
  <si>
    <t>Autres activités de service</t>
  </si>
  <si>
    <t>Concordance du secteur de TIC</t>
  </si>
  <si>
    <t>Si vous utilisez une classification nationale par branche d’activité au lieu de la classification CITI Rev.4, veuillez établir la concordance (correspondance) entre les catégories du secteur des TIC dans la classification nationale et celles de la classification CITI Rev.4.</t>
  </si>
  <si>
    <t>Fabrication de composants électroniques et de dispositifs d'affichage</t>
  </si>
  <si>
    <t>Fabrication d'ordinateurs et de matériel périphérique</t>
  </si>
  <si>
    <t>Fabrication de matériel de communication</t>
  </si>
  <si>
    <t>Fabrication de matériel électronique grand public</t>
  </si>
  <si>
    <t>Fabrication de supports magnétiques et optiques</t>
  </si>
  <si>
    <t>Commerce de gros d'ordinateurs, de matériel périphérique et de logiciels d'ordinateurs</t>
  </si>
  <si>
    <t>Commerce de gros de parties et d'équipements électroniques et de télécommunication</t>
  </si>
  <si>
    <t>Édition de logiciels</t>
  </si>
  <si>
    <t>Télécommunications</t>
  </si>
  <si>
    <t>Programmation informatique; conseils et activités connexes</t>
  </si>
  <si>
    <t>Activités de traitement des données, d'hébergement et activités connexes</t>
  </si>
  <si>
    <t>Réparation d'ordinateurs et de matériel de communication</t>
  </si>
  <si>
    <t>Liste des indicateurs fondamentaux relatifs aux TIC dans les enterprises</t>
  </si>
  <si>
    <t>Indicateurs</t>
  </si>
  <si>
    <t>Définitions et méthodes de calcul</t>
  </si>
  <si>
    <t>Proportion d’entreprises utilisant des ordinateurs</t>
  </si>
  <si>
    <t>Proportion d’entreprises utilisant Internet</t>
  </si>
  <si>
    <t>Proportion d’entreprises ayant une présence sur le web</t>
  </si>
  <si>
    <t>Proportion d’entreprises ayant un Intranet</t>
  </si>
  <si>
    <t>Proportion d’entreprises recevant des commandes par Internet</t>
  </si>
  <si>
    <t>Proportion d’entreprises ayant accès à Internet, par mode d’accès (bas débit, haut débit, haut débit mobile)</t>
  </si>
  <si>
    <t>Catégories de réponse :</t>
  </si>
  <si>
    <t>Proportion d’entreprises ayant un réseau local (LAN)</t>
  </si>
  <si>
    <t>Proportion d’entreprises ayant un Extranet</t>
  </si>
  <si>
    <t>Proportion d’entreprises utilisant Internet, par type d’activités</t>
  </si>
  <si>
    <t>On calcule la proportion de personnes employées utilisant régulièrement Internet en divisant le nombre de personnes employées utilisant régulièrement Internet (dans toutes les
entreprises du champ de l’enquête) par le nombre total de personnes employées (de l’ensemble des entreprises du champ de l’enquête).</t>
  </si>
  <si>
    <t>Proportion de personnes employées utilisant régulièrement des ordinateurs</t>
  </si>
  <si>
    <r>
      <t xml:space="preserve">On calcule la </t>
    </r>
    <r>
      <rPr>
        <i/>
        <sz val="9"/>
        <rFont val="Arial"/>
        <family val="2"/>
      </rPr>
      <t>proportion de personnes employées utilisant régulièrement des ordinateurs</t>
    </r>
    <r>
      <rPr>
        <sz val="9"/>
        <rFont val="Arial"/>
        <family val="2"/>
      </rPr>
      <t xml:space="preserve"> en divisant le nombre de </t>
    </r>
    <r>
      <rPr>
        <i/>
        <sz val="9"/>
        <rFont val="Arial"/>
        <family val="2"/>
      </rPr>
      <t>personnes employées utilisant régulièrement des ordinateurs</t>
    </r>
    <r>
      <rPr>
        <sz val="9"/>
        <rFont val="Arial"/>
        <family val="2"/>
      </rPr>
      <t xml:space="preserve"> (dans toutes les entreprises du champ de l’enquête) par le nombre total de </t>
    </r>
    <r>
      <rPr>
        <i/>
        <sz val="9"/>
        <rFont val="Arial"/>
        <family val="2"/>
      </rPr>
      <t>personnes employées</t>
    </r>
    <r>
      <rPr>
        <sz val="9"/>
        <rFont val="Arial"/>
        <family val="2"/>
      </rPr>
      <t xml:space="preserve"> (de l’ensemble des entreprises du champ de l’enquête).</t>
    </r>
  </si>
  <si>
    <r>
      <t xml:space="preserve">On calcule la </t>
    </r>
    <r>
      <rPr>
        <i/>
        <sz val="9"/>
        <rFont val="Arial"/>
        <family val="2"/>
      </rPr>
      <t>proportion d’entreprises utilisant des ordinateurs</t>
    </r>
    <r>
      <rPr>
        <sz val="9"/>
        <rFont val="Arial"/>
        <family val="2"/>
      </rPr>
      <t xml:space="preserve"> en divisant le nombre d’entreprises du champ de l’enquête ayant utilisé des ordinateurs au cours de la période de référence de 12 mois par le nombre total d’entreprises du champ de l’enquête.</t>
    </r>
  </si>
  <si>
    <t>Le terme "personnes employées" désigne toutes les personnes employées par l’entreprise, et pas seulement le personnel administratif. Sont inclus les employés à durée déterminée ou les employés occasionnels, les travailleurs familiaux et les travailleurs indépendants, qu’ils soient ou non rémunérés. La définition est conforme aux normes de la DSNU et de l’Organisation internationale du travail (OIT). Ordinateur : voir supra.</t>
  </si>
  <si>
    <t>Le terme "ordinateur" désigne ici un ordinateur de bureau, un ordinateur portable ou une tablette. Ce terme n'inclut pas les équipements ayant des capacités informatiques intégrées, comme les téléviseurs intelligents, les téléphones intelligents, ou les assistants personnels digitaux.</t>
  </si>
  <si>
    <r>
      <t xml:space="preserve">On calcule la </t>
    </r>
    <r>
      <rPr>
        <i/>
        <sz val="9"/>
        <rFont val="Arial"/>
        <family val="2"/>
      </rPr>
      <t>proportion d’entreprises utilisant Internet</t>
    </r>
    <r>
      <rPr>
        <sz val="9"/>
        <rFont val="Arial"/>
        <family val="2"/>
      </rPr>
      <t xml:space="preserve"> en divisant le nombre d’entreprises du champ de l’enquête utilisant Internet par le nombre total d’entreprises du champ de l’enquête.</t>
    </r>
  </si>
  <si>
    <t xml:space="preserve">Internet est un réseau informatique public mondial qui permet l’accès à un certain nombre de services de communication – notamment au World Wide Web, et l'acheminement de messages électroniques, de contenus d'actualité et de divertissement et de fichiers de données, quel que soit le dispositif utilisé (qui n'est pas forcément un ordinateur et peut être un téléphone mobile, une tablette, une console de jeux, un téléviseur numérique, etc.). L'accès peut se faire par le réseau fixe ou mobile. </t>
  </si>
  <si>
    <t>Proportion de personnes employées utilisant régulièrement Internet</t>
  </si>
  <si>
    <t>Personnes employées : voir supra.
Ordinateur : voir supra.
Internet : voir supra.</t>
  </si>
  <si>
    <t>On calcule la proportion d’entreprises ayant une présence sur le web en divisant le nombre d’entreprises du champ de l’enquête ayant une présence sur le web par le nombre total d’entreprises du champ de l’enquête.</t>
  </si>
  <si>
    <t>On calcule la proportion d’entreprises ayant un Intranet en divisant le nombre d’entreprises du champ de l’enquête ayant un Intranet par le nombre total d’entreprises du champ de l’enquête.</t>
  </si>
  <si>
    <t xml:space="preserve">À des fins de comparabilité internationale, on calcule la proportion d’entreprises recevant des commandes par Internet en divisant simplement le nombre d’entreprises du champ de l’enquête recevant des commandes par Internet par le nombre total d’entreprises du champ de l’enquête. Une autre solution consisterait à calculer la proportion d’entreprises du champ de l’enquête utilisant Internet. </t>
  </si>
  <si>
    <t>On calcule cet indicateur comme la proportion d’entreprises du champ de l’enquête ayant accès à Internet utilisant chaque type d’accès (par exemple, la proportion d’entreprises se connectant à Internet par un accès haut débit).</t>
  </si>
  <si>
    <t>Les données collectées par les pays devront être éclatées à un niveau plus fin que "bas débit" et "haut débit". Les catégories de réponse choisies permettent d’effectuer un regroupement bas débit et haut débit mais aussi haut débit normal et haut débit mobile (voir définitions infra). Les entreprises pouvant utiliser plus d’un type de services d’accès, des réponses multiples sont possibles.</t>
  </si>
  <si>
    <r>
      <t>·</t>
    </r>
    <r>
      <rPr>
        <sz val="7"/>
        <rFont val="Times New Roman"/>
        <family val="1"/>
      </rPr>
      <t xml:space="preserve">       </t>
    </r>
    <r>
      <rPr>
        <sz val="9"/>
        <rFont val="Arial"/>
        <family val="2"/>
      </rPr>
      <t>bas débit (bande étroite)</t>
    </r>
  </si>
  <si>
    <r>
      <t>·</t>
    </r>
    <r>
      <rPr>
        <sz val="7"/>
        <rFont val="Times New Roman"/>
        <family val="1"/>
      </rPr>
      <t xml:space="preserve">       </t>
    </r>
    <r>
      <rPr>
        <sz val="9"/>
        <rFont val="Arial"/>
        <family val="2"/>
      </rPr>
      <t>haut débit fixe</t>
    </r>
  </si>
  <si>
    <r>
      <t>·</t>
    </r>
    <r>
      <rPr>
        <sz val="7"/>
        <rFont val="Times New Roman"/>
        <family val="1"/>
      </rPr>
      <t xml:space="preserve">       </t>
    </r>
    <r>
      <rPr>
        <sz val="9"/>
        <rFont val="Arial"/>
        <family val="2"/>
      </rPr>
      <t>haut débit mobile</t>
    </r>
  </si>
  <si>
    <t xml:space="preserve">La catégorie "bas débit" ou "bande étroite" comprend les modems analogiques (connexion par ligne téléphonique standard), le RNIS (réseau numérique à intégration de services), les lignes DSL (ligne d'abonné numérique) avec un débit de téléchargement déclaré inférieur à 256 kbit/s et toute autre forme d'accès avec un débit de téléchargement déclaré inférieur à 256 kbit/s. </t>
  </si>
  <si>
    <t>Les services d’accès à "haut débit mobile" ou "large bande mobile" renvoie au moins au réseaux 3G, incluant Wideband CDMA (UMTS en Europe), High-speed Downlink Packet Access (HSDPA) avec High-Speed Uplink Packet Access (HSUPA); CDMA2000 1xEV-DO et CDMA 2000 1xEV-DV. L'accèss peut se faire par n'importe quel dispositif (téléphone mobile, tablette, ordinateur portable, etc.)</t>
  </si>
  <si>
    <t>La catégorie "haut débit fixe" ou "large bande fixe" renvoie aux technologies ayant un débit de téléchargement déclaré d'au moins 256 kbit/s. Le réseau large bande fixe (filaire) désigne les lignes DSL, les câblomodems, les lignes louées haut débit, la fibre jusqu'au domicile/bâtiment, les courants porteurs, satellite, et WiMax.</t>
  </si>
  <si>
    <t>On calcule la proportion d’entreprises ayant un LAN en divisant le nombre d’entreprises du champ de l’enquête ayant un LAN par le nombre total d’entreprises du champ de l’enquête.</t>
  </si>
  <si>
    <t>Un LAN est un réseau reliant entre eux des ordinateurs à l’intérieur d’une zone bien précise, qui peut être un bâtiment, un service ou un site. Ce réseau peut être sans fil.</t>
  </si>
  <si>
    <t>On calcule la proportion d’entreprises ayant un Extranet en divisant le nombre d’entreprises du champ de l’enquête ayant un Extranet par le nombre total d’entreprises du champ de l’enquête.</t>
  </si>
  <si>
    <t>Un Extranet est un réseau fermé et sécurisé fonctionnant selon le protocole Internet. Il permet de partager des informations avec des partenaires extérieurs à l’entreprise (fournisseurs, vendeurs, clients ou autres). Il peut être une extension privée et sécurisée d’un Intranet permettant à certains utilisateurs extérieurs d’accéder à certaines parties du réseau Intranet de l’organisation concernée. Cela peut aussi désigner un espace privé sur le site web de l’entreprise, où les partenaires peuvent naviguer après avoir ouvert une session sécurisée.</t>
  </si>
  <si>
    <t xml:space="preserve">On calcule la proportion d’entreprises utilisant Internet, par type d’activités comme la proportion d’entreprises du champ de l’enquête ou comme la proportion d’entreprises utilisant Internet
pour exercer pour chaque activité. </t>
  </si>
  <si>
    <t xml:space="preserve">Internet : voir supra. </t>
  </si>
  <si>
    <t>À des fins de comparabilité internationale, on calcule simplement la proportion d’entreprises du champ de l’enquête exerçant chaque type d’activité (par exemple, la proportion d’entreprises utilisant Internet pour envoyer ou recevoir des courriels). Une autre solution consisterait à calculer la proportion des entreprises utilisant Internet exerçant chaque activité.</t>
  </si>
  <si>
    <t>Les entreprises doivent être interrogées sur toutes leurs activités faisant intervenir Internet (la question posée doit permettre des réponses multiples). Les activités ne s’excluent pas forcément mutuellement.</t>
  </si>
  <si>
    <r>
      <t>·</t>
    </r>
    <r>
      <rPr>
        <sz val="7"/>
        <rFont val="Times New Roman"/>
        <family val="1"/>
      </rPr>
      <t xml:space="preserve">       </t>
    </r>
    <r>
      <rPr>
        <sz val="9"/>
        <rFont val="Arial"/>
        <family val="2"/>
      </rPr>
      <t>envoi ou réception de courriels</t>
    </r>
  </si>
  <si>
    <r>
      <t>·</t>
    </r>
    <r>
      <rPr>
        <sz val="7"/>
        <rFont val="Times New Roman"/>
        <family val="1"/>
      </rPr>
      <t xml:space="preserve">       </t>
    </r>
    <r>
      <rPr>
        <sz val="9"/>
        <rFont val="Arial"/>
        <family val="2"/>
      </rPr>
      <t>téléphonie sur Internet/VoIP (voix sur IP) ou visioconférences</t>
    </r>
  </si>
  <si>
    <r>
      <t>·</t>
    </r>
    <r>
      <rPr>
        <sz val="7"/>
        <rFont val="Times New Roman"/>
        <family val="1"/>
      </rPr>
      <t xml:space="preserve">       </t>
    </r>
    <r>
      <rPr>
        <sz val="9"/>
        <rFont val="Arial"/>
        <family val="2"/>
      </rPr>
      <t>messagerie instantanée, forums électroniques</t>
    </r>
  </si>
  <si>
    <r>
      <t>·</t>
    </r>
    <r>
      <rPr>
        <sz val="7"/>
        <rFont val="Times New Roman"/>
        <family val="1"/>
      </rPr>
      <t xml:space="preserve">       </t>
    </r>
    <r>
      <rPr>
        <sz val="9"/>
        <rFont val="Arial"/>
        <family val="2"/>
      </rPr>
      <t>recherche d’informations sur des biens ou des services</t>
    </r>
  </si>
  <si>
    <t>En faisant appel à Skype, Zoom, etc. Comprend les appels vidéo (par le biais de webcaméras).</t>
  </si>
  <si>
    <r>
      <t>·</t>
    </r>
    <r>
      <rPr>
        <sz val="7"/>
        <rFont val="Times New Roman"/>
        <family val="1"/>
      </rPr>
      <t xml:space="preserve">       </t>
    </r>
    <r>
      <rPr>
        <sz val="9"/>
        <rFont val="Arial"/>
        <family val="2"/>
      </rPr>
      <t xml:space="preserve">demande de renseignements auprès des administrations publiques générales </t>
    </r>
  </si>
  <si>
    <t>Les administrations publiques générales doivent se conformer au concept d’administration générale tel que défini dans le SCN93 (révision 2008). Selon le SCN, « … [les] principales fonctions [des administrations publiques] consistent à assumer la responsabilité de fournir des biens et des services à la collectivité ou aux ménages individuels, en les finançant par l’impôt ou d’autres recettes ; à redistribuer le revenu et la richesse au moyen de transferts ; et à s’engager dans une production non marchande ». Les administrations publiques (générales) couvrent les organismes publics à l’échelle locale, régionale et nationale.</t>
  </si>
  <si>
    <r>
      <t>·</t>
    </r>
    <r>
      <rPr>
        <sz val="7"/>
        <rFont val="Times New Roman"/>
        <family val="1"/>
      </rPr>
      <t xml:space="preserve">       </t>
    </r>
    <r>
      <rPr>
        <sz val="9"/>
        <rFont val="Arial"/>
        <family val="2"/>
      </rPr>
      <t>relations avec les administrations publiques générales</t>
    </r>
  </si>
  <si>
    <t>Couvre le téléchargement et la demande de formulaires, le renseignement et l’envoi de formulaires en ligne, les paiements en ligne et l’achat et la vente aux administrations publiques. Sont exclues les demandes de renseignements auprès des administrations publiques.</t>
  </si>
  <si>
    <r>
      <t>·</t>
    </r>
    <r>
      <rPr>
        <sz val="7"/>
        <rFont val="Times New Roman"/>
        <family val="1"/>
      </rPr>
      <t xml:space="preserve">       </t>
    </r>
    <r>
      <rPr>
        <sz val="9"/>
        <rFont val="Arial"/>
        <family val="2"/>
      </rPr>
      <t>services bancaires sur Internet</t>
    </r>
  </si>
  <si>
    <t>Sont comprises les transactions électroniques avec une banque pour effectuer un paiement, un transfert ou pour consulter son compte.</t>
  </si>
  <si>
    <r>
      <t>·</t>
    </r>
    <r>
      <rPr>
        <sz val="7"/>
        <rFont val="Times New Roman"/>
        <family val="1"/>
      </rPr>
      <t xml:space="preserve">       </t>
    </r>
    <r>
      <rPr>
        <sz val="9"/>
        <rFont val="Arial"/>
        <family val="2"/>
      </rPr>
      <t>accès à d’autres services financiers</t>
    </r>
  </si>
  <si>
    <t>Sont comprises les transactions électroniques effectuées sur Internet pour d’autres types de services financiers (souscription d’actions, services financiers et assurance).</t>
  </si>
  <si>
    <r>
      <t>·</t>
    </r>
    <r>
      <rPr>
        <sz val="7"/>
        <rFont val="Times New Roman"/>
        <family val="1"/>
      </rPr>
      <t xml:space="preserve">       </t>
    </r>
    <r>
      <rPr>
        <sz val="9"/>
        <rFont val="Arial"/>
        <family val="2"/>
      </rPr>
      <t>fourniture de services au clients</t>
    </r>
  </si>
  <si>
    <t xml:space="preserve">Services au clients se refere a la fourniture en ligne ou par courriel électronique de catalogues ou listes de prix, configuration des produits en ligne, appui après vente, et le suivi de commandes en ligne. </t>
  </si>
  <si>
    <r>
      <t>·</t>
    </r>
    <r>
      <rPr>
        <sz val="7"/>
        <rFont val="Times New Roman"/>
        <family val="1"/>
      </rPr>
      <t xml:space="preserve">       </t>
    </r>
    <r>
      <rPr>
        <sz val="9"/>
        <rFont val="Arial"/>
        <family val="2"/>
      </rPr>
      <t>fourniture en ligne de produits</t>
    </r>
  </si>
  <si>
    <t>Fait référence aux produits livrés via Internet sous forme numérisée (rapports, logiciels, musique, enregistrements vidéo, jeux électroniques) et aux services en ligne (services informatiques, services d’information, réservations de voyages et services financiers).</t>
  </si>
  <si>
    <r>
      <t>·</t>
    </r>
    <r>
      <rPr>
        <sz val="7"/>
        <rFont val="Times New Roman"/>
        <family val="1"/>
      </rPr>
      <t xml:space="preserve">       </t>
    </r>
    <r>
      <rPr>
        <sz val="9"/>
        <rFont val="Arial"/>
        <family val="2"/>
      </rPr>
      <t>recrutements internes ou
externes</t>
    </r>
  </si>
  <si>
    <t>Y compris la description des postes vacants sur un Intranet ou sur un site web.</t>
  </si>
  <si>
    <r>
      <t>·</t>
    </r>
    <r>
      <rPr>
        <sz val="7"/>
        <rFont val="Times New Roman"/>
        <family val="1"/>
      </rPr>
      <t xml:space="preserve">       </t>
    </r>
    <r>
      <rPr>
        <sz val="9"/>
        <rFont val="Arial"/>
        <family val="2"/>
      </rPr>
      <t>formation du personnel</t>
    </r>
  </si>
  <si>
    <t>Comprend les applications de formation en ligne proposées sur un Intranet ou sur le web.</t>
  </si>
  <si>
    <t>Indicateurs fondamentaux pour le secteur des TIC</t>
  </si>
  <si>
    <t>Proportion de la population active travaillant dans le secteur des TIC</t>
  </si>
  <si>
    <t>On calcule la proportion de la population active travaillant dans le secteur des TIC en divisant la population active travaillant dans le secteur des TIC par la population active totale (en pourcentage)</t>
  </si>
  <si>
    <t>La population active des TIC (ou l’emploi dans les TIC) est constituée des personnes employées par les entreprises qui sont classées dans le secteur des TIC. La population active totale du secteur des entreprises correspond à l’ensemble des personnes participant à la production nationale au sein du secteur des entreprises. Dans le cadre de la comptabilité nationale, l’emploi peut se mesurer en nombre d’individus, en nombre d’emplois, en équivalents plein-temps ou en nombre d’heures travaillées. Actuellement, la plupart des pays mesurent le nombre d’individus ou le nombre d’emplois.</t>
  </si>
  <si>
    <t>Valeur ajoutée dans le secteur des TIC (en pourcentage de la valeur ajoutée totale)</t>
  </si>
  <si>
    <t>On calcule la valeur ajoutée dans le secteur des TIC comme la valeur ajoutée estimée du secteur des TIC divisée par la valeur ajoutée de l’ensemble du secteur des entreprises (en pourcentage)</t>
  </si>
  <si>
    <t>La valeur ajoutée d’une industrie représente la contribution de cette industrie au PIB. On l’appelle parfois « PIB par industrie » et elle n’est pas mesurée directement (mais estimée dans le cadre de la comptabilité nationale). On la calcule en général en soustrayant la consommation intermédiaire (énergie, matériel et services nécessaires à la réalisation du produit fini) de la production brute.</t>
  </si>
  <si>
    <t>Source: https://unctad.org/system/files/information-document/ecde_StatisticsManual_2020_en.pdf</t>
  </si>
</sst>
</file>

<file path=xl/styles.xml><?xml version="1.0" encoding="utf-8"?>
<styleSheet xmlns="http://schemas.openxmlformats.org/spreadsheetml/2006/main">
  <numFmts count="3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 #,##0_);_(* \(#,##0\);_(* &quot;-&quot;_);_(@_)"/>
    <numFmt numFmtId="178" formatCode="_(&quot;Php&quot;* #,##0.00_);_(&quot;Php&quot;* \(#,##0.00\);_(&quot;Php&quot;* &quot;-&quot;??_);_(@_)"/>
    <numFmt numFmtId="179" formatCode="_(* #,##0.00_);_(* \(#,##0.00\);_(* &quot;-&quot;??_);_(@_)"/>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2]\ #,##0.00_);[Red]\([$€-2]\ #,##0.00\)"/>
  </numFmts>
  <fonts count="106">
    <font>
      <sz val="10"/>
      <name val="Arial"/>
      <family val="0"/>
    </font>
    <font>
      <u val="single"/>
      <sz val="10"/>
      <color indexed="36"/>
      <name val="Arial"/>
      <family val="2"/>
    </font>
    <font>
      <u val="single"/>
      <sz val="10"/>
      <color indexed="12"/>
      <name val="Arial"/>
      <family val="2"/>
    </font>
    <font>
      <sz val="10"/>
      <name val="Helvetica"/>
      <family val="0"/>
    </font>
    <font>
      <sz val="8"/>
      <name val="Tahoma"/>
      <family val="2"/>
    </font>
    <font>
      <b/>
      <sz val="8"/>
      <name val="Tahoma"/>
      <family val="2"/>
    </font>
    <font>
      <sz val="10"/>
      <name val="Tahoma"/>
      <family val="2"/>
    </font>
    <font>
      <b/>
      <sz val="10"/>
      <name val="Tahoma"/>
      <family val="2"/>
    </font>
    <font>
      <b/>
      <sz val="9"/>
      <name val="Arial"/>
      <family val="2"/>
    </font>
    <font>
      <b/>
      <sz val="12"/>
      <name val="Arial"/>
      <family val="2"/>
    </font>
    <font>
      <b/>
      <sz val="10"/>
      <name val="Arial"/>
      <family val="2"/>
    </font>
    <font>
      <b/>
      <sz val="14"/>
      <name val="Arial"/>
      <family val="2"/>
    </font>
    <font>
      <b/>
      <sz val="8"/>
      <name val="Arial"/>
      <family val="2"/>
    </font>
    <font>
      <sz val="9"/>
      <name val="Arial"/>
      <family val="2"/>
    </font>
    <font>
      <sz val="8"/>
      <name val="Arial"/>
      <family val="2"/>
    </font>
    <font>
      <sz val="11"/>
      <name val="Arial"/>
      <family val="2"/>
    </font>
    <font>
      <b/>
      <sz val="10"/>
      <color indexed="10"/>
      <name val="Arial"/>
      <family val="2"/>
    </font>
    <font>
      <sz val="14"/>
      <name val="Arial"/>
      <family val="2"/>
    </font>
    <font>
      <b/>
      <u val="single"/>
      <sz val="10"/>
      <name val="Arial"/>
      <family val="2"/>
    </font>
    <font>
      <u val="single"/>
      <sz val="10"/>
      <name val="Arial"/>
      <family val="2"/>
    </font>
    <font>
      <b/>
      <sz val="8"/>
      <color indexed="10"/>
      <name val="Tahoma"/>
      <family val="2"/>
    </font>
    <font>
      <b/>
      <sz val="16"/>
      <name val="Arial"/>
      <family val="2"/>
    </font>
    <font>
      <sz val="16"/>
      <name val="Arial"/>
      <family val="2"/>
    </font>
    <font>
      <sz val="9"/>
      <color indexed="63"/>
      <name val="Arial"/>
      <family val="2"/>
    </font>
    <font>
      <sz val="10"/>
      <color indexed="63"/>
      <name val="Arial"/>
      <family val="2"/>
    </font>
    <font>
      <b/>
      <sz val="9"/>
      <color indexed="63"/>
      <name val="Arial"/>
      <family val="2"/>
    </font>
    <font>
      <sz val="8"/>
      <color indexed="63"/>
      <name val="Arial"/>
      <family val="2"/>
    </font>
    <font>
      <b/>
      <u val="single"/>
      <sz val="10"/>
      <color indexed="12"/>
      <name val="Arial"/>
      <family val="2"/>
    </font>
    <font>
      <sz val="8"/>
      <name val="Verdana"/>
      <family val="2"/>
    </font>
    <font>
      <b/>
      <u val="single"/>
      <sz val="9"/>
      <name val="Arial"/>
      <family val="2"/>
    </font>
    <font>
      <u val="single"/>
      <sz val="9"/>
      <name val="Arial"/>
      <family val="2"/>
    </font>
    <font>
      <b/>
      <i/>
      <sz val="9"/>
      <name val="Arial"/>
      <family val="2"/>
    </font>
    <font>
      <b/>
      <sz val="9"/>
      <color indexed="10"/>
      <name val="Arial"/>
      <family val="2"/>
    </font>
    <font>
      <i/>
      <sz val="9"/>
      <name val="Arial"/>
      <family val="2"/>
    </font>
    <font>
      <sz val="9"/>
      <name val="Symbol"/>
      <family val="1"/>
    </font>
    <font>
      <sz val="7"/>
      <name val="Times New Roman"/>
      <family val="1"/>
    </font>
    <font>
      <b/>
      <sz val="11"/>
      <name val="Arial"/>
      <family val="2"/>
    </font>
    <font>
      <i/>
      <sz val="11"/>
      <name val="Arial"/>
      <family val="2"/>
    </font>
    <font>
      <sz val="9"/>
      <name val="Tahoma"/>
      <family val="2"/>
    </font>
    <font>
      <b/>
      <sz val="9"/>
      <name val="Tahoma"/>
      <family val="2"/>
    </font>
    <font>
      <b/>
      <sz val="9"/>
      <color indexed="59"/>
      <name val="Arial"/>
      <family val="2"/>
    </font>
    <font>
      <sz val="9"/>
      <color indexed="59"/>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9"/>
      <name val="Tahoma"/>
      <family val="2"/>
    </font>
    <font>
      <sz val="8"/>
      <color indexed="44"/>
      <name val="Tahoma"/>
      <family val="2"/>
    </font>
    <font>
      <sz val="10"/>
      <color indexed="44"/>
      <name val="Tahoma"/>
      <family val="2"/>
    </font>
    <font>
      <b/>
      <sz val="10"/>
      <color indexed="9"/>
      <name val="Arial"/>
      <family val="2"/>
    </font>
    <font>
      <sz val="9"/>
      <color indexed="9"/>
      <name val="Arial"/>
      <family val="2"/>
    </font>
    <font>
      <b/>
      <sz val="10"/>
      <color indexed="43"/>
      <name val="Arial"/>
      <family val="2"/>
    </font>
    <font>
      <b/>
      <i/>
      <u val="single"/>
      <sz val="10"/>
      <color indexed="9"/>
      <name val="Arial"/>
      <family val="2"/>
    </font>
    <font>
      <i/>
      <u val="single"/>
      <sz val="9"/>
      <color indexed="9"/>
      <name val="Arial"/>
      <family val="2"/>
    </font>
    <font>
      <b/>
      <i/>
      <sz val="10"/>
      <color indexed="9"/>
      <name val="Arial"/>
      <family val="2"/>
    </font>
    <font>
      <i/>
      <sz val="10"/>
      <color indexed="9"/>
      <name val="Arial"/>
      <family val="2"/>
    </font>
    <font>
      <sz val="10"/>
      <color indexed="9"/>
      <name val="Arial"/>
      <family val="2"/>
    </font>
    <font>
      <b/>
      <sz val="9"/>
      <color indexed="9"/>
      <name val="Arial"/>
      <family val="2"/>
    </font>
    <font>
      <sz val="8"/>
      <color indexed="9"/>
      <name val="Arial"/>
      <family val="2"/>
    </font>
    <font>
      <sz val="9"/>
      <color indexed="10"/>
      <name val="Arial"/>
      <family val="2"/>
    </font>
    <font>
      <b/>
      <sz val="8"/>
      <color indexed="4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Tahoma"/>
      <family val="2"/>
    </font>
    <font>
      <sz val="8"/>
      <color rgb="FF99CCFF"/>
      <name val="Tahoma"/>
      <family val="2"/>
    </font>
    <font>
      <sz val="10"/>
      <color rgb="FF99CCFF"/>
      <name val="Tahoma"/>
      <family val="2"/>
    </font>
    <font>
      <b/>
      <sz val="10"/>
      <color theme="0"/>
      <name val="Arial"/>
      <family val="2"/>
    </font>
    <font>
      <sz val="9"/>
      <color theme="0"/>
      <name val="Arial"/>
      <family val="2"/>
    </font>
    <font>
      <b/>
      <sz val="10"/>
      <color rgb="FFFFFF99"/>
      <name val="Arial"/>
      <family val="2"/>
    </font>
    <font>
      <b/>
      <i/>
      <u val="single"/>
      <sz val="10"/>
      <color theme="0"/>
      <name val="Arial"/>
      <family val="2"/>
    </font>
    <font>
      <i/>
      <u val="single"/>
      <sz val="9"/>
      <color theme="0"/>
      <name val="Arial"/>
      <family val="2"/>
    </font>
    <font>
      <b/>
      <i/>
      <sz val="10"/>
      <color theme="0"/>
      <name val="Arial"/>
      <family val="2"/>
    </font>
    <font>
      <i/>
      <sz val="10"/>
      <color theme="0"/>
      <name val="Arial"/>
      <family val="2"/>
    </font>
    <font>
      <sz val="10"/>
      <color theme="0"/>
      <name val="Arial"/>
      <family val="2"/>
    </font>
    <font>
      <b/>
      <sz val="9"/>
      <color theme="0"/>
      <name val="Arial"/>
      <family val="2"/>
    </font>
    <font>
      <sz val="8"/>
      <color theme="0"/>
      <name val="Arial"/>
      <family val="2"/>
    </font>
    <font>
      <sz val="9"/>
      <color rgb="FFFF0000"/>
      <name val="Arial"/>
      <family val="2"/>
    </font>
    <font>
      <b/>
      <sz val="8"/>
      <color rgb="FFFFFF99"/>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rgb="FFFFFFFF"/>
        <bgColor indexed="64"/>
      </patternFill>
    </fill>
    <fill>
      <patternFill patternType="solid">
        <fgColor indexed="41"/>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double"/>
      <right>
        <color indexed="63"/>
      </right>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color indexed="63"/>
      </bottom>
    </border>
    <border>
      <left style="double"/>
      <right>
        <color indexed="63"/>
      </right>
      <top>
        <color indexed="63"/>
      </top>
      <bottom style="double"/>
    </border>
    <border>
      <left>
        <color indexed="63"/>
      </left>
      <right style="double"/>
      <top style="double"/>
      <bottom style="thin"/>
    </border>
    <border>
      <left>
        <color indexed="63"/>
      </left>
      <right style="double"/>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style="double"/>
      <right style="double"/>
      <top style="double"/>
      <bottom style="double"/>
    </border>
    <border>
      <left>
        <color indexed="63"/>
      </left>
      <right style="thin"/>
      <top style="double"/>
      <bottom style="thick"/>
    </border>
    <border>
      <left style="thin"/>
      <right style="thin"/>
      <top style="double"/>
      <bottom style="thick"/>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thin"/>
    </border>
    <border>
      <left style="thin"/>
      <right style="double"/>
      <top style="double"/>
      <bottom style="thick"/>
    </border>
    <border>
      <left style="thin"/>
      <right style="thin"/>
      <top>
        <color indexed="63"/>
      </top>
      <bottom style="double"/>
    </border>
    <border>
      <left style="thin"/>
      <right style="double"/>
      <top>
        <color indexed="63"/>
      </top>
      <bottom style="double"/>
    </border>
    <border>
      <left style="double"/>
      <right style="double"/>
      <top style="double"/>
      <bottom>
        <color indexed="63"/>
      </bottom>
    </border>
    <border>
      <left style="double"/>
      <right style="double"/>
      <top>
        <color indexed="63"/>
      </top>
      <bottom style="double"/>
    </border>
    <border>
      <left style="thin"/>
      <right style="double"/>
      <top style="double"/>
      <bottom style="double"/>
    </border>
    <border>
      <left style="thin"/>
      <right>
        <color indexed="63"/>
      </right>
      <top style="thin"/>
      <bottom style="thin"/>
    </border>
    <border>
      <left>
        <color indexed="63"/>
      </left>
      <right style="thin"/>
      <top style="thin"/>
      <bottom style="thin"/>
    </border>
    <border>
      <left style="double"/>
      <right style="thin"/>
      <top style="double"/>
      <bottom style="double"/>
    </border>
    <border>
      <left style="double"/>
      <right>
        <color indexed="63"/>
      </right>
      <top>
        <color indexed="63"/>
      </top>
      <bottom style="thick"/>
    </border>
    <border>
      <left>
        <color indexed="63"/>
      </left>
      <right>
        <color indexed="63"/>
      </right>
      <top>
        <color indexed="63"/>
      </top>
      <bottom style="thick"/>
    </border>
    <border>
      <left style="double"/>
      <right>
        <color indexed="63"/>
      </right>
      <top style="thick"/>
      <bottom style="double"/>
    </border>
    <border>
      <left style="double"/>
      <right style="double"/>
      <top>
        <color indexed="63"/>
      </top>
      <bottom>
        <color indexed="63"/>
      </bottom>
    </border>
    <border>
      <left>
        <color indexed="63"/>
      </left>
      <right>
        <color indexed="63"/>
      </right>
      <top style="thick"/>
      <bottom style="double"/>
    </border>
    <border>
      <left>
        <color indexed="63"/>
      </left>
      <right style="thin"/>
      <top style="double"/>
      <bottom style="thin"/>
    </border>
    <border>
      <left>
        <color indexed="63"/>
      </left>
      <right style="thin"/>
      <top style="thin"/>
      <bottom style="double"/>
    </border>
    <border>
      <left style="double"/>
      <right style="thin"/>
      <top style="thin"/>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double"/>
      <right style="thin"/>
      <top style="thin"/>
      <bottom style="double"/>
    </border>
    <border>
      <left style="thin"/>
      <right style="thin"/>
      <top style="thin"/>
      <bottom style="double"/>
    </border>
    <border>
      <left style="thin"/>
      <right style="double"/>
      <top>
        <color indexed="63"/>
      </top>
      <bottom>
        <color indexed="63"/>
      </bottom>
    </border>
    <border>
      <left style="thin"/>
      <right style="double"/>
      <top style="thin"/>
      <bottom style="thin"/>
    </border>
    <border>
      <left style="thin"/>
      <right style="double"/>
      <top style="thin"/>
      <bottom>
        <color indexed="63"/>
      </bottom>
    </border>
    <border>
      <left style="thin"/>
      <right style="double"/>
      <top style="thin"/>
      <bottom style="double"/>
    </border>
    <border>
      <left>
        <color indexed="63"/>
      </left>
      <right style="double"/>
      <top style="double"/>
      <bottom style="double"/>
    </border>
    <border>
      <left>
        <color indexed="63"/>
      </left>
      <right style="thin"/>
      <top>
        <color indexed="63"/>
      </top>
      <bottom style="double"/>
    </border>
    <border>
      <left style="thin"/>
      <right style="thin"/>
      <top>
        <color indexed="63"/>
      </top>
      <bottom style="thin"/>
    </border>
    <border>
      <left style="thin"/>
      <right style="double"/>
      <top>
        <color indexed="63"/>
      </top>
      <bottom style="thin"/>
    </border>
    <border>
      <left>
        <color indexed="63"/>
      </left>
      <right style="double"/>
      <top>
        <color indexed="63"/>
      </top>
      <bottom style="thin"/>
    </border>
    <border>
      <left>
        <color indexed="63"/>
      </left>
      <right style="double"/>
      <top style="thin"/>
      <bottom style="double"/>
    </border>
    <border>
      <left style="thin"/>
      <right>
        <color indexed="63"/>
      </right>
      <top style="thin"/>
      <bottom>
        <color indexed="63"/>
      </bottom>
    </border>
    <border>
      <left style="thin"/>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color indexed="63"/>
      </bottom>
    </border>
    <border>
      <left style="double"/>
      <right style="thin"/>
      <top style="thin"/>
      <bottom>
        <color indexed="63"/>
      </bottom>
    </border>
    <border>
      <left>
        <color indexed="63"/>
      </left>
      <right style="thick"/>
      <top style="thin"/>
      <bottom style="double"/>
    </border>
    <border>
      <left style="thin"/>
      <right>
        <color indexed="63"/>
      </right>
      <top style="double"/>
      <bottom style="thin"/>
    </border>
    <border>
      <left style="thin"/>
      <right>
        <color indexed="63"/>
      </right>
      <top style="thin"/>
      <bottom style="double"/>
    </border>
    <border>
      <left style="thin"/>
      <right style="thin"/>
      <top style="double"/>
      <bottom style="double"/>
    </border>
    <border>
      <left style="thin"/>
      <right style="thin"/>
      <top style="double"/>
      <bottom>
        <color indexed="63"/>
      </bottom>
    </border>
    <border>
      <left style="thin"/>
      <right style="double"/>
      <top style="double"/>
      <bottom>
        <color indexed="63"/>
      </bottom>
    </border>
    <border>
      <left>
        <color indexed="63"/>
      </left>
      <right style="thin"/>
      <top style="double"/>
      <bottom style="double"/>
    </border>
    <border>
      <left style="double"/>
      <right style="thin"/>
      <top style="double"/>
      <bottom>
        <color indexed="63"/>
      </bottom>
    </border>
    <border>
      <left>
        <color indexed="63"/>
      </left>
      <right>
        <color indexed="63"/>
      </right>
      <top style="double"/>
      <bottom style="thick"/>
    </border>
    <border>
      <left style="double"/>
      <right>
        <color indexed="63"/>
      </right>
      <top style="double"/>
      <bottom style="thick"/>
    </border>
    <border>
      <left>
        <color indexed="63"/>
      </left>
      <right style="thin"/>
      <top style="double"/>
      <bottom>
        <color indexed="63"/>
      </bottom>
    </border>
    <border>
      <left style="double"/>
      <right style="thin"/>
      <top>
        <color indexed="63"/>
      </top>
      <bottom style="double"/>
    </border>
    <border>
      <left style="double"/>
      <right style="thin"/>
      <top>
        <color indexed="63"/>
      </top>
      <bottom style="thin"/>
    </border>
    <border>
      <left>
        <color indexed="63"/>
      </left>
      <right style="double"/>
      <top style="double"/>
      <bottom style="thick"/>
    </border>
    <border>
      <left>
        <color indexed="63"/>
      </left>
      <right style="thick"/>
      <top style="double"/>
      <bottom>
        <color indexed="63"/>
      </bottom>
    </border>
    <border>
      <left>
        <color indexed="63"/>
      </left>
      <right style="thick"/>
      <top>
        <color indexed="63"/>
      </top>
      <bottom style="thin"/>
    </border>
    <border>
      <left style="double"/>
      <right>
        <color indexed="63"/>
      </right>
      <top style="thick"/>
      <bottom>
        <color indexed="63"/>
      </bottom>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color indexed="63"/>
      </left>
      <right style="double"/>
      <top>
        <color indexed="63"/>
      </top>
      <bottom style="thick"/>
    </border>
    <border>
      <left style="double"/>
      <right style="double"/>
      <top style="thin"/>
      <bottom>
        <color indexed="63"/>
      </bottom>
    </border>
    <border>
      <left style="thin"/>
      <right>
        <color indexed="63"/>
      </right>
      <top style="double"/>
      <bottom style="double"/>
    </border>
    <border>
      <left style="double"/>
      <right style="double"/>
      <top style="thin"/>
      <bottom style="thin"/>
    </border>
    <border>
      <left style="double"/>
      <right style="double"/>
      <top style="thin"/>
      <bottom style="double"/>
    </border>
    <border>
      <left style="double"/>
      <right style="double"/>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0" fillId="0" borderId="0">
      <alignment/>
      <protection/>
    </xf>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45">
    <xf numFmtId="0" fontId="0" fillId="0" borderId="0" xfId="0" applyAlignment="1">
      <alignment/>
    </xf>
    <xf numFmtId="0" fontId="13" fillId="33" borderId="0" xfId="0" applyFont="1" applyFill="1" applyBorder="1" applyAlignment="1">
      <alignment wrapText="1"/>
    </xf>
    <xf numFmtId="0" fontId="8" fillId="33" borderId="0" xfId="0" applyFont="1" applyFill="1" applyBorder="1" applyAlignment="1">
      <alignment wrapText="1"/>
    </xf>
    <xf numFmtId="0" fontId="13" fillId="33" borderId="0" xfId="0" applyFont="1" applyFill="1" applyBorder="1" applyAlignment="1">
      <alignment/>
    </xf>
    <xf numFmtId="0" fontId="13" fillId="0" borderId="0" xfId="0" applyFont="1" applyAlignment="1">
      <alignment/>
    </xf>
    <xf numFmtId="0" fontId="13" fillId="33" borderId="0" xfId="0" applyFont="1" applyFill="1" applyBorder="1" applyAlignment="1">
      <alignment/>
    </xf>
    <xf numFmtId="0" fontId="10" fillId="33" borderId="0" xfId="0" applyFont="1" applyFill="1" applyBorder="1" applyAlignment="1">
      <alignment wrapText="1"/>
    </xf>
    <xf numFmtId="0" fontId="13" fillId="0" borderId="0" xfId="0" applyFont="1" applyAlignment="1">
      <alignment horizontal="left" indent="1"/>
    </xf>
    <xf numFmtId="0" fontId="10" fillId="33" borderId="0" xfId="0" applyFont="1" applyFill="1" applyBorder="1" applyAlignment="1">
      <alignment vertical="center" wrapText="1"/>
    </xf>
    <xf numFmtId="0" fontId="10" fillId="34" borderId="10" xfId="0" applyFont="1" applyFill="1" applyBorder="1" applyAlignment="1">
      <alignment wrapText="1"/>
    </xf>
    <xf numFmtId="0" fontId="10" fillId="34" borderId="11" xfId="0" applyFont="1" applyFill="1" applyBorder="1" applyAlignment="1">
      <alignment wrapText="1"/>
    </xf>
    <xf numFmtId="0" fontId="8" fillId="34" borderId="12" xfId="0" applyFont="1" applyFill="1" applyBorder="1" applyAlignment="1">
      <alignment horizontal="center" vertical="center" wrapText="1"/>
    </xf>
    <xf numFmtId="0" fontId="13" fillId="33" borderId="0" xfId="0" applyFont="1" applyFill="1" applyAlignment="1">
      <alignment/>
    </xf>
    <xf numFmtId="0" fontId="13" fillId="33" borderId="0" xfId="0" applyFont="1" applyFill="1" applyAlignment="1">
      <alignment horizontal="left" indent="1"/>
    </xf>
    <xf numFmtId="0" fontId="11" fillId="33" borderId="0" xfId="0" applyFont="1" applyFill="1" applyBorder="1" applyAlignment="1">
      <alignment horizontal="left"/>
    </xf>
    <xf numFmtId="0" fontId="17" fillId="33" borderId="0" xfId="0" applyFont="1" applyFill="1" applyAlignment="1">
      <alignment/>
    </xf>
    <xf numFmtId="0" fontId="8" fillId="34" borderId="13" xfId="0" applyFont="1" applyFill="1" applyBorder="1" applyAlignment="1">
      <alignment horizontal="center" vertical="center" wrapText="1"/>
    </xf>
    <xf numFmtId="0" fontId="0" fillId="33" borderId="0" xfId="0" applyFill="1" applyAlignment="1">
      <alignment horizontal="left" vertical="center" indent="3"/>
    </xf>
    <xf numFmtId="0" fontId="8" fillId="33" borderId="0" xfId="0" applyFont="1" applyFill="1" applyAlignment="1">
      <alignment horizontal="left" vertical="center" indent="3"/>
    </xf>
    <xf numFmtId="0" fontId="0" fillId="33" borderId="0" xfId="0" applyFont="1" applyFill="1" applyAlignment="1">
      <alignment/>
    </xf>
    <xf numFmtId="0" fontId="0" fillId="33" borderId="0" xfId="0" applyFont="1" applyFill="1" applyBorder="1" applyAlignment="1">
      <alignment/>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0" fillId="0" borderId="0" xfId="0" applyAlignment="1">
      <alignment/>
    </xf>
    <xf numFmtId="0" fontId="0" fillId="33" borderId="0" xfId="0" applyFont="1" applyFill="1" applyAlignment="1">
      <alignment wrapText="1"/>
    </xf>
    <xf numFmtId="0" fontId="21" fillId="33" borderId="0" xfId="0" applyFont="1" applyFill="1" applyBorder="1" applyAlignment="1">
      <alignment horizontal="left"/>
    </xf>
    <xf numFmtId="0" fontId="8" fillId="34" borderId="10" xfId="0" applyFont="1" applyFill="1" applyBorder="1" applyAlignment="1">
      <alignment/>
    </xf>
    <xf numFmtId="0" fontId="8" fillId="34" borderId="11" xfId="0" applyFont="1" applyFill="1" applyBorder="1" applyAlignment="1">
      <alignment/>
    </xf>
    <xf numFmtId="0" fontId="12" fillId="34" borderId="16" xfId="0" applyFont="1" applyFill="1" applyBorder="1" applyAlignment="1">
      <alignment horizontal="center"/>
    </xf>
    <xf numFmtId="0" fontId="8" fillId="34" borderId="17" xfId="0" applyFont="1" applyFill="1" applyBorder="1" applyAlignment="1">
      <alignment/>
    </xf>
    <xf numFmtId="0" fontId="8" fillId="34" borderId="16" xfId="0" applyFont="1" applyFill="1" applyBorder="1" applyAlignment="1">
      <alignment/>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13" fillId="33" borderId="0" xfId="0" applyFont="1" applyFill="1" applyBorder="1" applyAlignment="1">
      <alignment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14" fillId="33" borderId="0" xfId="0" applyFont="1" applyFill="1" applyBorder="1" applyAlignment="1">
      <alignment/>
    </xf>
    <xf numFmtId="0" fontId="10" fillId="34" borderId="20" xfId="0" applyFont="1" applyFill="1" applyBorder="1" applyAlignment="1">
      <alignment horizontal="left" wrapText="1"/>
    </xf>
    <xf numFmtId="0" fontId="12" fillId="34" borderId="21" xfId="0" applyFont="1" applyFill="1" applyBorder="1" applyAlignment="1">
      <alignment horizontal="center" textRotation="90"/>
    </xf>
    <xf numFmtId="0" fontId="12" fillId="34" borderId="16" xfId="0" applyFont="1" applyFill="1" applyBorder="1" applyAlignment="1">
      <alignment horizontal="center" textRotation="90"/>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8" fillId="34" borderId="24" xfId="0" applyFont="1" applyFill="1" applyBorder="1" applyAlignment="1">
      <alignment horizontal="center" vertical="center"/>
    </xf>
    <xf numFmtId="0" fontId="0" fillId="34" borderId="25" xfId="0" applyFont="1" applyFill="1" applyBorder="1" applyAlignment="1">
      <alignment vertical="center" wrapText="1"/>
    </xf>
    <xf numFmtId="0" fontId="8" fillId="34" borderId="26"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28" xfId="0" applyFont="1" applyFill="1" applyBorder="1" applyAlignment="1">
      <alignment horizontal="center" vertical="center"/>
    </xf>
    <xf numFmtId="0" fontId="0" fillId="33" borderId="0" xfId="0" applyFont="1" applyFill="1" applyAlignment="1">
      <alignment/>
    </xf>
    <xf numFmtId="0" fontId="11" fillId="33" borderId="0" xfId="0" applyFont="1" applyFill="1" applyBorder="1" applyAlignment="1">
      <alignment/>
    </xf>
    <xf numFmtId="0" fontId="10" fillId="33" borderId="0" xfId="0" applyFont="1" applyFill="1" applyAlignment="1">
      <alignment/>
    </xf>
    <xf numFmtId="0" fontId="10" fillId="33" borderId="0" xfId="0" applyFont="1" applyFill="1" applyAlignment="1">
      <alignment vertical="top"/>
    </xf>
    <xf numFmtId="0" fontId="8" fillId="35" borderId="29" xfId="0" applyFont="1" applyFill="1" applyBorder="1" applyAlignment="1">
      <alignment wrapText="1"/>
    </xf>
    <xf numFmtId="0" fontId="18" fillId="35" borderId="30" xfId="0" applyFont="1" applyFill="1" applyBorder="1" applyAlignment="1">
      <alignment horizontal="left" vertical="center" indent="2"/>
    </xf>
    <xf numFmtId="0" fontId="10" fillId="35" borderId="31" xfId="0" applyFont="1" applyFill="1" applyBorder="1" applyAlignment="1">
      <alignment vertical="center" wrapText="1"/>
    </xf>
    <xf numFmtId="0" fontId="8" fillId="35" borderId="24" xfId="0" applyFont="1" applyFill="1" applyBorder="1" applyAlignment="1">
      <alignment wrapText="1"/>
    </xf>
    <xf numFmtId="0" fontId="8" fillId="34" borderId="32" xfId="0" applyFont="1" applyFill="1" applyBorder="1" applyAlignment="1">
      <alignment horizontal="center" vertical="center"/>
    </xf>
    <xf numFmtId="0" fontId="8" fillId="34" borderId="33" xfId="0" applyFont="1" applyFill="1" applyBorder="1" applyAlignment="1">
      <alignment horizontal="center" vertical="center"/>
    </xf>
    <xf numFmtId="0" fontId="10" fillId="34" borderId="0" xfId="0" applyFont="1" applyFill="1" applyBorder="1" applyAlignment="1">
      <alignment horizontal="right" vertical="center" wrapText="1"/>
    </xf>
    <xf numFmtId="49" fontId="10" fillId="33" borderId="34" xfId="0" applyNumberFormat="1" applyFont="1" applyFill="1" applyBorder="1" applyAlignment="1" applyProtection="1">
      <alignment horizontal="center" vertical="center"/>
      <protection locked="0"/>
    </xf>
    <xf numFmtId="0" fontId="10" fillId="34" borderId="11" xfId="0" applyFont="1" applyFill="1" applyBorder="1" applyAlignment="1">
      <alignment horizontal="left" wrapText="1" indent="1"/>
    </xf>
    <xf numFmtId="0" fontId="10" fillId="34" borderId="20" xfId="0" applyFont="1" applyFill="1" applyBorder="1" applyAlignment="1">
      <alignment wrapText="1"/>
    </xf>
    <xf numFmtId="49" fontId="10" fillId="34" borderId="35" xfId="0" applyNumberFormat="1" applyFont="1" applyFill="1" applyBorder="1" applyAlignment="1">
      <alignment horizontal="center" vertical="center" wrapText="1"/>
    </xf>
    <xf numFmtId="49" fontId="10" fillId="34" borderId="36" xfId="0" applyNumberFormat="1" applyFont="1" applyFill="1" applyBorder="1" applyAlignment="1">
      <alignment horizontal="center" vertical="center" wrapText="1"/>
    </xf>
    <xf numFmtId="0" fontId="10" fillId="34" borderId="11" xfId="0" applyFont="1" applyFill="1" applyBorder="1" applyAlignment="1">
      <alignment horizontal="left" wrapText="1"/>
    </xf>
    <xf numFmtId="0" fontId="0" fillId="35" borderId="0" xfId="0" applyFill="1" applyAlignment="1">
      <alignment/>
    </xf>
    <xf numFmtId="0" fontId="10" fillId="34" borderId="20" xfId="0" applyFont="1" applyFill="1" applyBorder="1" applyAlignment="1">
      <alignment horizontal="left" vertical="center" wrapText="1"/>
    </xf>
    <xf numFmtId="0" fontId="8" fillId="34" borderId="37" xfId="0" applyFont="1" applyFill="1" applyBorder="1" applyAlignment="1">
      <alignment/>
    </xf>
    <xf numFmtId="0" fontId="8" fillId="34" borderId="0" xfId="0" applyFont="1" applyFill="1" applyBorder="1" applyAlignment="1">
      <alignment/>
    </xf>
    <xf numFmtId="0" fontId="10" fillId="34" borderId="38" xfId="0" applyFont="1" applyFill="1" applyBorder="1" applyAlignment="1">
      <alignment horizontal="left" vertical="center" wrapText="1"/>
    </xf>
    <xf numFmtId="0" fontId="13" fillId="34" borderId="17" xfId="0" applyFont="1" applyFill="1" applyBorder="1" applyAlignment="1">
      <alignment/>
    </xf>
    <xf numFmtId="0" fontId="13" fillId="34" borderId="20" xfId="0" applyFont="1" applyFill="1" applyBorder="1" applyAlignment="1">
      <alignment/>
    </xf>
    <xf numFmtId="0" fontId="13" fillId="34" borderId="38" xfId="0" applyFont="1" applyFill="1" applyBorder="1" applyAlignment="1">
      <alignment/>
    </xf>
    <xf numFmtId="0" fontId="8" fillId="35" borderId="20" xfId="0" applyFont="1" applyFill="1" applyBorder="1" applyAlignment="1">
      <alignment wrapText="1"/>
    </xf>
    <xf numFmtId="0" fontId="8" fillId="35" borderId="17" xfId="0" applyFont="1" applyFill="1" applyBorder="1" applyAlignment="1">
      <alignment wrapText="1"/>
    </xf>
    <xf numFmtId="0" fontId="13" fillId="34" borderId="20" xfId="0" applyFont="1" applyFill="1" applyBorder="1" applyAlignment="1">
      <alignment/>
    </xf>
    <xf numFmtId="0" fontId="13" fillId="34" borderId="17" xfId="0" applyFont="1" applyFill="1" applyBorder="1" applyAlignment="1">
      <alignment/>
    </xf>
    <xf numFmtId="0" fontId="0" fillId="34" borderId="11" xfId="0" applyFill="1" applyBorder="1" applyAlignment="1">
      <alignment wrapText="1"/>
    </xf>
    <xf numFmtId="0" fontId="13" fillId="34" borderId="38" xfId="0" applyFont="1" applyFill="1" applyBorder="1" applyAlignment="1">
      <alignment/>
    </xf>
    <xf numFmtId="0" fontId="10" fillId="33" borderId="0" xfId="0" applyFont="1" applyFill="1" applyBorder="1" applyAlignment="1">
      <alignment vertical="top" wrapText="1"/>
    </xf>
    <xf numFmtId="0" fontId="10" fillId="35" borderId="31" xfId="0" applyFont="1" applyFill="1" applyBorder="1" applyAlignment="1">
      <alignment vertical="top" wrapText="1"/>
    </xf>
    <xf numFmtId="0" fontId="8" fillId="35" borderId="30" xfId="0" applyFont="1" applyFill="1" applyBorder="1" applyAlignment="1">
      <alignment horizontal="left" vertical="top" indent="2"/>
    </xf>
    <xf numFmtId="0" fontId="10" fillId="35" borderId="27" xfId="0" applyFont="1" applyFill="1" applyBorder="1" applyAlignment="1">
      <alignment vertical="top" wrapText="1"/>
    </xf>
    <xf numFmtId="0" fontId="10" fillId="35" borderId="39" xfId="0" applyFont="1" applyFill="1" applyBorder="1" applyAlignment="1">
      <alignment vertical="top" wrapText="1"/>
    </xf>
    <xf numFmtId="49" fontId="10" fillId="34" borderId="40" xfId="0" applyNumberFormat="1" applyFont="1" applyFill="1" applyBorder="1" applyAlignment="1">
      <alignment horizontal="center" vertical="center" wrapText="1"/>
    </xf>
    <xf numFmtId="0" fontId="0" fillId="33" borderId="0" xfId="0" applyFill="1" applyAlignment="1" applyProtection="1">
      <alignment horizontal="left" vertical="center"/>
      <protection/>
    </xf>
    <xf numFmtId="0" fontId="8" fillId="33" borderId="0" xfId="0" applyFont="1" applyFill="1" applyAlignment="1" applyProtection="1">
      <alignment horizontal="left" vertical="center"/>
      <protection/>
    </xf>
    <xf numFmtId="0" fontId="13" fillId="33" borderId="0" xfId="0" applyFont="1" applyFill="1" applyBorder="1" applyAlignment="1" applyProtection="1">
      <alignment/>
      <protection/>
    </xf>
    <xf numFmtId="0" fontId="13" fillId="33" borderId="0" xfId="0" applyFont="1" applyFill="1" applyBorder="1" applyAlignment="1" applyProtection="1">
      <alignment wrapText="1"/>
      <protection/>
    </xf>
    <xf numFmtId="0" fontId="0" fillId="33" borderId="0" xfId="0" applyFill="1" applyBorder="1" applyAlignment="1" applyProtection="1">
      <alignment horizontal="left" vertical="center" indent="3"/>
      <protection/>
    </xf>
    <xf numFmtId="0" fontId="8" fillId="33" borderId="0" xfId="0" applyFont="1" applyFill="1" applyAlignment="1" applyProtection="1">
      <alignment wrapText="1"/>
      <protection/>
    </xf>
    <xf numFmtId="0" fontId="8" fillId="33" borderId="0" xfId="0" applyFont="1" applyFill="1" applyBorder="1" applyAlignment="1" applyProtection="1">
      <alignment wrapText="1"/>
      <protection/>
    </xf>
    <xf numFmtId="0" fontId="16" fillId="33" borderId="0" xfId="0" applyFont="1" applyFill="1" applyBorder="1" applyAlignment="1" applyProtection="1">
      <alignment horizontal="left" vertical="center" wrapText="1" indent="1"/>
      <protection/>
    </xf>
    <xf numFmtId="0" fontId="0" fillId="33" borderId="0" xfId="0" applyFill="1" applyBorder="1" applyAlignment="1" applyProtection="1">
      <alignment/>
      <protection/>
    </xf>
    <xf numFmtId="0" fontId="13" fillId="33" borderId="0" xfId="0" applyFont="1" applyFill="1" applyBorder="1" applyAlignment="1" applyProtection="1">
      <alignment/>
      <protection/>
    </xf>
    <xf numFmtId="0" fontId="8" fillId="33" borderId="0" xfId="0" applyFont="1" applyFill="1" applyBorder="1" applyAlignment="1" applyProtection="1">
      <alignment/>
      <protection/>
    </xf>
    <xf numFmtId="0" fontId="10" fillId="33" borderId="0" xfId="0" applyFont="1" applyFill="1" applyBorder="1" applyAlignment="1" applyProtection="1">
      <alignment horizontal="left" vertical="center" wrapText="1"/>
      <protection/>
    </xf>
    <xf numFmtId="49" fontId="0" fillId="33" borderId="0" xfId="0" applyNumberFormat="1" applyFill="1" applyBorder="1" applyAlignment="1" applyProtection="1">
      <alignment horizontal="left" vertical="center" indent="3"/>
      <protection/>
    </xf>
    <xf numFmtId="0" fontId="10" fillId="34" borderId="10" xfId="0" applyFont="1" applyFill="1" applyBorder="1" applyAlignment="1" applyProtection="1">
      <alignment wrapText="1"/>
      <protection/>
    </xf>
    <xf numFmtId="0" fontId="10" fillId="34" borderId="11" xfId="0" applyFont="1" applyFill="1" applyBorder="1" applyAlignment="1" applyProtection="1">
      <alignment wrapText="1"/>
      <protection/>
    </xf>
    <xf numFmtId="0" fontId="10" fillId="34" borderId="20" xfId="0" applyFont="1" applyFill="1" applyBorder="1" applyAlignment="1" applyProtection="1">
      <alignment horizontal="left" wrapText="1" indent="1"/>
      <protection/>
    </xf>
    <xf numFmtId="0" fontId="10" fillId="33" borderId="0" xfId="0" applyFont="1" applyFill="1" applyBorder="1" applyAlignment="1" applyProtection="1">
      <alignment wrapText="1"/>
      <protection/>
    </xf>
    <xf numFmtId="0" fontId="10" fillId="34" borderId="21" xfId="0" applyFont="1" applyFill="1" applyBorder="1" applyAlignment="1" applyProtection="1">
      <alignment horizontal="center" wrapText="1"/>
      <protection/>
    </xf>
    <xf numFmtId="0" fontId="10" fillId="34" borderId="16" xfId="0" applyFont="1" applyFill="1" applyBorder="1" applyAlignment="1" applyProtection="1">
      <alignment wrapText="1"/>
      <protection/>
    </xf>
    <xf numFmtId="0" fontId="10" fillId="34" borderId="17" xfId="0" applyFont="1" applyFill="1" applyBorder="1" applyAlignment="1" applyProtection="1">
      <alignment horizontal="left" wrapText="1" indent="1"/>
      <protection/>
    </xf>
    <xf numFmtId="49" fontId="10" fillId="34" borderId="41" xfId="0" applyNumberFormat="1" applyFont="1" applyFill="1" applyBorder="1" applyAlignment="1" applyProtection="1">
      <alignment horizontal="center" wrapText="1"/>
      <protection/>
    </xf>
    <xf numFmtId="49" fontId="10" fillId="34" borderId="42" xfId="0" applyNumberFormat="1" applyFont="1" applyFill="1" applyBorder="1" applyAlignment="1" applyProtection="1">
      <alignment horizontal="center" wrapText="1"/>
      <protection/>
    </xf>
    <xf numFmtId="0" fontId="10" fillId="33" borderId="0" xfId="0" applyFont="1" applyFill="1" applyBorder="1" applyAlignment="1" applyProtection="1">
      <alignment vertical="center" wrapText="1"/>
      <protection/>
    </xf>
    <xf numFmtId="0" fontId="8" fillId="34" borderId="32" xfId="0" applyFont="1" applyFill="1" applyBorder="1" applyAlignment="1" applyProtection="1">
      <alignment horizontal="center" vertical="center" wrapText="1"/>
      <protection/>
    </xf>
    <xf numFmtId="0" fontId="8" fillId="34" borderId="28" xfId="0" applyFont="1" applyFill="1" applyBorder="1" applyAlignment="1" applyProtection="1">
      <alignment horizontal="center" vertical="center" wrapText="1"/>
      <protection/>
    </xf>
    <xf numFmtId="0" fontId="13" fillId="34" borderId="27" xfId="0" applyFont="1" applyFill="1" applyBorder="1" applyAlignment="1" applyProtection="1">
      <alignment vertical="center" wrapText="1"/>
      <protection/>
    </xf>
    <xf numFmtId="0" fontId="8" fillId="34" borderId="12" xfId="0" applyFont="1" applyFill="1" applyBorder="1" applyAlignment="1" applyProtection="1">
      <alignment horizontal="center" vertical="center" wrapText="1"/>
      <protection/>
    </xf>
    <xf numFmtId="0" fontId="13" fillId="34" borderId="14" xfId="0" applyFont="1" applyFill="1" applyBorder="1" applyAlignment="1" applyProtection="1">
      <alignment vertical="center" wrapText="1"/>
      <protection/>
    </xf>
    <xf numFmtId="0" fontId="13" fillId="34" borderId="14" xfId="0" applyFont="1" applyFill="1" applyBorder="1" applyAlignment="1" applyProtection="1">
      <alignment vertical="center"/>
      <protection/>
    </xf>
    <xf numFmtId="0" fontId="8" fillId="34" borderId="37" xfId="0" applyFont="1" applyFill="1" applyBorder="1" applyAlignment="1" applyProtection="1">
      <alignment horizontal="center" vertical="center" wrapText="1"/>
      <protection/>
    </xf>
    <xf numFmtId="0" fontId="13" fillId="34" borderId="0" xfId="0" applyFont="1" applyFill="1" applyBorder="1" applyAlignment="1" applyProtection="1">
      <alignment vertical="center"/>
      <protection/>
    </xf>
    <xf numFmtId="0" fontId="8" fillId="34" borderId="26" xfId="0" applyFont="1" applyFill="1" applyBorder="1" applyAlignment="1" applyProtection="1">
      <alignment horizontal="center" vertical="center" wrapText="1"/>
      <protection/>
    </xf>
    <xf numFmtId="0" fontId="13" fillId="34" borderId="24" xfId="0" applyFont="1" applyFill="1" applyBorder="1" applyAlignment="1" applyProtection="1">
      <alignment vertical="center"/>
      <protection/>
    </xf>
    <xf numFmtId="0" fontId="8" fillId="34" borderId="19"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0" fontId="13" fillId="34" borderId="24" xfId="0" applyFont="1" applyFill="1" applyBorder="1" applyAlignment="1" applyProtection="1">
      <alignment vertical="center" wrapText="1"/>
      <protection/>
    </xf>
    <xf numFmtId="0" fontId="8" fillId="34" borderId="21" xfId="0" applyFont="1" applyFill="1" applyBorder="1" applyAlignment="1" applyProtection="1">
      <alignment horizontal="center" vertical="center" wrapText="1"/>
      <protection/>
    </xf>
    <xf numFmtId="0" fontId="8" fillId="33" borderId="27" xfId="0" applyFont="1" applyFill="1" applyBorder="1" applyAlignment="1" applyProtection="1">
      <alignment wrapText="1"/>
      <protection/>
    </xf>
    <xf numFmtId="0" fontId="0" fillId="33" borderId="27" xfId="0" applyFill="1" applyBorder="1" applyAlignment="1" applyProtection="1">
      <alignment horizontal="left" vertical="center" indent="3"/>
      <protection/>
    </xf>
    <xf numFmtId="0" fontId="8" fillId="33" borderId="11" xfId="0" applyFont="1" applyFill="1" applyBorder="1" applyAlignment="1" applyProtection="1">
      <alignment/>
      <protection/>
    </xf>
    <xf numFmtId="0" fontId="0" fillId="33" borderId="11" xfId="0" applyFill="1" applyBorder="1" applyAlignment="1" applyProtection="1">
      <alignment horizontal="left" vertical="center" indent="3"/>
      <protection/>
    </xf>
    <xf numFmtId="0" fontId="10" fillId="34" borderId="43" xfId="0" applyFont="1" applyFill="1" applyBorder="1" applyAlignment="1" applyProtection="1">
      <alignment horizontal="center" wrapText="1"/>
      <protection/>
    </xf>
    <xf numFmtId="0" fontId="10" fillId="34" borderId="44" xfId="0" applyFont="1" applyFill="1" applyBorder="1" applyAlignment="1" applyProtection="1">
      <alignment horizontal="center" wrapText="1"/>
      <protection/>
    </xf>
    <xf numFmtId="0" fontId="12" fillId="33" borderId="0" xfId="0" applyFont="1" applyFill="1" applyAlignment="1" applyProtection="1">
      <alignment/>
      <protection/>
    </xf>
    <xf numFmtId="0" fontId="14" fillId="33" borderId="0" xfId="0" applyFont="1" applyFill="1" applyAlignment="1" applyProtection="1">
      <alignment horizontal="left" indent="1"/>
      <protection/>
    </xf>
    <xf numFmtId="0" fontId="13" fillId="33" borderId="0" xfId="0" applyFont="1" applyFill="1" applyAlignment="1" applyProtection="1">
      <alignment/>
      <protection/>
    </xf>
    <xf numFmtId="0" fontId="14" fillId="33" borderId="0" xfId="0" applyFont="1" applyFill="1" applyAlignment="1" applyProtection="1">
      <alignment horizontal="center"/>
      <protection/>
    </xf>
    <xf numFmtId="0" fontId="14" fillId="33" borderId="0" xfId="0" applyFont="1" applyFill="1" applyAlignment="1" applyProtection="1">
      <alignment horizontal="left" wrapText="1" indent="1"/>
      <protection/>
    </xf>
    <xf numFmtId="0" fontId="13" fillId="33" borderId="0" xfId="0" applyFont="1" applyFill="1" applyAlignment="1" applyProtection="1">
      <alignment horizontal="left"/>
      <protection/>
    </xf>
    <xf numFmtId="0" fontId="14" fillId="33" borderId="0" xfId="0" applyFont="1" applyFill="1" applyAlignment="1" applyProtection="1">
      <alignment horizontal="center" vertical="top"/>
      <protection/>
    </xf>
    <xf numFmtId="0" fontId="13" fillId="33" borderId="0" xfId="0" applyFont="1" applyFill="1" applyAlignment="1" applyProtection="1">
      <alignment horizontal="left" indent="1"/>
      <protection/>
    </xf>
    <xf numFmtId="0" fontId="15" fillId="33" borderId="0" xfId="0" applyFont="1" applyFill="1" applyAlignment="1" applyProtection="1">
      <alignment horizontal="left" indent="1"/>
      <protection/>
    </xf>
    <xf numFmtId="49" fontId="10" fillId="33" borderId="45" xfId="0" applyNumberFormat="1" applyFont="1" applyFill="1" applyBorder="1" applyAlignment="1" applyProtection="1">
      <alignment horizontal="center" vertical="center"/>
      <protection locked="0"/>
    </xf>
    <xf numFmtId="0" fontId="0" fillId="33" borderId="0" xfId="0" applyFont="1" applyFill="1" applyAlignment="1" applyProtection="1">
      <alignment/>
      <protection/>
    </xf>
    <xf numFmtId="0" fontId="17" fillId="33" borderId="0" xfId="0" applyFont="1" applyFill="1" applyAlignment="1" applyProtection="1">
      <alignment/>
      <protection/>
    </xf>
    <xf numFmtId="0" fontId="13" fillId="33" borderId="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10" fillId="35" borderId="46" xfId="0" applyFont="1" applyFill="1" applyBorder="1" applyAlignment="1" applyProtection="1">
      <alignment vertical="center" wrapText="1"/>
      <protection/>
    </xf>
    <xf numFmtId="0" fontId="13" fillId="35" borderId="14" xfId="0" applyFont="1" applyFill="1" applyBorder="1" applyAlignment="1" applyProtection="1">
      <alignment vertical="center" wrapText="1"/>
      <protection/>
    </xf>
    <xf numFmtId="0" fontId="13" fillId="35" borderId="47"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16"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8" fillId="34" borderId="48" xfId="0" applyFont="1" applyFill="1" applyBorder="1" applyAlignment="1" applyProtection="1">
      <alignment horizontal="center" vertical="center" wrapText="1"/>
      <protection/>
    </xf>
    <xf numFmtId="0" fontId="8" fillId="34" borderId="10" xfId="0" applyFont="1" applyFill="1" applyBorder="1" applyAlignment="1" applyProtection="1">
      <alignment/>
      <protection/>
    </xf>
    <xf numFmtId="0" fontId="0" fillId="34" borderId="11" xfId="0" applyFill="1" applyBorder="1" applyAlignment="1" applyProtection="1">
      <alignment horizontal="left" vertical="center" indent="3"/>
      <protection/>
    </xf>
    <xf numFmtId="0" fontId="10" fillId="34" borderId="11" xfId="0" applyFont="1" applyFill="1" applyBorder="1" applyAlignment="1" applyProtection="1">
      <alignment horizontal="left" vertical="center"/>
      <protection/>
    </xf>
    <xf numFmtId="0" fontId="0" fillId="34" borderId="43" xfId="0" applyFill="1" applyBorder="1" applyAlignment="1" applyProtection="1">
      <alignment horizontal="left" vertical="center" indent="3"/>
      <protection/>
    </xf>
    <xf numFmtId="0" fontId="10" fillId="34" borderId="37" xfId="0" applyFont="1" applyFill="1" applyBorder="1" applyAlignment="1" applyProtection="1">
      <alignment horizontal="right" vertical="center" wrapText="1"/>
      <protection/>
    </xf>
    <xf numFmtId="0" fontId="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right" vertical="center" wrapText="1"/>
      <protection/>
    </xf>
    <xf numFmtId="0" fontId="10" fillId="34" borderId="49" xfId="0" applyFont="1" applyFill="1" applyBorder="1" applyAlignment="1" applyProtection="1">
      <alignment horizontal="center" vertical="center" wrapText="1"/>
      <protection/>
    </xf>
    <xf numFmtId="0" fontId="0" fillId="34" borderId="50" xfId="0" applyFont="1" applyFill="1" applyBorder="1" applyAlignment="1" applyProtection="1">
      <alignment horizontal="right" vertical="center" wrapText="1"/>
      <protection/>
    </xf>
    <xf numFmtId="0" fontId="10" fillId="34" borderId="50" xfId="0" applyFont="1" applyFill="1" applyBorder="1" applyAlignment="1" applyProtection="1">
      <alignment horizontal="left" vertical="center" wrapText="1" indent="1"/>
      <protection/>
    </xf>
    <xf numFmtId="0" fontId="8" fillId="34" borderId="51" xfId="0" applyFont="1" applyFill="1" applyBorder="1" applyAlignment="1" applyProtection="1">
      <alignment horizontal="center" vertical="center" wrapText="1"/>
      <protection/>
    </xf>
    <xf numFmtId="0" fontId="10" fillId="35" borderId="14" xfId="0" applyFont="1" applyFill="1" applyBorder="1" applyAlignment="1" applyProtection="1">
      <alignment vertical="center" wrapText="1"/>
      <protection/>
    </xf>
    <xf numFmtId="0" fontId="8" fillId="34" borderId="11" xfId="0" applyFont="1" applyFill="1" applyBorder="1" applyAlignment="1" applyProtection="1">
      <alignment/>
      <protection/>
    </xf>
    <xf numFmtId="0" fontId="10" fillId="34" borderId="11"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52" xfId="0" applyFont="1" applyFill="1" applyBorder="1" applyAlignment="1" applyProtection="1">
      <alignment horizontal="center" vertical="center" wrapText="1"/>
      <protection/>
    </xf>
    <xf numFmtId="0" fontId="10" fillId="34" borderId="50" xfId="0" applyFont="1" applyFill="1" applyBorder="1" applyAlignment="1" applyProtection="1">
      <alignment horizontal="center" vertical="center" wrapText="1"/>
      <protection/>
    </xf>
    <xf numFmtId="0" fontId="8" fillId="34" borderId="53" xfId="0" applyFont="1" applyFill="1" applyBorder="1" applyAlignment="1" applyProtection="1">
      <alignment horizontal="center" vertical="center" wrapText="1"/>
      <protection/>
    </xf>
    <xf numFmtId="0" fontId="13" fillId="33" borderId="0" xfId="0" applyFont="1" applyFill="1" applyBorder="1" applyAlignment="1" applyProtection="1">
      <alignment horizontal="left" indent="1"/>
      <protection/>
    </xf>
    <xf numFmtId="0" fontId="0" fillId="34" borderId="33" xfId="0" applyFont="1" applyFill="1" applyBorder="1" applyAlignment="1" applyProtection="1">
      <alignment vertical="center" wrapText="1"/>
      <protection/>
    </xf>
    <xf numFmtId="0" fontId="8" fillId="33" borderId="37" xfId="0" applyFont="1" applyFill="1" applyBorder="1" applyAlignment="1" applyProtection="1">
      <alignment/>
      <protection/>
    </xf>
    <xf numFmtId="49" fontId="8" fillId="33" borderId="45" xfId="0" applyNumberFormat="1" applyFont="1" applyFill="1" applyBorder="1" applyAlignment="1" applyProtection="1">
      <alignment horizontal="center" vertical="center"/>
      <protection locked="0"/>
    </xf>
    <xf numFmtId="0" fontId="0" fillId="33" borderId="0" xfId="0" applyFill="1" applyAlignment="1" applyProtection="1">
      <alignment vertical="top"/>
      <protection/>
    </xf>
    <xf numFmtId="0" fontId="10" fillId="34" borderId="52" xfId="0" applyFont="1" applyFill="1" applyBorder="1" applyAlignment="1" applyProtection="1">
      <alignment horizontal="center" wrapText="1"/>
      <protection/>
    </xf>
    <xf numFmtId="0" fontId="10" fillId="34" borderId="21"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0" fillId="33" borderId="33" xfId="0" applyFont="1" applyFill="1" applyBorder="1" applyAlignment="1" applyProtection="1">
      <alignment horizontal="left" vertical="center" wrapText="1" indent="1"/>
      <protection/>
    </xf>
    <xf numFmtId="0" fontId="0" fillId="33" borderId="33" xfId="0" applyFont="1" applyFill="1" applyBorder="1" applyAlignment="1" applyProtection="1">
      <alignment horizontal="left" vertical="top" wrapText="1"/>
      <protection/>
    </xf>
    <xf numFmtId="0" fontId="8" fillId="33" borderId="11" xfId="0" applyFont="1" applyFill="1" applyBorder="1" applyAlignment="1" applyProtection="1">
      <alignment wrapText="1"/>
      <protection/>
    </xf>
    <xf numFmtId="0" fontId="8" fillId="33" borderId="11" xfId="0" applyFont="1"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16" fillId="33" borderId="11" xfId="0" applyFont="1" applyFill="1" applyBorder="1" applyAlignment="1" applyProtection="1">
      <alignment horizontal="left" vertical="center" indent="1"/>
      <protection/>
    </xf>
    <xf numFmtId="0" fontId="0" fillId="33" borderId="11" xfId="0" applyFill="1" applyBorder="1" applyAlignment="1" applyProtection="1">
      <alignment horizontal="left" vertical="center" indent="1"/>
      <protection/>
    </xf>
    <xf numFmtId="0" fontId="8" fillId="34" borderId="43" xfId="0" applyFont="1" applyFill="1" applyBorder="1" applyAlignment="1" applyProtection="1">
      <alignment horizontal="left" vertical="center" wrapText="1"/>
      <protection/>
    </xf>
    <xf numFmtId="0" fontId="0" fillId="34" borderId="0" xfId="0" applyFill="1" applyBorder="1" applyAlignment="1">
      <alignment horizontal="right" vertical="center" wrapText="1"/>
    </xf>
    <xf numFmtId="49" fontId="13" fillId="34" borderId="0" xfId="0" applyNumberFormat="1"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0" borderId="54" xfId="0" applyFont="1" applyBorder="1" applyAlignment="1" applyProtection="1">
      <alignment horizontal="left" vertical="center" wrapText="1" indent="1"/>
      <protection locked="0"/>
    </xf>
    <xf numFmtId="0" fontId="13" fillId="0" borderId="47" xfId="0" applyFont="1" applyBorder="1" applyAlignment="1" applyProtection="1">
      <alignment horizontal="left" vertical="center" wrapText="1" indent="1"/>
      <protection locked="0"/>
    </xf>
    <xf numFmtId="0" fontId="13" fillId="0" borderId="29" xfId="0" applyFont="1" applyBorder="1" applyAlignment="1" applyProtection="1">
      <alignment horizontal="left" vertical="center" wrapText="1" indent="1"/>
      <protection locked="0"/>
    </xf>
    <xf numFmtId="0" fontId="13" fillId="0" borderId="55" xfId="0" applyFont="1" applyBorder="1" applyAlignment="1" applyProtection="1">
      <alignment horizontal="left" vertical="center" wrapText="1" indent="1"/>
      <protection locked="0"/>
    </xf>
    <xf numFmtId="0" fontId="13" fillId="33" borderId="0" xfId="0" applyFont="1" applyFill="1" applyAlignment="1" applyProtection="1">
      <alignment horizontal="center" vertical="center"/>
      <protection/>
    </xf>
    <xf numFmtId="0" fontId="0" fillId="33" borderId="33" xfId="0" applyFont="1" applyFill="1" applyBorder="1" applyAlignment="1" applyProtection="1">
      <alignment horizontal="center" vertical="center" wrapText="1"/>
      <protection/>
    </xf>
    <xf numFmtId="0" fontId="28" fillId="33" borderId="0" xfId="0" applyFont="1" applyFill="1" applyAlignment="1">
      <alignment wrapText="1"/>
    </xf>
    <xf numFmtId="0" fontId="13" fillId="33" borderId="56" xfId="0" applyNumberFormat="1" applyFont="1" applyFill="1" applyBorder="1" applyAlignment="1" applyProtection="1">
      <alignment horizontal="left" vertical="top" wrapText="1"/>
      <protection locked="0"/>
    </xf>
    <xf numFmtId="0" fontId="13" fillId="33" borderId="31" xfId="0" applyNumberFormat="1" applyFont="1" applyFill="1" applyBorder="1" applyAlignment="1" applyProtection="1">
      <alignment horizontal="left" vertical="top" wrapText="1"/>
      <protection locked="0"/>
    </xf>
    <xf numFmtId="0" fontId="13" fillId="33" borderId="57" xfId="0" applyNumberFormat="1" applyFont="1" applyFill="1" applyBorder="1" applyAlignment="1" applyProtection="1">
      <alignment horizontal="left" vertical="top" wrapText="1"/>
      <protection locked="0"/>
    </xf>
    <xf numFmtId="0" fontId="13" fillId="33" borderId="58" xfId="0" applyNumberFormat="1" applyFont="1" applyFill="1" applyBorder="1" applyAlignment="1" applyProtection="1">
      <alignment horizontal="left" vertical="top" wrapText="1"/>
      <protection locked="0"/>
    </xf>
    <xf numFmtId="0" fontId="13" fillId="33" borderId="47" xfId="0" applyNumberFormat="1" applyFont="1" applyFill="1" applyBorder="1" applyAlignment="1" applyProtection="1">
      <alignment horizontal="left" vertical="top" wrapText="1"/>
      <protection locked="0"/>
    </xf>
    <xf numFmtId="0" fontId="13" fillId="33" borderId="29" xfId="0" applyNumberFormat="1" applyFont="1" applyFill="1" applyBorder="1" applyAlignment="1" applyProtection="1">
      <alignment horizontal="left" vertical="top" wrapText="1"/>
      <protection locked="0"/>
    </xf>
    <xf numFmtId="0" fontId="13" fillId="33" borderId="59" xfId="0" applyNumberFormat="1" applyFont="1" applyFill="1" applyBorder="1" applyAlignment="1" applyProtection="1">
      <alignment horizontal="left" vertical="top" wrapText="1"/>
      <protection locked="0"/>
    </xf>
    <xf numFmtId="0" fontId="13" fillId="33" borderId="60" xfId="0" applyNumberFormat="1" applyFont="1" applyFill="1" applyBorder="1" applyAlignment="1" applyProtection="1">
      <alignment horizontal="left" vertical="top" wrapText="1"/>
      <protection locked="0"/>
    </xf>
    <xf numFmtId="0" fontId="13" fillId="33" borderId="61" xfId="0" applyNumberFormat="1" applyFont="1" applyFill="1" applyBorder="1" applyAlignment="1" applyProtection="1">
      <alignment horizontal="left" vertical="top" wrapText="1"/>
      <protection locked="0"/>
    </xf>
    <xf numFmtId="0" fontId="29" fillId="34" borderId="21" xfId="0" applyFont="1" applyFill="1" applyBorder="1" applyAlignment="1" applyProtection="1">
      <alignment wrapText="1"/>
      <protection/>
    </xf>
    <xf numFmtId="0" fontId="19" fillId="34" borderId="16" xfId="0" applyFont="1" applyFill="1" applyBorder="1" applyAlignment="1" applyProtection="1">
      <alignment horizontal="left" vertical="center" indent="3"/>
      <protection/>
    </xf>
    <xf numFmtId="0" fontId="30" fillId="34" borderId="16" xfId="0" applyFont="1" applyFill="1" applyBorder="1" applyAlignment="1" applyProtection="1">
      <alignment/>
      <protection/>
    </xf>
    <xf numFmtId="0" fontId="29" fillId="34" borderId="17" xfId="0" applyFont="1" applyFill="1" applyBorder="1" applyAlignment="1" applyProtection="1">
      <alignment wrapText="1"/>
      <protection/>
    </xf>
    <xf numFmtId="0" fontId="29" fillId="33" borderId="0" xfId="0" applyFont="1" applyFill="1" applyBorder="1" applyAlignment="1" applyProtection="1">
      <alignment wrapText="1"/>
      <protection/>
    </xf>
    <xf numFmtId="0" fontId="16" fillId="34" borderId="37" xfId="0" applyFont="1" applyFill="1" applyBorder="1" applyAlignment="1" applyProtection="1">
      <alignment horizontal="left" vertical="center" wrapText="1" shrinkToFit="1"/>
      <protection/>
    </xf>
    <xf numFmtId="0" fontId="8" fillId="34" borderId="38" xfId="0" applyFont="1" applyFill="1" applyBorder="1" applyAlignment="1" applyProtection="1">
      <alignment wrapText="1" shrinkToFit="1"/>
      <protection/>
    </xf>
    <xf numFmtId="0" fontId="8" fillId="33" borderId="0" xfId="0" applyFont="1" applyFill="1" applyBorder="1" applyAlignment="1" applyProtection="1">
      <alignment wrapText="1" shrinkToFit="1"/>
      <protection/>
    </xf>
    <xf numFmtId="0" fontId="13" fillId="33" borderId="62" xfId="0" applyNumberFormat="1" applyFont="1" applyFill="1" applyBorder="1" applyAlignment="1" applyProtection="1">
      <alignment horizontal="left" vertical="top" wrapText="1"/>
      <protection locked="0"/>
    </xf>
    <xf numFmtId="0" fontId="13" fillId="33" borderId="63" xfId="0" applyNumberFormat="1" applyFont="1" applyFill="1" applyBorder="1" applyAlignment="1" applyProtection="1">
      <alignment horizontal="left" vertical="top" wrapText="1"/>
      <protection locked="0"/>
    </xf>
    <xf numFmtId="0" fontId="13" fillId="33" borderId="64" xfId="0" applyNumberFormat="1" applyFont="1" applyFill="1" applyBorder="1" applyAlignment="1" applyProtection="1">
      <alignment horizontal="left" vertical="top" wrapText="1"/>
      <protection locked="0"/>
    </xf>
    <xf numFmtId="0" fontId="13" fillId="33" borderId="65" xfId="0" applyNumberFormat="1" applyFont="1" applyFill="1" applyBorder="1" applyAlignment="1" applyProtection="1">
      <alignment horizontal="left" vertical="top" wrapText="1"/>
      <protection locked="0"/>
    </xf>
    <xf numFmtId="0" fontId="0" fillId="0" borderId="0" xfId="0" applyFont="1" applyAlignment="1">
      <alignment/>
    </xf>
    <xf numFmtId="0" fontId="13" fillId="34" borderId="66" xfId="0" applyNumberFormat="1" applyFont="1" applyFill="1" applyBorder="1" applyAlignment="1" applyProtection="1">
      <alignment horizontal="center" vertical="center" wrapText="1"/>
      <protection locked="0"/>
    </xf>
    <xf numFmtId="3" fontId="13" fillId="33" borderId="67" xfId="0" applyNumberFormat="1" applyFont="1" applyFill="1" applyBorder="1" applyAlignment="1" applyProtection="1">
      <alignment horizontal="right" wrapText="1"/>
      <protection locked="0"/>
    </xf>
    <xf numFmtId="3" fontId="13" fillId="33" borderId="41" xfId="0" applyNumberFormat="1" applyFont="1" applyFill="1" applyBorder="1" applyAlignment="1" applyProtection="1">
      <alignment horizontal="right" wrapText="1"/>
      <protection locked="0"/>
    </xf>
    <xf numFmtId="3" fontId="13" fillId="33" borderId="42" xfId="0" applyNumberFormat="1" applyFont="1" applyFill="1" applyBorder="1" applyAlignment="1" applyProtection="1">
      <alignment horizontal="right" wrapText="1"/>
      <protection locked="0"/>
    </xf>
    <xf numFmtId="0" fontId="8" fillId="34" borderId="10" xfId="0" applyFont="1" applyFill="1" applyBorder="1" applyAlignment="1" applyProtection="1">
      <alignment horizontal="center" vertical="center" wrapText="1"/>
      <protection/>
    </xf>
    <xf numFmtId="0" fontId="13" fillId="34" borderId="11" xfId="0" applyFont="1" applyFill="1" applyBorder="1" applyAlignment="1" applyProtection="1">
      <alignment vertical="center" wrapText="1"/>
      <protection/>
    </xf>
    <xf numFmtId="0" fontId="8" fillId="34" borderId="13" xfId="0" applyFont="1" applyFill="1" applyBorder="1" applyAlignment="1" applyProtection="1">
      <alignment horizontal="center" vertical="center" wrapText="1"/>
      <protection/>
    </xf>
    <xf numFmtId="0" fontId="13" fillId="34" borderId="15" xfId="0" applyFont="1" applyFill="1" applyBorder="1" applyAlignment="1" applyProtection="1">
      <alignment vertical="center" wrapText="1"/>
      <protection/>
    </xf>
    <xf numFmtId="0" fontId="0" fillId="33" borderId="58" xfId="58" applyNumberFormat="1" applyFont="1" applyFill="1" applyBorder="1" applyAlignment="1" applyProtection="1">
      <alignment horizontal="left" vertical="center"/>
      <protection locked="0"/>
    </xf>
    <xf numFmtId="0" fontId="10" fillId="34" borderId="10" xfId="0" applyFont="1" applyFill="1" applyBorder="1" applyAlignment="1" applyProtection="1">
      <alignment horizontal="left" vertical="center" wrapText="1"/>
      <protection/>
    </xf>
    <xf numFmtId="0" fontId="10" fillId="34" borderId="20" xfId="0" applyFont="1" applyFill="1" applyBorder="1" applyAlignment="1" applyProtection="1">
      <alignment horizontal="left" vertical="center" wrapText="1"/>
      <protection/>
    </xf>
    <xf numFmtId="0" fontId="10" fillId="34" borderId="37" xfId="0" applyFont="1" applyFill="1" applyBorder="1" applyAlignment="1" applyProtection="1">
      <alignment horizontal="left" vertical="center" wrapText="1"/>
      <protection/>
    </xf>
    <xf numFmtId="0" fontId="10" fillId="34" borderId="38" xfId="0" applyFont="1" applyFill="1" applyBorder="1" applyAlignment="1" applyProtection="1">
      <alignment horizontal="left" vertical="center" wrapText="1"/>
      <protection/>
    </xf>
    <xf numFmtId="49" fontId="13" fillId="0" borderId="54" xfId="0" applyNumberFormat="1" applyFont="1" applyBorder="1" applyAlignment="1" applyProtection="1">
      <alignment horizontal="left" vertical="center" wrapText="1" indent="1"/>
      <protection locked="0"/>
    </xf>
    <xf numFmtId="49" fontId="13" fillId="0" borderId="47" xfId="0" applyNumberFormat="1" applyFont="1" applyBorder="1" applyAlignment="1" applyProtection="1">
      <alignment horizontal="left" vertical="center" wrapText="1" indent="1"/>
      <protection locked="0"/>
    </xf>
    <xf numFmtId="49" fontId="13" fillId="0" borderId="29" xfId="0" applyNumberFormat="1" applyFont="1" applyBorder="1" applyAlignment="1" applyProtection="1">
      <alignment horizontal="left" vertical="center" wrapText="1" indent="1"/>
      <protection locked="0"/>
    </xf>
    <xf numFmtId="49" fontId="13" fillId="0" borderId="55" xfId="0" applyNumberFormat="1" applyFont="1" applyBorder="1" applyAlignment="1" applyProtection="1">
      <alignment horizontal="left" vertical="center" wrapText="1" indent="1"/>
      <protection locked="0"/>
    </xf>
    <xf numFmtId="49" fontId="13" fillId="0" borderId="39" xfId="0" applyNumberFormat="1" applyFont="1" applyBorder="1" applyAlignment="1" applyProtection="1">
      <alignment horizontal="left" vertical="center" wrapText="1" indent="1"/>
      <protection locked="0"/>
    </xf>
    <xf numFmtId="1" fontId="13" fillId="0" borderId="68" xfId="0" applyNumberFormat="1" applyFont="1" applyFill="1" applyBorder="1" applyAlignment="1" applyProtection="1">
      <alignment horizontal="right"/>
      <protection locked="0"/>
    </xf>
    <xf numFmtId="1" fontId="13" fillId="0" borderId="69" xfId="0" applyNumberFormat="1" applyFont="1" applyFill="1" applyBorder="1" applyAlignment="1" applyProtection="1">
      <alignment horizontal="right"/>
      <protection locked="0"/>
    </xf>
    <xf numFmtId="1" fontId="13" fillId="0" borderId="58" xfId="0" applyNumberFormat="1" applyFont="1" applyFill="1" applyBorder="1" applyAlignment="1" applyProtection="1">
      <alignment horizontal="right"/>
      <protection locked="0"/>
    </xf>
    <xf numFmtId="1" fontId="13" fillId="0" borderId="63" xfId="0" applyNumberFormat="1" applyFont="1" applyFill="1" applyBorder="1" applyAlignment="1" applyProtection="1">
      <alignment horizontal="right"/>
      <protection locked="0"/>
    </xf>
    <xf numFmtId="1" fontId="13" fillId="0" borderId="57" xfId="0" applyNumberFormat="1" applyFont="1" applyFill="1" applyBorder="1" applyAlignment="1" applyProtection="1">
      <alignment horizontal="right"/>
      <protection locked="0"/>
    </xf>
    <xf numFmtId="1" fontId="13" fillId="0" borderId="62" xfId="0" applyNumberFormat="1" applyFont="1" applyFill="1" applyBorder="1" applyAlignment="1" applyProtection="1">
      <alignment horizontal="right"/>
      <protection locked="0"/>
    </xf>
    <xf numFmtId="0" fontId="0" fillId="33" borderId="58" xfId="58" applyNumberFormat="1" applyFont="1" applyFill="1" applyBorder="1" applyAlignment="1" applyProtection="1">
      <alignment horizontal="left" vertical="center"/>
      <protection/>
    </xf>
    <xf numFmtId="0" fontId="0" fillId="33" borderId="0" xfId="0" applyFont="1" applyFill="1" applyAlignment="1" applyProtection="1">
      <alignment horizontal="right" vertical="top"/>
      <protection/>
    </xf>
    <xf numFmtId="0" fontId="4" fillId="35" borderId="0" xfId="58" applyFont="1" applyFill="1" applyProtection="1">
      <alignment/>
      <protection/>
    </xf>
    <xf numFmtId="0" fontId="0" fillId="35" borderId="0" xfId="0" applyFill="1" applyAlignment="1" applyProtection="1">
      <alignment/>
      <protection/>
    </xf>
    <xf numFmtId="0" fontId="8" fillId="34" borderId="19" xfId="0" applyFont="1" applyFill="1" applyBorder="1" applyAlignment="1" applyProtection="1">
      <alignment horizontal="center" vertical="center" textRotation="90" wrapText="1"/>
      <protection/>
    </xf>
    <xf numFmtId="0" fontId="8" fillId="34" borderId="24" xfId="0" applyFont="1" applyFill="1" applyBorder="1" applyAlignment="1" applyProtection="1">
      <alignment horizontal="center" vertical="center" wrapText="1"/>
      <protection/>
    </xf>
    <xf numFmtId="0" fontId="13" fillId="33" borderId="58" xfId="0" applyFont="1" applyFill="1" applyBorder="1" applyAlignment="1">
      <alignment horizontal="left" vertical="top" wrapText="1"/>
    </xf>
    <xf numFmtId="0" fontId="13" fillId="33" borderId="59" xfId="0" applyFont="1" applyFill="1" applyBorder="1" applyAlignment="1">
      <alignment horizontal="left" vertical="top" wrapText="1"/>
    </xf>
    <xf numFmtId="0" fontId="13" fillId="33" borderId="47" xfId="0" applyFont="1" applyFill="1" applyBorder="1" applyAlignment="1">
      <alignment vertical="top" wrapText="1"/>
    </xf>
    <xf numFmtId="0" fontId="13" fillId="33" borderId="68" xfId="0" applyFont="1" applyFill="1" applyBorder="1" applyAlignment="1">
      <alignment horizontal="left" vertical="top" wrapText="1"/>
    </xf>
    <xf numFmtId="0" fontId="33" fillId="33" borderId="68" xfId="0" applyFont="1" applyFill="1" applyBorder="1" applyAlignment="1">
      <alignment horizontal="left" vertical="top" wrapText="1"/>
    </xf>
    <xf numFmtId="0" fontId="33" fillId="33" borderId="57" xfId="0" applyFont="1" applyFill="1" applyBorder="1" applyAlignment="1">
      <alignment horizontal="left" vertical="top" wrapText="1"/>
    </xf>
    <xf numFmtId="0" fontId="13" fillId="33" borderId="57" xfId="0" applyFont="1" applyFill="1" applyBorder="1" applyAlignment="1">
      <alignment horizontal="left" vertical="top" wrapText="1"/>
    </xf>
    <xf numFmtId="0" fontId="34" fillId="33" borderId="47" xfId="0" applyFont="1" applyFill="1" applyBorder="1" applyAlignment="1">
      <alignment vertical="top" wrapText="1"/>
    </xf>
    <xf numFmtId="0" fontId="0" fillId="34" borderId="70" xfId="0" applyFont="1" applyFill="1" applyBorder="1" applyAlignment="1" applyProtection="1">
      <alignment horizontal="left" vertical="center" wrapText="1" indent="1"/>
      <protection/>
    </xf>
    <xf numFmtId="0" fontId="0" fillId="34" borderId="23" xfId="0" applyFont="1" applyFill="1" applyBorder="1" applyAlignment="1" applyProtection="1">
      <alignment horizontal="left" vertical="center" wrapText="1" indent="1"/>
      <protection/>
    </xf>
    <xf numFmtId="0" fontId="0" fillId="34" borderId="38" xfId="0" applyFont="1" applyFill="1" applyBorder="1" applyAlignment="1" applyProtection="1">
      <alignment horizontal="left" vertical="center" wrapText="1" indent="1"/>
      <protection/>
    </xf>
    <xf numFmtId="0" fontId="0" fillId="34" borderId="25" xfId="0" applyFont="1" applyFill="1" applyBorder="1" applyAlignment="1" applyProtection="1">
      <alignment horizontal="left" vertical="center" wrapText="1" indent="1"/>
      <protection/>
    </xf>
    <xf numFmtId="0" fontId="10" fillId="34" borderId="22" xfId="0" applyFont="1" applyFill="1" applyBorder="1" applyAlignment="1" applyProtection="1">
      <alignment horizontal="left" vertical="center" wrapText="1" indent="1"/>
      <protection/>
    </xf>
    <xf numFmtId="0" fontId="10" fillId="34" borderId="23" xfId="0" applyFont="1" applyFill="1" applyBorder="1" applyAlignment="1" applyProtection="1">
      <alignment horizontal="left" vertical="center" wrapText="1" indent="1"/>
      <protection/>
    </xf>
    <xf numFmtId="0" fontId="10" fillId="34" borderId="71" xfId="0" applyFont="1" applyFill="1" applyBorder="1" applyAlignment="1" applyProtection="1">
      <alignment horizontal="left" vertical="center" wrapText="1" indent="1"/>
      <protection/>
    </xf>
    <xf numFmtId="0" fontId="26" fillId="36" borderId="0" xfId="58" applyFont="1" applyFill="1" applyProtection="1">
      <alignment/>
      <protection/>
    </xf>
    <xf numFmtId="0" fontId="0" fillId="36" borderId="0" xfId="0" applyNumberFormat="1" applyFill="1" applyAlignment="1" applyProtection="1" quotePrefix="1">
      <alignment/>
      <protection/>
    </xf>
    <xf numFmtId="0" fontId="4" fillId="36" borderId="0" xfId="58" applyFont="1" applyFill="1" applyProtection="1">
      <alignment/>
      <protection/>
    </xf>
    <xf numFmtId="0" fontId="0" fillId="0" borderId="0" xfId="0" applyAlignment="1" applyProtection="1">
      <alignment/>
      <protection/>
    </xf>
    <xf numFmtId="0" fontId="0" fillId="0" borderId="0" xfId="0" applyNumberFormat="1" applyAlignment="1" applyProtection="1" quotePrefix="1">
      <alignment/>
      <protection/>
    </xf>
    <xf numFmtId="0" fontId="5" fillId="33" borderId="72" xfId="60" applyFont="1" applyFill="1" applyBorder="1" applyAlignment="1" applyProtection="1">
      <alignment horizontal="left" vertical="center" wrapText="1"/>
      <protection/>
    </xf>
    <xf numFmtId="0" fontId="14" fillId="33" borderId="24" xfId="60" applyFont="1" applyFill="1" applyBorder="1" applyAlignment="1" applyProtection="1">
      <alignment horizontal="left" wrapText="1"/>
      <protection/>
    </xf>
    <xf numFmtId="0" fontId="5" fillId="33" borderId="24" xfId="60" applyFont="1" applyFill="1" applyBorder="1" applyAlignment="1" applyProtection="1">
      <alignment horizontal="left" vertical="center" wrapText="1"/>
      <protection/>
    </xf>
    <xf numFmtId="0" fontId="5" fillId="33" borderId="29" xfId="60" applyFont="1" applyFill="1" applyBorder="1" applyAlignment="1" applyProtection="1">
      <alignment horizontal="left" vertical="center" wrapText="1"/>
      <protection/>
    </xf>
    <xf numFmtId="0" fontId="5" fillId="33" borderId="30" xfId="60" applyFont="1" applyFill="1" applyBorder="1" applyAlignment="1" applyProtection="1">
      <alignment horizontal="left" vertical="center" wrapText="1"/>
      <protection/>
    </xf>
    <xf numFmtId="0" fontId="5" fillId="33" borderId="0" xfId="60" applyFont="1" applyFill="1" applyBorder="1" applyAlignment="1" applyProtection="1">
      <alignment horizontal="left" vertical="center" wrapText="1"/>
      <protection/>
    </xf>
    <xf numFmtId="0" fontId="5" fillId="33" borderId="31" xfId="60" applyFont="1" applyFill="1" applyBorder="1" applyAlignment="1" applyProtection="1">
      <alignment horizontal="left" vertical="center" wrapText="1"/>
      <protection/>
    </xf>
    <xf numFmtId="0" fontId="7" fillId="33" borderId="30" xfId="60" applyFont="1" applyFill="1" applyBorder="1" applyAlignment="1" applyProtection="1">
      <alignment horizontal="center" vertical="center" wrapText="1"/>
      <protection/>
    </xf>
    <xf numFmtId="0" fontId="7" fillId="33" borderId="0" xfId="60" applyFont="1" applyFill="1" applyBorder="1" applyAlignment="1" applyProtection="1">
      <alignment horizontal="center" vertical="center" wrapText="1"/>
      <protection/>
    </xf>
    <xf numFmtId="0" fontId="7" fillId="33" borderId="31" xfId="60" applyFont="1" applyFill="1" applyBorder="1" applyAlignment="1" applyProtection="1">
      <alignment horizontal="center" vertical="center" wrapText="1"/>
      <protection/>
    </xf>
    <xf numFmtId="0" fontId="6" fillId="36" borderId="0" xfId="58" applyFont="1" applyFill="1" applyProtection="1">
      <alignment/>
      <protection/>
    </xf>
    <xf numFmtId="0" fontId="9" fillId="33" borderId="73" xfId="60" applyFont="1" applyFill="1" applyBorder="1" applyAlignment="1" applyProtection="1">
      <alignment horizontal="center" vertical="center" wrapText="1"/>
      <protection/>
    </xf>
    <xf numFmtId="0" fontId="9" fillId="33" borderId="27" xfId="60" applyFont="1" applyFill="1" applyBorder="1" applyAlignment="1" applyProtection="1">
      <alignment horizontal="center" vertical="center" wrapText="1"/>
      <protection/>
    </xf>
    <xf numFmtId="0" fontId="9" fillId="33" borderId="39" xfId="60" applyFont="1" applyFill="1" applyBorder="1" applyAlignment="1" applyProtection="1">
      <alignment horizontal="center" vertical="center" wrapText="1"/>
      <protection/>
    </xf>
    <xf numFmtId="0" fontId="20" fillId="36" borderId="0" xfId="58" applyFont="1" applyFill="1" applyProtection="1">
      <alignment/>
      <protection/>
    </xf>
    <xf numFmtId="0" fontId="20" fillId="33" borderId="72" xfId="58" applyFont="1" applyFill="1" applyBorder="1" applyAlignment="1" applyProtection="1">
      <alignment wrapText="1"/>
      <protection/>
    </xf>
    <xf numFmtId="0" fontId="4" fillId="33" borderId="24" xfId="58" applyFont="1" applyFill="1" applyBorder="1" applyProtection="1">
      <alignment/>
      <protection/>
    </xf>
    <xf numFmtId="0" fontId="4" fillId="33" borderId="29" xfId="58" applyFont="1" applyFill="1" applyBorder="1" applyProtection="1">
      <alignment/>
      <protection/>
    </xf>
    <xf numFmtId="0" fontId="4" fillId="33" borderId="0" xfId="58" applyFont="1" applyFill="1" applyProtection="1">
      <alignment/>
      <protection/>
    </xf>
    <xf numFmtId="0" fontId="4" fillId="33" borderId="31" xfId="58" applyFont="1" applyFill="1" applyBorder="1" applyProtection="1">
      <alignment/>
      <protection/>
    </xf>
    <xf numFmtId="0" fontId="4" fillId="33" borderId="27" xfId="58" applyFont="1" applyFill="1" applyBorder="1" applyAlignment="1" applyProtection="1">
      <alignment horizontal="left"/>
      <protection/>
    </xf>
    <xf numFmtId="0" fontId="4" fillId="33" borderId="39" xfId="58" applyFont="1" applyFill="1" applyBorder="1" applyProtection="1">
      <alignment/>
      <protection/>
    </xf>
    <xf numFmtId="0" fontId="4" fillId="36" borderId="0" xfId="58" applyFont="1" applyFill="1" applyAlignment="1" applyProtection="1">
      <alignment vertical="center"/>
      <protection/>
    </xf>
    <xf numFmtId="0" fontId="0" fillId="0" borderId="0" xfId="0" applyNumberFormat="1" applyFill="1" applyAlignment="1" applyProtection="1" quotePrefix="1">
      <alignment/>
      <protection/>
    </xf>
    <xf numFmtId="0" fontId="0" fillId="0" borderId="0" xfId="0" applyNumberFormat="1" applyAlignment="1" applyProtection="1">
      <alignment/>
      <protection/>
    </xf>
    <xf numFmtId="49" fontId="0" fillId="0" borderId="0" xfId="0" applyNumberFormat="1" applyAlignment="1" applyProtection="1" quotePrefix="1">
      <alignment/>
      <protection/>
    </xf>
    <xf numFmtId="0" fontId="0" fillId="0" borderId="0" xfId="0" applyNumberFormat="1" applyFont="1" applyAlignment="1" applyProtection="1" quotePrefix="1">
      <alignment/>
      <protection/>
    </xf>
    <xf numFmtId="0" fontId="6" fillId="35" borderId="0" xfId="58" applyFont="1" applyFill="1" applyProtection="1">
      <alignment/>
      <protection/>
    </xf>
    <xf numFmtId="0" fontId="12" fillId="35" borderId="0" xfId="58" applyFont="1" applyFill="1" applyAlignment="1" applyProtection="1">
      <alignment horizontal="left" vertical="center" indent="1"/>
      <protection/>
    </xf>
    <xf numFmtId="0" fontId="4" fillId="35" borderId="0" xfId="58" applyFont="1" applyFill="1" applyAlignment="1" applyProtection="1">
      <alignment vertical="center"/>
      <protection/>
    </xf>
    <xf numFmtId="0" fontId="10" fillId="35" borderId="0" xfId="58" applyFont="1" applyFill="1" applyAlignment="1" applyProtection="1">
      <alignment horizontal="right" vertical="top"/>
      <protection/>
    </xf>
    <xf numFmtId="0" fontId="0" fillId="35" borderId="0" xfId="58" applyFont="1" applyFill="1" applyAlignment="1" applyProtection="1">
      <alignment horizontal="left" vertical="center" wrapText="1"/>
      <protection/>
    </xf>
    <xf numFmtId="0" fontId="8" fillId="33" borderId="58" xfId="0" applyFont="1" applyFill="1" applyBorder="1" applyAlignment="1">
      <alignment horizontal="center" vertical="top" wrapText="1"/>
    </xf>
    <xf numFmtId="0" fontId="8" fillId="35" borderId="0" xfId="58" applyFont="1" applyFill="1" applyAlignment="1" applyProtection="1">
      <alignment horizontal="left" vertical="center" indent="1"/>
      <protection/>
    </xf>
    <xf numFmtId="0" fontId="15" fillId="33" borderId="58" xfId="60" applyFont="1" applyFill="1" applyBorder="1" applyAlignment="1" applyProtection="1">
      <alignment horizontal="left" vertical="center" wrapText="1" indent="1"/>
      <protection/>
    </xf>
    <xf numFmtId="0" fontId="15" fillId="33" borderId="59" xfId="60" applyFont="1" applyFill="1" applyBorder="1" applyAlignment="1" applyProtection="1">
      <alignment horizontal="left" vertical="center" wrapText="1" indent="1"/>
      <protection/>
    </xf>
    <xf numFmtId="0" fontId="15" fillId="33" borderId="29" xfId="60" applyFont="1" applyFill="1" applyBorder="1" applyAlignment="1" applyProtection="1">
      <alignment horizontal="left" vertical="center" wrapText="1" indent="1"/>
      <protection/>
    </xf>
    <xf numFmtId="0" fontId="15" fillId="33" borderId="31" xfId="60" applyFont="1" applyFill="1" applyBorder="1" applyAlignment="1" applyProtection="1">
      <alignment horizontal="left" vertical="center" wrapText="1" indent="1"/>
      <protection/>
    </xf>
    <xf numFmtId="0" fontId="4" fillId="36" borderId="14" xfId="58" applyFont="1" applyFill="1" applyBorder="1" applyProtection="1">
      <alignment/>
      <protection/>
    </xf>
    <xf numFmtId="182" fontId="13" fillId="34" borderId="58" xfId="42" applyNumberFormat="1" applyFont="1" applyFill="1" applyBorder="1" applyAlignment="1" applyProtection="1">
      <alignment horizontal="right"/>
      <protection/>
    </xf>
    <xf numFmtId="182" fontId="13" fillId="34" borderId="61" xfId="42" applyNumberFormat="1" applyFont="1" applyFill="1" applyBorder="1" applyAlignment="1" applyProtection="1">
      <alignment horizontal="right"/>
      <protection/>
    </xf>
    <xf numFmtId="0" fontId="0" fillId="0" borderId="74"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10" fillId="34" borderId="20" xfId="0" applyFont="1" applyFill="1" applyBorder="1" applyAlignment="1" applyProtection="1">
      <alignment horizontal="left" vertical="center" wrapText="1" indent="1"/>
      <protection/>
    </xf>
    <xf numFmtId="0" fontId="0" fillId="34" borderId="22" xfId="0" applyFont="1" applyFill="1" applyBorder="1" applyAlignment="1" applyProtection="1">
      <alignment horizontal="left" vertical="center" wrapText="1" indent="1"/>
      <protection/>
    </xf>
    <xf numFmtId="0" fontId="0" fillId="34" borderId="79" xfId="0" applyFont="1" applyFill="1" applyBorder="1" applyAlignment="1" applyProtection="1">
      <alignment horizontal="left" vertical="center" wrapText="1" indent="1"/>
      <protection/>
    </xf>
    <xf numFmtId="0" fontId="0" fillId="0" borderId="80"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3" fontId="13" fillId="0" borderId="66" xfId="0" applyNumberFormat="1" applyFont="1" applyFill="1" applyBorder="1" applyAlignment="1" applyProtection="1">
      <alignment horizontal="right"/>
      <protection locked="0"/>
    </xf>
    <xf numFmtId="3" fontId="13" fillId="0" borderId="17" xfId="0" applyNumberFormat="1" applyFont="1" applyFill="1" applyBorder="1" applyAlignment="1" applyProtection="1">
      <alignment horizontal="right" wrapText="1"/>
      <protection locked="0"/>
    </xf>
    <xf numFmtId="1" fontId="13" fillId="0" borderId="61" xfId="0" applyNumberFormat="1" applyFont="1" applyFill="1" applyBorder="1" applyAlignment="1" applyProtection="1">
      <alignment horizontal="right"/>
      <protection locked="0"/>
    </xf>
    <xf numFmtId="1" fontId="13" fillId="0" borderId="65" xfId="0" applyNumberFormat="1" applyFont="1" applyFill="1" applyBorder="1" applyAlignment="1" applyProtection="1">
      <alignment horizontal="right"/>
      <protection locked="0"/>
    </xf>
    <xf numFmtId="1" fontId="13" fillId="37" borderId="58" xfId="0" applyNumberFormat="1" applyFont="1" applyFill="1" applyBorder="1" applyAlignment="1" applyProtection="1">
      <alignment horizontal="right"/>
      <protection locked="0"/>
    </xf>
    <xf numFmtId="1" fontId="13" fillId="37" borderId="57" xfId="0" applyNumberFormat="1" applyFont="1" applyFill="1" applyBorder="1" applyAlignment="1" applyProtection="1">
      <alignment horizontal="right"/>
      <protection locked="0"/>
    </xf>
    <xf numFmtId="1" fontId="13" fillId="0" borderId="47" xfId="0" applyNumberFormat="1" applyFont="1" applyFill="1" applyBorder="1" applyAlignment="1" applyProtection="1">
      <alignment horizontal="right" wrapText="1"/>
      <protection locked="0"/>
    </xf>
    <xf numFmtId="1" fontId="13" fillId="0" borderId="55" xfId="0" applyNumberFormat="1" applyFont="1" applyFill="1" applyBorder="1" applyAlignment="1" applyProtection="1">
      <alignment horizontal="right"/>
      <protection locked="0"/>
    </xf>
    <xf numFmtId="1" fontId="13" fillId="0" borderId="54" xfId="0" applyNumberFormat="1" applyFont="1" applyFill="1" applyBorder="1" applyAlignment="1" applyProtection="1">
      <alignment horizontal="right"/>
      <protection locked="0"/>
    </xf>
    <xf numFmtId="1" fontId="13" fillId="0" borderId="29" xfId="0" applyNumberFormat="1" applyFont="1" applyFill="1" applyBorder="1" applyAlignment="1" applyProtection="1">
      <alignment horizontal="right" wrapText="1"/>
      <protection locked="0"/>
    </xf>
    <xf numFmtId="1" fontId="13" fillId="0" borderId="47" xfId="0" applyNumberFormat="1" applyFont="1" applyFill="1" applyBorder="1" applyAlignment="1" applyProtection="1">
      <alignment horizontal="right"/>
      <protection locked="0"/>
    </xf>
    <xf numFmtId="1" fontId="13" fillId="0" borderId="29" xfId="0" applyNumberFormat="1" applyFont="1" applyFill="1" applyBorder="1" applyAlignment="1" applyProtection="1">
      <alignment horizontal="right"/>
      <protection locked="0"/>
    </xf>
    <xf numFmtId="1" fontId="13" fillId="0" borderId="39" xfId="0" applyNumberFormat="1" applyFont="1" applyFill="1" applyBorder="1" applyAlignment="1" applyProtection="1">
      <alignment horizontal="right"/>
      <protection locked="0"/>
    </xf>
    <xf numFmtId="1" fontId="13" fillId="0" borderId="64" xfId="0" applyNumberFormat="1" applyFont="1" applyFill="1" applyBorder="1" applyAlignment="1" applyProtection="1">
      <alignment horizontal="right"/>
      <protection locked="0"/>
    </xf>
    <xf numFmtId="1" fontId="13" fillId="0" borderId="76" xfId="0" applyNumberFormat="1" applyFont="1" applyFill="1" applyBorder="1" applyAlignment="1" applyProtection="1">
      <alignment horizontal="right"/>
      <protection locked="0"/>
    </xf>
    <xf numFmtId="1" fontId="13" fillId="0" borderId="56" xfId="0" applyNumberFormat="1" applyFont="1" applyFill="1" applyBorder="1" applyAlignment="1" applyProtection="1">
      <alignment horizontal="right"/>
      <protection locked="0"/>
    </xf>
    <xf numFmtId="1" fontId="13" fillId="0" borderId="83" xfId="0" applyNumberFormat="1" applyFont="1" applyFill="1" applyBorder="1" applyAlignment="1" applyProtection="1">
      <alignment horizontal="right"/>
      <protection locked="0"/>
    </xf>
    <xf numFmtId="1" fontId="13" fillId="0" borderId="84" xfId="0" applyNumberFormat="1" applyFont="1" applyFill="1" applyBorder="1" applyAlignment="1" applyProtection="1">
      <alignment horizontal="right"/>
      <protection locked="0"/>
    </xf>
    <xf numFmtId="1" fontId="13" fillId="0" borderId="59" xfId="0" applyNumberFormat="1" applyFont="1" applyFill="1" applyBorder="1" applyAlignment="1" applyProtection="1">
      <alignment horizontal="right"/>
      <protection locked="0"/>
    </xf>
    <xf numFmtId="1" fontId="13" fillId="0" borderId="75" xfId="0" applyNumberFormat="1" applyFont="1" applyFill="1" applyBorder="1" applyAlignment="1" applyProtection="1">
      <alignment horizontal="right"/>
      <protection locked="0"/>
    </xf>
    <xf numFmtId="1" fontId="13" fillId="0" borderId="41" xfId="0" applyNumberFormat="1" applyFont="1" applyFill="1" applyBorder="1" applyAlignment="1" applyProtection="1">
      <alignment horizontal="right"/>
      <protection locked="0"/>
    </xf>
    <xf numFmtId="1" fontId="13" fillId="0" borderId="42" xfId="0" applyNumberFormat="1" applyFont="1" applyFill="1" applyBorder="1" applyAlignment="1" applyProtection="1">
      <alignment horizontal="right"/>
      <protection locked="0"/>
    </xf>
    <xf numFmtId="1" fontId="13" fillId="0" borderId="31" xfId="0" applyNumberFormat="1" applyFont="1" applyFill="1" applyBorder="1" applyAlignment="1" applyProtection="1">
      <alignment horizontal="right"/>
      <protection locked="0"/>
    </xf>
    <xf numFmtId="1" fontId="13" fillId="0" borderId="64" xfId="0" applyNumberFormat="1" applyFont="1" applyFill="1" applyBorder="1" applyAlignment="1" applyProtection="1">
      <alignment horizontal="right" wrapText="1"/>
      <protection locked="0"/>
    </xf>
    <xf numFmtId="0" fontId="0" fillId="0" borderId="0" xfId="0" applyBorder="1" applyAlignment="1">
      <alignment/>
    </xf>
    <xf numFmtId="0" fontId="0" fillId="0" borderId="0" xfId="0" applyBorder="1" applyAlignment="1" quotePrefix="1">
      <alignment/>
    </xf>
    <xf numFmtId="182" fontId="13" fillId="34" borderId="58" xfId="42" applyNumberFormat="1" applyFont="1" applyFill="1" applyBorder="1" applyAlignment="1" applyProtection="1">
      <alignment/>
      <protection/>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25" xfId="0" applyFont="1" applyFill="1" applyBorder="1" applyAlignment="1">
      <alignment vertical="center" wrapText="1"/>
    </xf>
    <xf numFmtId="0" fontId="10" fillId="33" borderId="0" xfId="0" applyFont="1" applyFill="1" applyBorder="1" applyAlignment="1">
      <alignment/>
    </xf>
    <xf numFmtId="0" fontId="0" fillId="34" borderId="66" xfId="0" applyFont="1" applyFill="1" applyBorder="1" applyAlignment="1">
      <alignment vertical="center" wrapText="1"/>
    </xf>
    <xf numFmtId="0" fontId="10" fillId="34" borderId="32" xfId="0" applyFont="1" applyFill="1" applyBorder="1" applyAlignment="1">
      <alignment horizontal="center" vertical="center" wrapText="1"/>
    </xf>
    <xf numFmtId="0" fontId="0" fillId="34" borderId="71" xfId="0" applyFont="1" applyFill="1" applyBorder="1" applyAlignment="1">
      <alignment vertical="center" wrapText="1"/>
    </xf>
    <xf numFmtId="49" fontId="13" fillId="0" borderId="85" xfId="0" applyNumberFormat="1" applyFont="1" applyBorder="1" applyAlignment="1" applyProtection="1">
      <alignment horizontal="left" vertical="center" wrapText="1" indent="1"/>
      <protection locked="0"/>
    </xf>
    <xf numFmtId="0" fontId="0" fillId="34" borderId="70" xfId="0" applyFont="1" applyFill="1" applyBorder="1" applyAlignment="1">
      <alignment vertical="center" wrapText="1"/>
    </xf>
    <xf numFmtId="0" fontId="8" fillId="34" borderId="61" xfId="0" applyFont="1" applyFill="1" applyBorder="1" applyAlignment="1">
      <alignment horizontal="center" vertical="center"/>
    </xf>
    <xf numFmtId="0" fontId="8" fillId="34" borderId="46" xfId="0" applyFont="1" applyFill="1" applyBorder="1" applyAlignment="1" applyProtection="1">
      <alignment vertical="center" wrapText="1"/>
      <protection/>
    </xf>
    <xf numFmtId="0" fontId="8" fillId="34" borderId="14" xfId="0" applyFont="1" applyFill="1" applyBorder="1" applyAlignment="1" applyProtection="1">
      <alignment vertical="center" wrapText="1"/>
      <protection/>
    </xf>
    <xf numFmtId="0" fontId="8" fillId="34" borderId="47" xfId="0" applyFont="1" applyFill="1" applyBorder="1" applyAlignment="1" applyProtection="1">
      <alignment vertical="center" wrapText="1"/>
      <protection/>
    </xf>
    <xf numFmtId="0" fontId="8" fillId="34" borderId="16" xfId="0" applyFont="1" applyFill="1" applyBorder="1" applyAlignment="1">
      <alignment horizontal="center"/>
    </xf>
    <xf numFmtId="0" fontId="8" fillId="34" borderId="21" xfId="0" applyFont="1" applyFill="1" applyBorder="1" applyAlignment="1">
      <alignment horizontal="center" textRotation="90"/>
    </xf>
    <xf numFmtId="0" fontId="8" fillId="34" borderId="16" xfId="0" applyFont="1" applyFill="1" applyBorder="1" applyAlignment="1">
      <alignment horizontal="center" textRotation="90"/>
    </xf>
    <xf numFmtId="49" fontId="0" fillId="0" borderId="72" xfId="0" applyNumberFormat="1" applyFont="1" applyBorder="1" applyAlignment="1" applyProtection="1">
      <alignment horizontal="left" vertical="center" wrapText="1"/>
      <protection locked="0"/>
    </xf>
    <xf numFmtId="49" fontId="0" fillId="0" borderId="29" xfId="0" applyNumberFormat="1" applyBorder="1" applyAlignment="1" applyProtection="1">
      <alignment horizontal="left" vertical="center" wrapText="1"/>
      <protection locked="0"/>
    </xf>
    <xf numFmtId="0" fontId="0" fillId="35" borderId="14" xfId="0" applyFont="1" applyFill="1" applyBorder="1" applyAlignment="1" applyProtection="1">
      <alignment horizontal="center" vertical="center" wrapText="1"/>
      <protection/>
    </xf>
    <xf numFmtId="182" fontId="0" fillId="34" borderId="86" xfId="42" applyNumberFormat="1" applyFont="1" applyFill="1" applyBorder="1" applyAlignment="1" applyProtection="1">
      <alignment horizontal="center" vertical="center" wrapText="1"/>
      <protection/>
    </xf>
    <xf numFmtId="0" fontId="4" fillId="33" borderId="30" xfId="58" applyFont="1" applyFill="1" applyBorder="1" applyAlignment="1" applyProtection="1">
      <alignment horizontal="left"/>
      <protection/>
    </xf>
    <xf numFmtId="0" fontId="4" fillId="33" borderId="0" xfId="58" applyFont="1" applyFill="1" applyBorder="1" applyAlignment="1" applyProtection="1">
      <alignment horizontal="left"/>
      <protection/>
    </xf>
    <xf numFmtId="0" fontId="4" fillId="33" borderId="30" xfId="58" applyFont="1" applyFill="1" applyBorder="1" applyAlignment="1" applyProtection="1">
      <alignment horizontal="left" vertical="center" wrapText="1"/>
      <protection/>
    </xf>
    <xf numFmtId="0" fontId="4" fillId="33" borderId="0" xfId="58" applyFont="1" applyFill="1" applyBorder="1" applyAlignment="1" applyProtection="1">
      <alignment horizontal="left" vertical="center" wrapText="1"/>
      <protection/>
    </xf>
    <xf numFmtId="0" fontId="0" fillId="38" borderId="0" xfId="0" applyFill="1" applyAlignment="1">
      <alignment/>
    </xf>
    <xf numFmtId="0" fontId="8" fillId="38" borderId="0" xfId="0" applyFont="1" applyFill="1" applyBorder="1" applyAlignment="1" applyProtection="1">
      <alignment wrapText="1"/>
      <protection/>
    </xf>
    <xf numFmtId="0" fontId="13" fillId="38" borderId="0" xfId="0" applyFont="1" applyFill="1" applyAlignment="1" applyProtection="1">
      <alignment/>
      <protection/>
    </xf>
    <xf numFmtId="0" fontId="10" fillId="38" borderId="0" xfId="0" applyFont="1" applyFill="1" applyBorder="1" applyAlignment="1" applyProtection="1">
      <alignment wrapText="1"/>
      <protection/>
    </xf>
    <xf numFmtId="0" fontId="10" fillId="38" borderId="0" xfId="0" applyFont="1" applyFill="1" applyBorder="1" applyAlignment="1" applyProtection="1">
      <alignment vertical="center" wrapText="1"/>
      <protection/>
    </xf>
    <xf numFmtId="0" fontId="91" fillId="38" borderId="73" xfId="58" applyFont="1" applyFill="1" applyBorder="1" applyAlignment="1" applyProtection="1">
      <alignment horizontal="right" vertical="top" wrapText="1" indent="1"/>
      <protection/>
    </xf>
    <xf numFmtId="0" fontId="91" fillId="38" borderId="27" xfId="58" applyFont="1" applyFill="1" applyBorder="1" applyAlignment="1" applyProtection="1">
      <alignment horizontal="left"/>
      <protection/>
    </xf>
    <xf numFmtId="0" fontId="4" fillId="39" borderId="0" xfId="58" applyFont="1" applyFill="1" applyProtection="1">
      <alignment/>
      <protection/>
    </xf>
    <xf numFmtId="0" fontId="92" fillId="39" borderId="0" xfId="58" applyFont="1" applyFill="1" applyProtection="1">
      <alignment/>
      <protection/>
    </xf>
    <xf numFmtId="0" fontId="93" fillId="39" borderId="0" xfId="58" applyFont="1" applyFill="1" applyProtection="1">
      <alignment/>
      <protection/>
    </xf>
    <xf numFmtId="0" fontId="92" fillId="39" borderId="0" xfId="58" applyFont="1" applyFill="1" applyAlignment="1" applyProtection="1">
      <alignment vertical="center"/>
      <protection/>
    </xf>
    <xf numFmtId="49" fontId="92" fillId="39" borderId="0" xfId="58" applyNumberFormat="1" applyFont="1" applyFill="1" applyProtection="1">
      <alignment/>
      <protection/>
    </xf>
    <xf numFmtId="0" fontId="10" fillId="40" borderId="87" xfId="0" applyFont="1" applyFill="1" applyBorder="1" applyAlignment="1">
      <alignment horizontal="right" vertical="center" wrapText="1" indent="1"/>
    </xf>
    <xf numFmtId="0" fontId="12" fillId="40" borderId="88" xfId="0" applyFont="1" applyFill="1" applyBorder="1" applyAlignment="1">
      <alignment horizontal="left" vertical="center" indent="1"/>
    </xf>
    <xf numFmtId="0" fontId="94" fillId="38" borderId="0" xfId="0" applyFont="1" applyFill="1" applyBorder="1" applyAlignment="1">
      <alignment vertical="center" wrapText="1"/>
    </xf>
    <xf numFmtId="0" fontId="95" fillId="38" borderId="0" xfId="0" applyFont="1" applyFill="1" applyBorder="1" applyAlignment="1">
      <alignment wrapText="1"/>
    </xf>
    <xf numFmtId="0" fontId="95" fillId="38" borderId="0" xfId="0" applyFont="1" applyFill="1" applyBorder="1" applyAlignment="1">
      <alignment/>
    </xf>
    <xf numFmtId="0" fontId="0" fillId="40" borderId="21" xfId="0" applyFont="1" applyFill="1" applyBorder="1" applyAlignment="1" applyProtection="1">
      <alignment wrapText="1"/>
      <protection/>
    </xf>
    <xf numFmtId="0" fontId="0" fillId="40" borderId="16" xfId="0" applyFont="1" applyFill="1" applyBorder="1" applyAlignment="1" applyProtection="1">
      <alignment wrapText="1"/>
      <protection/>
    </xf>
    <xf numFmtId="0" fontId="0" fillId="40" borderId="17" xfId="0" applyFont="1" applyFill="1" applyBorder="1" applyAlignment="1" applyProtection="1">
      <alignment wrapText="1"/>
      <protection/>
    </xf>
    <xf numFmtId="49" fontId="10" fillId="40" borderId="43" xfId="0" applyNumberFormat="1" applyFont="1" applyFill="1" applyBorder="1" applyAlignment="1" applyProtection="1">
      <alignment horizontal="center" wrapText="1"/>
      <protection/>
    </xf>
    <xf numFmtId="49" fontId="96" fillId="34" borderId="43" xfId="0" applyNumberFormat="1" applyFont="1" applyFill="1" applyBorder="1" applyAlignment="1" applyProtection="1">
      <alignment horizontal="center" wrapText="1"/>
      <protection/>
    </xf>
    <xf numFmtId="0" fontId="97" fillId="38" borderId="0" xfId="0" applyFont="1" applyFill="1" applyBorder="1" applyAlignment="1" applyProtection="1">
      <alignment vertical="center" wrapText="1"/>
      <protection/>
    </xf>
    <xf numFmtId="0" fontId="98" fillId="38" borderId="0" xfId="0" applyFont="1" applyFill="1" applyBorder="1" applyAlignment="1" applyProtection="1">
      <alignment wrapText="1"/>
      <protection/>
    </xf>
    <xf numFmtId="0" fontId="98" fillId="38" borderId="0" xfId="0" applyFont="1" applyFill="1" applyBorder="1" applyAlignment="1" applyProtection="1">
      <alignment/>
      <protection/>
    </xf>
    <xf numFmtId="0" fontId="98" fillId="38" borderId="0" xfId="0" applyFont="1" applyFill="1" applyAlignment="1" applyProtection="1">
      <alignment/>
      <protection/>
    </xf>
    <xf numFmtId="0" fontId="98" fillId="38" borderId="0" xfId="0" applyFont="1" applyFill="1" applyBorder="1" applyAlignment="1" applyProtection="1">
      <alignment/>
      <protection/>
    </xf>
    <xf numFmtId="0" fontId="99" fillId="38" borderId="0" xfId="0" applyFont="1" applyFill="1" applyAlignment="1">
      <alignment/>
    </xf>
    <xf numFmtId="0" fontId="94" fillId="38" borderId="0" xfId="0" applyFont="1" applyFill="1" applyBorder="1" applyAlignment="1" applyProtection="1">
      <alignment vertical="center" wrapText="1"/>
      <protection/>
    </xf>
    <xf numFmtId="0" fontId="100" fillId="38" borderId="0" xfId="0" applyFont="1" applyFill="1" applyAlignment="1">
      <alignment/>
    </xf>
    <xf numFmtId="2" fontId="95" fillId="38" borderId="0" xfId="0" applyNumberFormat="1" applyFont="1" applyFill="1" applyBorder="1" applyAlignment="1" applyProtection="1">
      <alignment wrapText="1"/>
      <protection/>
    </xf>
    <xf numFmtId="0" fontId="95" fillId="38" borderId="0" xfId="0" applyFont="1" applyFill="1" applyBorder="1" applyAlignment="1" applyProtection="1">
      <alignment wrapText="1"/>
      <protection/>
    </xf>
    <xf numFmtId="0" fontId="95" fillId="38" borderId="0" xfId="0" applyFont="1" applyFill="1" applyBorder="1" applyAlignment="1" applyProtection="1">
      <alignment/>
      <protection/>
    </xf>
    <xf numFmtId="0" fontId="95" fillId="38" borderId="0" xfId="0" applyFont="1" applyFill="1" applyBorder="1" applyAlignment="1" applyProtection="1">
      <alignment/>
      <protection/>
    </xf>
    <xf numFmtId="1" fontId="13" fillId="38" borderId="89" xfId="0" applyNumberFormat="1" applyFont="1" applyFill="1" applyBorder="1" applyAlignment="1" applyProtection="1">
      <alignment horizontal="right"/>
      <protection locked="0"/>
    </xf>
    <xf numFmtId="1" fontId="13" fillId="38" borderId="84" xfId="0" applyNumberFormat="1" applyFont="1" applyFill="1" applyBorder="1" applyAlignment="1" applyProtection="1">
      <alignment horizontal="right" wrapText="1"/>
      <protection locked="0"/>
    </xf>
    <xf numFmtId="1" fontId="13" fillId="38" borderId="55" xfId="0" applyNumberFormat="1" applyFont="1" applyFill="1" applyBorder="1" applyAlignment="1" applyProtection="1">
      <alignment horizontal="right"/>
      <protection locked="0"/>
    </xf>
    <xf numFmtId="1" fontId="13" fillId="38" borderId="65" xfId="0" applyNumberFormat="1" applyFont="1" applyFill="1" applyBorder="1" applyAlignment="1" applyProtection="1">
      <alignment horizontal="right" wrapText="1"/>
      <protection locked="0"/>
    </xf>
    <xf numFmtId="1" fontId="13" fillId="38" borderId="39" xfId="0" applyNumberFormat="1" applyFont="1" applyFill="1" applyBorder="1" applyAlignment="1" applyProtection="1">
      <alignment horizontal="right"/>
      <protection locked="0"/>
    </xf>
    <xf numFmtId="1" fontId="13" fillId="38" borderId="69" xfId="0" applyNumberFormat="1" applyFont="1" applyFill="1" applyBorder="1" applyAlignment="1" applyProtection="1">
      <alignment horizontal="right" wrapText="1"/>
      <protection locked="0"/>
    </xf>
    <xf numFmtId="1" fontId="13" fillId="38" borderId="47" xfId="0" applyNumberFormat="1" applyFont="1" applyFill="1" applyBorder="1" applyAlignment="1" applyProtection="1">
      <alignment horizontal="right"/>
      <protection locked="0"/>
    </xf>
    <xf numFmtId="1" fontId="13" fillId="38" borderId="63" xfId="0" applyNumberFormat="1" applyFont="1" applyFill="1" applyBorder="1" applyAlignment="1" applyProtection="1">
      <alignment horizontal="right" wrapText="1"/>
      <protection locked="0"/>
    </xf>
    <xf numFmtId="1" fontId="13" fillId="38" borderId="63" xfId="0" applyNumberFormat="1" applyFont="1" applyFill="1" applyBorder="1" applyAlignment="1" applyProtection="1">
      <alignment horizontal="right"/>
      <protection locked="0"/>
    </xf>
    <xf numFmtId="0" fontId="94" fillId="38" borderId="0" xfId="0" applyFont="1" applyFill="1" applyBorder="1" applyAlignment="1" applyProtection="1">
      <alignment horizontal="left" vertical="center" wrapText="1"/>
      <protection/>
    </xf>
    <xf numFmtId="0" fontId="101" fillId="38" borderId="21" xfId="0" applyFont="1" applyFill="1" applyBorder="1" applyAlignment="1" applyProtection="1">
      <alignment wrapText="1"/>
      <protection/>
    </xf>
    <xf numFmtId="0" fontId="101" fillId="38" borderId="16" xfId="0" applyFont="1" applyFill="1" applyBorder="1" applyAlignment="1" applyProtection="1">
      <alignment wrapText="1"/>
      <protection/>
    </xf>
    <xf numFmtId="0" fontId="101" fillId="38" borderId="17" xfId="0" applyFont="1" applyFill="1" applyBorder="1" applyAlignment="1" applyProtection="1">
      <alignment wrapText="1"/>
      <protection/>
    </xf>
    <xf numFmtId="49" fontId="94" fillId="38" borderId="90" xfId="0" applyNumberFormat="1" applyFont="1" applyFill="1" applyBorder="1" applyAlignment="1" applyProtection="1">
      <alignment horizontal="center" wrapText="1"/>
      <protection/>
    </xf>
    <xf numFmtId="49" fontId="94" fillId="38" borderId="42" xfId="0" applyNumberFormat="1" applyFont="1" applyFill="1" applyBorder="1" applyAlignment="1" applyProtection="1">
      <alignment horizontal="center" wrapText="1"/>
      <protection/>
    </xf>
    <xf numFmtId="0" fontId="94" fillId="38" borderId="0" xfId="0" applyFont="1" applyFill="1" applyBorder="1" applyAlignment="1" applyProtection="1">
      <alignment vertical="center"/>
      <protection/>
    </xf>
    <xf numFmtId="0" fontId="94" fillId="33" borderId="0" xfId="0" applyFont="1" applyFill="1" applyBorder="1" applyAlignment="1" applyProtection="1">
      <alignment wrapText="1"/>
      <protection/>
    </xf>
    <xf numFmtId="0" fontId="94" fillId="33" borderId="0" xfId="0" applyFont="1" applyFill="1" applyBorder="1" applyAlignment="1" applyProtection="1">
      <alignment vertical="center" wrapText="1"/>
      <protection/>
    </xf>
    <xf numFmtId="0" fontId="95" fillId="33" borderId="0" xfId="0" applyFont="1" applyFill="1" applyBorder="1" applyAlignment="1" applyProtection="1">
      <alignment/>
      <protection/>
    </xf>
    <xf numFmtId="0" fontId="94" fillId="38" borderId="0" xfId="0" applyFont="1" applyFill="1" applyBorder="1" applyAlignment="1" applyProtection="1">
      <alignment wrapText="1"/>
      <protection/>
    </xf>
    <xf numFmtId="0" fontId="12" fillId="40" borderId="21" xfId="0" applyFont="1" applyFill="1" applyBorder="1" applyAlignment="1" applyProtection="1">
      <alignment horizontal="center" wrapText="1"/>
      <protection/>
    </xf>
    <xf numFmtId="0" fontId="0" fillId="40" borderId="16" xfId="0" applyFont="1" applyFill="1" applyBorder="1" applyAlignment="1">
      <alignment horizontal="center" wrapText="1"/>
    </xf>
    <xf numFmtId="0" fontId="0" fillId="40" borderId="17" xfId="0" applyFont="1" applyFill="1" applyBorder="1" applyAlignment="1">
      <alignment horizontal="center" wrapText="1"/>
    </xf>
    <xf numFmtId="0" fontId="94" fillId="38" borderId="50" xfId="0" applyFont="1" applyFill="1" applyBorder="1" applyAlignment="1" applyProtection="1">
      <alignment horizontal="left" vertical="center" wrapText="1" indent="1"/>
      <protection/>
    </xf>
    <xf numFmtId="0" fontId="94" fillId="38" borderId="0" xfId="0" applyFont="1" applyFill="1" applyBorder="1" applyAlignment="1" applyProtection="1">
      <alignment horizontal="left" vertical="center"/>
      <protection/>
    </xf>
    <xf numFmtId="0" fontId="101" fillId="38" borderId="0" xfId="0" applyFont="1" applyFill="1" applyBorder="1" applyAlignment="1" applyProtection="1">
      <alignment horizontal="left" vertical="center" indent="3"/>
      <protection/>
    </xf>
    <xf numFmtId="0" fontId="102" fillId="38" borderId="0" xfId="0" applyFont="1" applyFill="1" applyBorder="1" applyAlignment="1" applyProtection="1">
      <alignment/>
      <protection/>
    </xf>
    <xf numFmtId="0" fontId="102" fillId="38" borderId="0" xfId="0" applyFont="1" applyFill="1" applyBorder="1" applyAlignment="1" applyProtection="1">
      <alignment wrapText="1"/>
      <protection/>
    </xf>
    <xf numFmtId="0" fontId="101" fillId="38" borderId="0" xfId="0" applyFont="1" applyFill="1" applyBorder="1" applyAlignment="1" applyProtection="1">
      <alignment horizontal="left" vertical="center" wrapText="1"/>
      <protection/>
    </xf>
    <xf numFmtId="0" fontId="101" fillId="38" borderId="0" xfId="0" applyFont="1" applyFill="1" applyAlignment="1">
      <alignment/>
    </xf>
    <xf numFmtId="0" fontId="101" fillId="38" borderId="0" xfId="0" applyFont="1" applyFill="1" applyBorder="1" applyAlignment="1" applyProtection="1">
      <alignment wrapText="1"/>
      <protection/>
    </xf>
    <xf numFmtId="0" fontId="101" fillId="38" borderId="0" xfId="0" applyFont="1" applyFill="1" applyAlignment="1">
      <alignment/>
    </xf>
    <xf numFmtId="3" fontId="101" fillId="38" borderId="0" xfId="0" applyNumberFormat="1" applyFont="1" applyFill="1" applyBorder="1" applyAlignment="1" applyProtection="1">
      <alignment wrapText="1"/>
      <protection/>
    </xf>
    <xf numFmtId="0" fontId="101" fillId="38" borderId="0" xfId="0" applyFont="1" applyFill="1" applyBorder="1" applyAlignment="1" applyProtection="1">
      <alignment horizontal="left" wrapText="1"/>
      <protection/>
    </xf>
    <xf numFmtId="0" fontId="101" fillId="38" borderId="0" xfId="0" applyFont="1" applyFill="1" applyBorder="1" applyAlignment="1" applyProtection="1">
      <alignment horizontal="left"/>
      <protection/>
    </xf>
    <xf numFmtId="0" fontId="95" fillId="38" borderId="0" xfId="0" applyFont="1" applyFill="1" applyAlignment="1">
      <alignment vertical="center" wrapText="1"/>
    </xf>
    <xf numFmtId="0" fontId="101" fillId="38" borderId="0" xfId="0" applyFont="1" applyFill="1" applyBorder="1" applyAlignment="1">
      <alignment horizontal="left" vertical="center"/>
    </xf>
    <xf numFmtId="0" fontId="95" fillId="38" borderId="0" xfId="0" applyFont="1" applyFill="1" applyBorder="1" applyAlignment="1">
      <alignment/>
    </xf>
    <xf numFmtId="0" fontId="95" fillId="38" borderId="0" xfId="0" applyFont="1" applyFill="1" applyBorder="1" applyAlignment="1">
      <alignment vertical="center"/>
    </xf>
    <xf numFmtId="0" fontId="103" fillId="38" borderId="0" xfId="0" applyFont="1" applyFill="1" applyBorder="1" applyAlignment="1">
      <alignment/>
    </xf>
    <xf numFmtId="0" fontId="0" fillId="33" borderId="58" xfId="58" applyFont="1" applyFill="1" applyBorder="1" applyAlignment="1" applyProtection="1">
      <alignment horizontal="left" vertical="center"/>
      <protection locked="0"/>
    </xf>
    <xf numFmtId="0" fontId="0" fillId="33" borderId="58" xfId="58" applyNumberFormat="1" applyFont="1" applyFill="1" applyBorder="1" applyAlignment="1" applyProtection="1">
      <alignment horizontal="left" vertical="center"/>
      <protection locked="0"/>
    </xf>
    <xf numFmtId="10" fontId="13" fillId="33" borderId="29" xfId="0" applyNumberFormat="1" applyFont="1" applyFill="1" applyBorder="1" applyAlignment="1" applyProtection="1">
      <alignment horizontal="left" vertical="top" wrapText="1"/>
      <protection locked="0"/>
    </xf>
    <xf numFmtId="0" fontId="0" fillId="0" borderId="6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35" borderId="0" xfId="0" applyFont="1" applyFill="1" applyAlignment="1">
      <alignment/>
    </xf>
    <xf numFmtId="0" fontId="104" fillId="41" borderId="0" xfId="0" applyFont="1" applyFill="1" applyAlignment="1">
      <alignment vertical="center"/>
    </xf>
    <xf numFmtId="0" fontId="104" fillId="33" borderId="0" xfId="0" applyFont="1" applyFill="1" applyBorder="1" applyAlignment="1" applyProtection="1">
      <alignment/>
      <protection/>
    </xf>
    <xf numFmtId="182" fontId="0" fillId="0" borderId="86" xfId="42" applyNumberFormat="1" applyFont="1" applyFill="1" applyBorder="1" applyAlignment="1" applyProtection="1">
      <alignment horizontal="center" vertical="center" wrapText="1"/>
      <protection/>
    </xf>
    <xf numFmtId="182" fontId="0" fillId="0" borderId="60" xfId="42" applyNumberFormat="1" applyFont="1" applyFill="1" applyBorder="1" applyAlignment="1" applyProtection="1">
      <alignment horizontal="center" vertical="center" wrapText="1"/>
      <protection/>
    </xf>
    <xf numFmtId="182" fontId="0" fillId="0" borderId="74" xfId="42" applyNumberFormat="1" applyFont="1" applyFill="1" applyBorder="1" applyAlignment="1" applyProtection="1">
      <alignment horizontal="center" vertical="center" wrapText="1"/>
      <protection/>
    </xf>
    <xf numFmtId="182" fontId="0" fillId="0" borderId="78" xfId="42" applyNumberFormat="1" applyFont="1" applyFill="1" applyBorder="1" applyAlignment="1" applyProtection="1">
      <alignment horizontal="center" vertical="center" wrapText="1"/>
      <protection/>
    </xf>
    <xf numFmtId="182" fontId="0" fillId="0" borderId="56" xfId="42" applyNumberFormat="1" applyFont="1" applyFill="1" applyBorder="1" applyAlignment="1" applyProtection="1">
      <alignment horizontal="center" vertical="center" wrapText="1"/>
      <protection/>
    </xf>
    <xf numFmtId="182" fontId="0" fillId="0" borderId="77" xfId="42" applyNumberFormat="1" applyFont="1" applyFill="1" applyBorder="1" applyAlignment="1" applyProtection="1">
      <alignment horizontal="center" vertical="center" wrapText="1"/>
      <protection/>
    </xf>
    <xf numFmtId="182" fontId="0" fillId="0" borderId="91" xfId="42" applyNumberFormat="1" applyFont="1" applyFill="1" applyBorder="1" applyAlignment="1" applyProtection="1">
      <alignment horizontal="center" vertical="center" wrapText="1"/>
      <protection/>
    </xf>
    <xf numFmtId="182" fontId="0" fillId="0" borderId="48" xfId="42" applyNumberFormat="1" applyFont="1" applyFill="1" applyBorder="1" applyAlignment="1" applyProtection="1">
      <alignment horizontal="center" vertical="center" wrapText="1"/>
      <protection/>
    </xf>
    <xf numFmtId="0" fontId="0" fillId="33" borderId="0" xfId="0" applyFill="1" applyAlignment="1">
      <alignment horizontal="left" vertical="top" wrapText="1"/>
    </xf>
    <xf numFmtId="0" fontId="8" fillId="34" borderId="1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22" fillId="33" borderId="0" xfId="60" applyFont="1" applyFill="1" applyAlignment="1">
      <alignment horizontal="left" wrapText="1"/>
      <protection/>
    </xf>
    <xf numFmtId="0" fontId="21" fillId="33" borderId="0" xfId="60" applyFont="1" applyFill="1" applyAlignment="1">
      <alignment horizontal="left" wrapText="1"/>
      <protection/>
    </xf>
    <xf numFmtId="0" fontId="0" fillId="33" borderId="27" xfId="60" applyFill="1" applyBorder="1" applyAlignment="1">
      <alignment horizontal="left" vertical="top" wrapText="1"/>
      <protection/>
    </xf>
    <xf numFmtId="0" fontId="4" fillId="36" borderId="0" xfId="58" applyFont="1" applyFill="1">
      <alignment/>
      <protection/>
    </xf>
    <xf numFmtId="0" fontId="16" fillId="0" borderId="24" xfId="0" applyFont="1" applyBorder="1" applyAlignment="1">
      <alignment vertical="center" wrapText="1"/>
    </xf>
    <xf numFmtId="0" fontId="12" fillId="33" borderId="30" xfId="58" applyFont="1" applyFill="1" applyBorder="1" applyAlignment="1">
      <alignment horizontal="right" indent="1"/>
      <protection/>
    </xf>
    <xf numFmtId="0" fontId="12" fillId="33" borderId="30" xfId="58" applyFont="1" applyFill="1" applyBorder="1" applyAlignment="1">
      <alignment horizontal="right" vertical="center" indent="1"/>
      <protection/>
    </xf>
    <xf numFmtId="0" fontId="0" fillId="35" borderId="0" xfId="57" applyFill="1">
      <alignment/>
      <protection/>
    </xf>
    <xf numFmtId="0" fontId="12" fillId="35" borderId="0" xfId="59" applyFont="1" applyFill="1" applyAlignment="1">
      <alignment horizontal="left" vertical="center" indent="1"/>
      <protection/>
    </xf>
    <xf numFmtId="0" fontId="10" fillId="33" borderId="58" xfId="59" applyFont="1" applyFill="1" applyBorder="1" applyAlignment="1">
      <alignment horizontal="left" vertical="center" wrapText="1" indent="1"/>
      <protection/>
    </xf>
    <xf numFmtId="0" fontId="10" fillId="33" borderId="59" xfId="59" applyFont="1" applyFill="1" applyBorder="1" applyAlignment="1">
      <alignment horizontal="left" vertical="center" wrapText="1" indent="1"/>
      <protection/>
    </xf>
    <xf numFmtId="0" fontId="10" fillId="33" borderId="68" xfId="59" applyFont="1" applyFill="1" applyBorder="1" applyAlignment="1">
      <alignment horizontal="left" vertical="center" wrapText="1" indent="1"/>
      <protection/>
    </xf>
    <xf numFmtId="0" fontId="4" fillId="35" borderId="0" xfId="58" applyFont="1" applyFill="1" applyAlignment="1" applyProtection="1">
      <alignment wrapText="1"/>
      <protection/>
    </xf>
    <xf numFmtId="0" fontId="10" fillId="35" borderId="0" xfId="0" applyFont="1" applyFill="1" applyAlignment="1">
      <alignment vertical="top" wrapText="1"/>
    </xf>
    <xf numFmtId="0" fontId="19" fillId="35" borderId="0" xfId="0" applyFont="1" applyFill="1" applyAlignment="1">
      <alignment horizontal="left" vertical="center" indent="2"/>
    </xf>
    <xf numFmtId="0" fontId="10" fillId="35" borderId="0" xfId="0" applyFont="1" applyFill="1" applyAlignment="1">
      <alignment vertical="center" wrapText="1"/>
    </xf>
    <xf numFmtId="0" fontId="13" fillId="35" borderId="0" xfId="0" applyFont="1" applyFill="1" applyAlignment="1">
      <alignment vertical="top"/>
    </xf>
    <xf numFmtId="0" fontId="8" fillId="40" borderId="92" xfId="0" applyFont="1" applyFill="1" applyBorder="1" applyAlignment="1">
      <alignment horizontal="right" vertical="center" wrapText="1" indent="1"/>
    </xf>
    <xf numFmtId="0" fontId="0" fillId="33" borderId="0" xfId="0" applyFill="1" applyAlignment="1">
      <alignment horizontal="left" wrapText="1"/>
    </xf>
    <xf numFmtId="0" fontId="0" fillId="33" borderId="0" xfId="0" applyFill="1" applyAlignment="1">
      <alignment horizontal="left" vertical="center"/>
    </xf>
    <xf numFmtId="0" fontId="8" fillId="33" borderId="0" xfId="0" applyFont="1" applyFill="1" applyAlignment="1">
      <alignment horizontal="left" vertical="center"/>
    </xf>
    <xf numFmtId="0" fontId="10" fillId="33" borderId="0" xfId="0" applyFont="1" applyFill="1" applyAlignment="1">
      <alignment horizontal="left" vertical="center"/>
    </xf>
    <xf numFmtId="0" fontId="8" fillId="33" borderId="0" xfId="0" applyFont="1" applyFill="1" applyAlignment="1">
      <alignment/>
    </xf>
    <xf numFmtId="0" fontId="8" fillId="33" borderId="0" xfId="0" applyFont="1" applyFill="1" applyAlignment="1">
      <alignment wrapText="1"/>
    </xf>
    <xf numFmtId="0" fontId="8" fillId="42" borderId="46" xfId="0" applyFont="1" applyFill="1" applyBorder="1" applyAlignment="1">
      <alignment/>
    </xf>
    <xf numFmtId="0" fontId="8" fillId="34" borderId="34" xfId="0" applyFont="1" applyFill="1" applyBorder="1" applyAlignment="1">
      <alignment horizontal="center" vertical="center" wrapText="1"/>
    </xf>
    <xf numFmtId="0" fontId="16" fillId="33" borderId="0" xfId="0" applyFont="1" applyFill="1" applyAlignment="1">
      <alignment horizontal="left" vertical="center" wrapText="1" indent="1"/>
    </xf>
    <xf numFmtId="49" fontId="8" fillId="33" borderId="0" xfId="0" applyNumberFormat="1" applyFont="1" applyFill="1" applyAlignment="1">
      <alignment horizontal="left" vertical="center" wrapText="1"/>
    </xf>
    <xf numFmtId="0" fontId="10" fillId="34" borderId="20" xfId="0" applyFont="1" applyFill="1" applyBorder="1" applyAlignment="1">
      <alignment horizontal="left" wrapText="1" indent="1"/>
    </xf>
    <xf numFmtId="0" fontId="10" fillId="34" borderId="21" xfId="0" applyFont="1" applyFill="1" applyBorder="1" applyAlignment="1">
      <alignment horizontal="center" wrapText="1"/>
    </xf>
    <xf numFmtId="0" fontId="10" fillId="34" borderId="16" xfId="0" applyFont="1" applyFill="1" applyBorder="1" applyAlignment="1">
      <alignment wrapText="1"/>
    </xf>
    <xf numFmtId="0" fontId="10" fillId="34" borderId="17" xfId="0" applyFont="1" applyFill="1" applyBorder="1" applyAlignment="1">
      <alignment horizontal="left" wrapText="1" indent="1"/>
    </xf>
    <xf numFmtId="49" fontId="10" fillId="34" borderId="42" xfId="0" applyNumberFormat="1" applyFont="1" applyFill="1" applyBorder="1" applyAlignment="1">
      <alignment horizontal="center" wrapText="1"/>
    </xf>
    <xf numFmtId="0" fontId="8" fillId="33" borderId="0" xfId="0" applyFont="1" applyFill="1" applyAlignment="1">
      <alignment horizontal="left" vertical="center" wrapText="1"/>
    </xf>
    <xf numFmtId="0" fontId="16" fillId="34" borderId="10" xfId="0" applyFont="1" applyFill="1" applyBorder="1" applyAlignment="1">
      <alignment horizontal="center" vertical="center"/>
    </xf>
    <xf numFmtId="0" fontId="0" fillId="34" borderId="20" xfId="0" applyFill="1" applyBorder="1" applyAlignment="1">
      <alignment horizontal="center"/>
    </xf>
    <xf numFmtId="0" fontId="96" fillId="34" borderId="10" xfId="0" applyFont="1" applyFill="1" applyBorder="1" applyAlignment="1">
      <alignment horizontal="center" wrapText="1"/>
    </xf>
    <xf numFmtId="0" fontId="0" fillId="40" borderId="21" xfId="0" applyFont="1" applyFill="1" applyBorder="1" applyAlignment="1">
      <alignment horizontal="center" wrapText="1"/>
    </xf>
    <xf numFmtId="0" fontId="10" fillId="40" borderId="21" xfId="0" applyFont="1" applyFill="1" applyBorder="1" applyAlignment="1">
      <alignment horizontal="center" wrapText="1"/>
    </xf>
    <xf numFmtId="49" fontId="10" fillId="34" borderId="90" xfId="0" applyNumberFormat="1" applyFont="1" applyFill="1" applyBorder="1" applyAlignment="1">
      <alignment horizontal="center" wrapText="1"/>
    </xf>
    <xf numFmtId="0" fontId="13" fillId="34" borderId="11" xfId="0" applyFont="1" applyFill="1" applyBorder="1" applyAlignment="1">
      <alignment vertical="center" wrapText="1"/>
    </xf>
    <xf numFmtId="0" fontId="0" fillId="34" borderId="93" xfId="0" applyFont="1" applyFill="1" applyBorder="1" applyAlignment="1">
      <alignment horizontal="left" vertical="center" wrapText="1" indent="1"/>
    </xf>
    <xf numFmtId="0" fontId="13" fillId="34" borderId="15" xfId="0" applyFont="1" applyFill="1" applyBorder="1" applyAlignment="1">
      <alignment vertical="center" wrapText="1"/>
    </xf>
    <xf numFmtId="0" fontId="0" fillId="34" borderId="79" xfId="0" applyFont="1" applyFill="1" applyBorder="1" applyAlignment="1">
      <alignment horizontal="left" vertical="center" wrapText="1" indent="1"/>
    </xf>
    <xf numFmtId="0" fontId="8" fillId="34" borderId="28" xfId="0" applyFont="1" applyFill="1" applyBorder="1" applyAlignment="1">
      <alignment horizontal="center" vertical="center" wrapText="1"/>
    </xf>
    <xf numFmtId="0" fontId="13" fillId="34" borderId="27" xfId="0" applyFont="1" applyFill="1" applyBorder="1" applyAlignment="1">
      <alignment vertical="center" wrapText="1"/>
    </xf>
    <xf numFmtId="0" fontId="0" fillId="34" borderId="94" xfId="0" applyFont="1" applyFill="1" applyBorder="1" applyAlignment="1">
      <alignment horizontal="left" vertical="center" wrapText="1" indent="1"/>
    </xf>
    <xf numFmtId="0" fontId="13" fillId="34" borderId="14" xfId="0" applyFont="1" applyFill="1" applyBorder="1" applyAlignment="1">
      <alignment vertical="center" wrapText="1"/>
    </xf>
    <xf numFmtId="0" fontId="0" fillId="34" borderId="23" xfId="0" applyFont="1" applyFill="1" applyBorder="1" applyAlignment="1">
      <alignment horizontal="left" vertical="center" wrapText="1" indent="1"/>
    </xf>
    <xf numFmtId="0" fontId="13" fillId="34" borderId="14" xfId="0" applyFont="1" applyFill="1" applyBorder="1" applyAlignment="1">
      <alignment vertical="center"/>
    </xf>
    <xf numFmtId="0" fontId="13" fillId="34" borderId="0" xfId="0" applyFont="1" applyFill="1" applyAlignment="1">
      <alignment vertical="center"/>
    </xf>
    <xf numFmtId="0" fontId="0" fillId="34" borderId="38" xfId="0" applyFont="1" applyFill="1" applyBorder="1" applyAlignment="1">
      <alignment horizontal="left" vertical="center" wrapText="1" indent="1"/>
    </xf>
    <xf numFmtId="0" fontId="8" fillId="34" borderId="26" xfId="0" applyFont="1" applyFill="1" applyBorder="1" applyAlignment="1">
      <alignment horizontal="center" vertical="center" wrapText="1"/>
    </xf>
    <xf numFmtId="0" fontId="13" fillId="34" borderId="24" xfId="0" applyFont="1" applyFill="1" applyBorder="1" applyAlignment="1">
      <alignment vertical="center"/>
    </xf>
    <xf numFmtId="0" fontId="0" fillId="34" borderId="25" xfId="0" applyFont="1" applyFill="1" applyBorder="1" applyAlignment="1">
      <alignment horizontal="left" vertical="center" wrapText="1" indent="1"/>
    </xf>
    <xf numFmtId="0" fontId="8" fillId="34" borderId="19" xfId="0" applyFont="1" applyFill="1" applyBorder="1" applyAlignment="1">
      <alignment horizontal="center" vertical="center" textRotation="90" wrapText="1"/>
    </xf>
    <xf numFmtId="0" fontId="10" fillId="34" borderId="22" xfId="0" applyFont="1" applyFill="1" applyBorder="1" applyAlignment="1">
      <alignment horizontal="left" vertical="center" wrapText="1" indent="1"/>
    </xf>
    <xf numFmtId="0" fontId="10" fillId="34" borderId="23" xfId="0" applyFont="1" applyFill="1" applyBorder="1" applyAlignment="1">
      <alignment horizontal="left" vertical="center" wrapText="1" indent="1"/>
    </xf>
    <xf numFmtId="0" fontId="10" fillId="34" borderId="71" xfId="0" applyFont="1" applyFill="1" applyBorder="1" applyAlignment="1">
      <alignment horizontal="left" vertical="center" wrapText="1" indent="1"/>
    </xf>
    <xf numFmtId="0" fontId="13" fillId="34" borderId="24" xfId="0" applyFont="1" applyFill="1" applyBorder="1" applyAlignment="1">
      <alignment vertical="center" wrapText="1"/>
    </xf>
    <xf numFmtId="0" fontId="8" fillId="34" borderId="19" xfId="0" applyFont="1" applyFill="1" applyBorder="1" applyAlignment="1">
      <alignment horizontal="center" vertical="center" wrapText="1"/>
    </xf>
    <xf numFmtId="0" fontId="0" fillId="34" borderId="22" xfId="0" applyFont="1" applyFill="1" applyBorder="1" applyAlignment="1">
      <alignment horizontal="left" vertical="center" wrapText="1" indent="1"/>
    </xf>
    <xf numFmtId="0" fontId="8" fillId="34" borderId="2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0" fillId="34" borderId="15" xfId="0" applyFont="1" applyFill="1" applyBorder="1" applyAlignment="1">
      <alignment horizontal="left" vertical="center" wrapText="1" indent="1"/>
    </xf>
    <xf numFmtId="0" fontId="21" fillId="33" borderId="0" xfId="0" applyFont="1" applyFill="1" applyAlignment="1">
      <alignment horizontal="left"/>
    </xf>
    <xf numFmtId="0" fontId="0" fillId="33" borderId="0" xfId="0" applyFont="1" applyFill="1" applyAlignment="1">
      <alignment/>
    </xf>
    <xf numFmtId="0" fontId="11" fillId="33" borderId="0" xfId="0" applyFont="1" applyFill="1" applyAlignment="1">
      <alignment horizontal="left"/>
    </xf>
    <xf numFmtId="0" fontId="0" fillId="33" borderId="0" xfId="0" applyFont="1" applyFill="1" applyAlignment="1">
      <alignment vertical="top"/>
    </xf>
    <xf numFmtId="0" fontId="0"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wrapText="1"/>
    </xf>
    <xf numFmtId="0" fontId="0" fillId="33" borderId="0" xfId="0" applyFont="1" applyFill="1" applyAlignment="1">
      <alignment wrapText="1"/>
    </xf>
    <xf numFmtId="0" fontId="13" fillId="33" borderId="0" xfId="0" applyFont="1" applyFill="1" applyAlignment="1">
      <alignment wrapText="1"/>
    </xf>
    <xf numFmtId="0" fontId="10" fillId="35" borderId="46" xfId="0" applyFont="1" applyFill="1" applyBorder="1" applyAlignment="1">
      <alignment vertical="center" wrapText="1"/>
    </xf>
    <xf numFmtId="0" fontId="0" fillId="35" borderId="14" xfId="0" applyFont="1" applyFill="1" applyBorder="1" applyAlignment="1">
      <alignment vertical="center"/>
    </xf>
    <xf numFmtId="0" fontId="10" fillId="33" borderId="0" xfId="0" applyFont="1" applyFill="1" applyAlignment="1">
      <alignment vertical="center" wrapText="1"/>
    </xf>
    <xf numFmtId="0" fontId="0" fillId="33" borderId="0" xfId="0" applyFont="1" applyFill="1" applyAlignment="1">
      <alignment vertical="center"/>
    </xf>
    <xf numFmtId="0" fontId="16" fillId="33" borderId="0" xfId="0" applyFont="1" applyFill="1" applyAlignment="1">
      <alignment vertical="center" wrapText="1"/>
    </xf>
    <xf numFmtId="0" fontId="0" fillId="33" borderId="0" xfId="0" applyFill="1" applyAlignment="1">
      <alignment vertical="center" wrapText="1"/>
    </xf>
    <xf numFmtId="0" fontId="8" fillId="34" borderId="48" xfId="0" applyFont="1" applyFill="1" applyBorder="1" applyAlignment="1">
      <alignment horizontal="center" vertical="center" wrapText="1"/>
    </xf>
    <xf numFmtId="0" fontId="10" fillId="34" borderId="0" xfId="0" applyFont="1" applyFill="1" applyAlignment="1">
      <alignment horizontal="left" vertical="center" wrapText="1" indent="1"/>
    </xf>
    <xf numFmtId="0" fontId="8" fillId="34" borderId="95" xfId="0" applyFont="1" applyFill="1" applyBorder="1" applyAlignment="1">
      <alignment horizontal="center" vertical="center" wrapText="1"/>
    </xf>
    <xf numFmtId="0" fontId="0" fillId="33" borderId="27" xfId="0" applyFont="1" applyFill="1" applyBorder="1" applyAlignment="1">
      <alignment/>
    </xf>
    <xf numFmtId="0" fontId="10" fillId="35" borderId="14" xfId="0" applyFont="1" applyFill="1" applyBorder="1" applyAlignment="1">
      <alignment vertical="center" wrapText="1"/>
    </xf>
    <xf numFmtId="0" fontId="0" fillId="34" borderId="53" xfId="0" applyFont="1" applyFill="1" applyBorder="1" applyAlignment="1">
      <alignment horizontal="left" vertical="center" wrapText="1" indent="1"/>
    </xf>
    <xf numFmtId="0" fontId="0" fillId="34" borderId="33" xfId="0" applyFont="1" applyFill="1" applyBorder="1" applyAlignment="1">
      <alignment horizontal="left" vertical="center" wrapText="1" indent="1"/>
    </xf>
    <xf numFmtId="0" fontId="8" fillId="34" borderId="25" xfId="0" applyFont="1" applyFill="1" applyBorder="1" applyAlignment="1">
      <alignment horizontal="center" wrapText="1"/>
    </xf>
    <xf numFmtId="0" fontId="8" fillId="34" borderId="67" xfId="0" applyFont="1" applyFill="1" applyBorder="1" applyAlignment="1">
      <alignment horizontal="center" wrapText="1"/>
    </xf>
    <xf numFmtId="0" fontId="8" fillId="34" borderId="41" xfId="0" applyFont="1" applyFill="1" applyBorder="1" applyAlignment="1">
      <alignment horizontal="center" wrapText="1"/>
    </xf>
    <xf numFmtId="0" fontId="8" fillId="34" borderId="42" xfId="0" applyFont="1" applyFill="1" applyBorder="1" applyAlignment="1">
      <alignment horizontal="center" wrapText="1"/>
    </xf>
    <xf numFmtId="0" fontId="10" fillId="34" borderId="0" xfId="0" applyFont="1" applyFill="1" applyAlignment="1">
      <alignment horizontal="left" vertical="center" wrapText="1"/>
    </xf>
    <xf numFmtId="0" fontId="0" fillId="34" borderId="66" xfId="0" applyFont="1" applyFill="1" applyBorder="1" applyAlignment="1">
      <alignment horizontal="left" vertical="center" wrapText="1" indent="1"/>
    </xf>
    <xf numFmtId="0" fontId="0" fillId="33" borderId="33" xfId="0" applyFont="1" applyFill="1" applyBorder="1" applyAlignment="1">
      <alignment horizontal="left" vertical="center" wrapText="1" indent="1"/>
    </xf>
    <xf numFmtId="0" fontId="0" fillId="33" borderId="0" xfId="0" applyFill="1" applyAlignment="1">
      <alignment vertical="top"/>
    </xf>
    <xf numFmtId="0" fontId="11" fillId="33" borderId="0" xfId="57" applyFont="1" applyFill="1">
      <alignment/>
      <protection/>
    </xf>
    <xf numFmtId="0" fontId="0" fillId="0" borderId="0" xfId="57">
      <alignment/>
      <protection/>
    </xf>
    <xf numFmtId="0" fontId="0" fillId="33" borderId="0" xfId="57" applyFill="1">
      <alignment/>
      <protection/>
    </xf>
    <xf numFmtId="0" fontId="0" fillId="33" borderId="0" xfId="57" applyFill="1" applyAlignment="1">
      <alignment wrapText="1"/>
      <protection/>
    </xf>
    <xf numFmtId="0" fontId="21" fillId="33" borderId="0" xfId="57" applyFont="1" applyFill="1" applyAlignment="1">
      <alignment horizontal="left"/>
      <protection/>
    </xf>
    <xf numFmtId="0" fontId="10" fillId="33" borderId="0" xfId="57" applyFont="1" applyFill="1" applyAlignment="1">
      <alignment vertical="top"/>
      <protection/>
    </xf>
    <xf numFmtId="0" fontId="10" fillId="33" borderId="0" xfId="57" applyFont="1" applyFill="1">
      <alignment/>
      <protection/>
    </xf>
    <xf numFmtId="0" fontId="8" fillId="34" borderId="0" xfId="0" applyFont="1" applyFill="1" applyAlignment="1">
      <alignment/>
    </xf>
    <xf numFmtId="0" fontId="10" fillId="34" borderId="0" xfId="0" applyFont="1" applyFill="1" applyAlignment="1">
      <alignment horizontal="right" vertical="center" wrapText="1"/>
    </xf>
    <xf numFmtId="0" fontId="0" fillId="34" borderId="0" xfId="0" applyFill="1" applyAlignment="1">
      <alignment horizontal="right" vertical="center" wrapText="1"/>
    </xf>
    <xf numFmtId="49" fontId="10" fillId="34" borderId="0" xfId="0" applyNumberFormat="1" applyFont="1" applyFill="1" applyAlignment="1">
      <alignment horizontal="left" wrapText="1"/>
    </xf>
    <xf numFmtId="49" fontId="0" fillId="34" borderId="0" xfId="0" applyNumberFormat="1" applyFill="1" applyAlignment="1">
      <alignment wrapText="1"/>
    </xf>
    <xf numFmtId="0" fontId="8" fillId="34" borderId="0" xfId="0" applyFont="1" applyFill="1" applyAlignment="1">
      <alignment horizontal="right" vertical="center" wrapText="1"/>
    </xf>
    <xf numFmtId="0" fontId="8" fillId="33" borderId="58" xfId="57" applyFont="1" applyFill="1" applyBorder="1" applyAlignment="1">
      <alignment horizontal="left" vertical="top" wrapText="1"/>
      <protection/>
    </xf>
    <xf numFmtId="0" fontId="13" fillId="33" borderId="58" xfId="57" applyFont="1" applyFill="1" applyBorder="1" applyAlignment="1">
      <alignment horizontal="left" vertical="top" wrapText="1"/>
      <protection/>
    </xf>
    <xf numFmtId="0" fontId="13" fillId="33" borderId="59" xfId="57" applyFont="1" applyFill="1" applyBorder="1" applyAlignment="1">
      <alignment horizontal="left" vertical="top" wrapText="1"/>
      <protection/>
    </xf>
    <xf numFmtId="0" fontId="13" fillId="33" borderId="68" xfId="57" applyFont="1" applyFill="1" applyBorder="1" applyAlignment="1">
      <alignment horizontal="left" vertical="top" wrapText="1"/>
      <protection/>
    </xf>
    <xf numFmtId="0" fontId="13" fillId="33" borderId="58" xfId="57" applyFont="1" applyFill="1" applyBorder="1" applyAlignment="1">
      <alignment vertical="top" wrapText="1"/>
      <protection/>
    </xf>
    <xf numFmtId="0" fontId="34" fillId="33" borderId="58" xfId="57" applyFont="1" applyFill="1" applyBorder="1" applyAlignment="1">
      <alignment horizontal="left" vertical="top" wrapText="1"/>
      <protection/>
    </xf>
    <xf numFmtId="0" fontId="34" fillId="33" borderId="58" xfId="57" applyFont="1" applyFill="1" applyBorder="1" applyAlignment="1">
      <alignment vertical="top" wrapText="1"/>
      <protection/>
    </xf>
    <xf numFmtId="0" fontId="13" fillId="33" borderId="47" xfId="57" applyFont="1" applyFill="1" applyBorder="1" applyAlignment="1">
      <alignment vertical="top" wrapText="1"/>
      <protection/>
    </xf>
    <xf numFmtId="0" fontId="0" fillId="33" borderId="68" xfId="57" applyFill="1" applyBorder="1" applyAlignment="1">
      <alignment vertical="top" wrapText="1"/>
      <protection/>
    </xf>
    <xf numFmtId="0" fontId="34" fillId="33" borderId="59" xfId="57" applyFont="1" applyFill="1" applyBorder="1" applyAlignment="1">
      <alignment horizontal="left" vertical="top" wrapText="1"/>
      <protection/>
    </xf>
    <xf numFmtId="0" fontId="10" fillId="0" borderId="73" xfId="58" applyFont="1" applyFill="1" applyBorder="1" applyAlignment="1" applyProtection="1">
      <alignment horizontal="center" vertical="center"/>
      <protection/>
    </xf>
    <xf numFmtId="0" fontId="0" fillId="0" borderId="27" xfId="58" applyFont="1" applyFill="1" applyBorder="1" applyAlignment="1" applyProtection="1">
      <alignment horizontal="center" vertical="center"/>
      <protection/>
    </xf>
    <xf numFmtId="0" fontId="0" fillId="0" borderId="39" xfId="58" applyFont="1" applyFill="1" applyBorder="1" applyAlignment="1" applyProtection="1">
      <alignment horizontal="center" vertical="center"/>
      <protection/>
    </xf>
    <xf numFmtId="0" fontId="0" fillId="0" borderId="30" xfId="58" applyFont="1" applyFill="1" applyBorder="1" applyAlignment="1" applyProtection="1">
      <alignment horizontal="left" vertical="center" wrapText="1" indent="1"/>
      <protection/>
    </xf>
    <xf numFmtId="0" fontId="0" fillId="0" borderId="0" xfId="0" applyFont="1" applyFill="1" applyBorder="1" applyAlignment="1" applyProtection="1">
      <alignment/>
      <protection/>
    </xf>
    <xf numFmtId="0" fontId="0" fillId="0" borderId="31" xfId="0" applyFont="1" applyFill="1" applyBorder="1" applyAlignment="1" applyProtection="1">
      <alignment/>
      <protection/>
    </xf>
    <xf numFmtId="0" fontId="0" fillId="0" borderId="0" xfId="0" applyFont="1" applyFill="1" applyBorder="1" applyAlignment="1" applyProtection="1">
      <alignment/>
      <protection/>
    </xf>
    <xf numFmtId="0" fontId="0" fillId="0" borderId="31" xfId="0" applyFont="1" applyFill="1" applyBorder="1" applyAlignment="1" applyProtection="1">
      <alignment/>
      <protection/>
    </xf>
    <xf numFmtId="0" fontId="0" fillId="0" borderId="0" xfId="0" applyFill="1" applyBorder="1" applyAlignment="1" applyProtection="1">
      <alignment/>
      <protection/>
    </xf>
    <xf numFmtId="0" fontId="0" fillId="0" borderId="31" xfId="0" applyFill="1" applyBorder="1" applyAlignment="1" applyProtection="1">
      <alignment/>
      <protection/>
    </xf>
    <xf numFmtId="0" fontId="27" fillId="33" borderId="46" xfId="53" applyFont="1" applyFill="1" applyBorder="1" applyAlignment="1" applyProtection="1">
      <alignment horizontal="left" vertical="center" wrapText="1" indent="1"/>
      <protection/>
    </xf>
    <xf numFmtId="0" fontId="27" fillId="33" borderId="47" xfId="53" applyFont="1" applyFill="1" applyBorder="1" applyAlignment="1" applyProtection="1">
      <alignment horizontal="left" vertical="center" wrapText="1" indent="1"/>
      <protection/>
    </xf>
    <xf numFmtId="0" fontId="11" fillId="33" borderId="46" xfId="60" applyFont="1" applyFill="1" applyBorder="1" applyAlignment="1">
      <alignment horizontal="left" vertical="center" wrapText="1" indent="3"/>
      <protection/>
    </xf>
    <xf numFmtId="0" fontId="11" fillId="33" borderId="47" xfId="60" applyFont="1" applyFill="1" applyBorder="1" applyAlignment="1">
      <alignment horizontal="left" vertical="center" wrapText="1" indent="3"/>
      <protection/>
    </xf>
    <xf numFmtId="0" fontId="0" fillId="33" borderId="72" xfId="60" applyFill="1" applyBorder="1" applyAlignment="1">
      <alignment horizontal="left" vertical="center" wrapText="1" indent="3"/>
      <protection/>
    </xf>
    <xf numFmtId="0" fontId="0" fillId="33" borderId="29" xfId="60" applyFill="1" applyBorder="1" applyAlignment="1">
      <alignment horizontal="left" vertical="center" wrapText="1" indent="3"/>
      <protection/>
    </xf>
    <xf numFmtId="0" fontId="0" fillId="33" borderId="30" xfId="60" applyFill="1" applyBorder="1" applyAlignment="1">
      <alignment horizontal="left" vertical="center" wrapText="1" indent="3"/>
      <protection/>
    </xf>
    <xf numFmtId="0" fontId="0" fillId="33" borderId="31" xfId="60" applyFill="1" applyBorder="1" applyAlignment="1">
      <alignment horizontal="left" vertical="center" wrapText="1" indent="3"/>
      <protection/>
    </xf>
    <xf numFmtId="0" fontId="0" fillId="33" borderId="73" xfId="59" applyFont="1" applyFill="1" applyBorder="1" applyAlignment="1">
      <alignment horizontal="left" vertical="center" wrapText="1" indent="3"/>
      <protection/>
    </xf>
    <xf numFmtId="0" fontId="0" fillId="33" borderId="39" xfId="59" applyFont="1" applyFill="1" applyBorder="1" applyAlignment="1">
      <alignment horizontal="left" vertical="center" wrapText="1" indent="3"/>
      <protection/>
    </xf>
    <xf numFmtId="0" fontId="36" fillId="35" borderId="27" xfId="59" applyFont="1" applyFill="1" applyBorder="1" applyAlignment="1">
      <alignment horizontal="left" vertical="center" indent="1"/>
      <protection/>
    </xf>
    <xf numFmtId="0" fontId="8" fillId="34" borderId="12" xfId="0" applyFont="1" applyFill="1" applyBorder="1" applyAlignment="1">
      <alignment horizontal="right" vertical="center" wrapText="1" indent="1"/>
    </xf>
    <xf numFmtId="0" fontId="13" fillId="34" borderId="14" xfId="0" applyFont="1" applyFill="1" applyBorder="1" applyAlignment="1">
      <alignment horizontal="right" indent="1"/>
    </xf>
    <xf numFmtId="0" fontId="13" fillId="34" borderId="23" xfId="0" applyFont="1" applyFill="1" applyBorder="1" applyAlignment="1">
      <alignment horizontal="right" indent="1"/>
    </xf>
    <xf numFmtId="0" fontId="8" fillId="34" borderId="14" xfId="0" applyFont="1" applyFill="1" applyBorder="1" applyAlignment="1">
      <alignment horizontal="right" indent="1"/>
    </xf>
    <xf numFmtId="0" fontId="8" fillId="34" borderId="23" xfId="0" applyFont="1" applyFill="1" applyBorder="1" applyAlignment="1">
      <alignment horizontal="right" indent="1"/>
    </xf>
    <xf numFmtId="0" fontId="8" fillId="35" borderId="30" xfId="0" applyFont="1" applyFill="1" applyBorder="1" applyAlignment="1">
      <alignment horizontal="left" vertical="top" wrapText="1" indent="2"/>
    </xf>
    <xf numFmtId="0" fontId="8" fillId="35" borderId="0" xfId="0" applyFont="1" applyFill="1" applyAlignment="1">
      <alignment horizontal="left" vertical="top" wrapText="1" indent="2"/>
    </xf>
    <xf numFmtId="0" fontId="8" fillId="35" borderId="31" xfId="0" applyFont="1" applyFill="1" applyBorder="1" applyAlignment="1">
      <alignment horizontal="left" vertical="top" wrapText="1" indent="2"/>
    </xf>
    <xf numFmtId="0" fontId="16" fillId="33" borderId="16" xfId="0" applyFont="1" applyFill="1" applyBorder="1" applyAlignment="1" applyProtection="1">
      <alignment horizontal="left" wrapText="1"/>
      <protection locked="0"/>
    </xf>
    <xf numFmtId="0" fontId="0" fillId="33" borderId="16" xfId="0" applyFill="1" applyBorder="1" applyAlignment="1">
      <alignment horizontal="left" wrapText="1"/>
    </xf>
    <xf numFmtId="0" fontId="0" fillId="33" borderId="0" xfId="0" applyFont="1" applyFill="1" applyAlignment="1" applyProtection="1">
      <alignment horizontal="left" vertical="top" wrapText="1"/>
      <protection locked="0"/>
    </xf>
    <xf numFmtId="0" fontId="0" fillId="33" borderId="0" xfId="0" applyFill="1" applyAlignment="1">
      <alignment horizontal="left" vertical="top" wrapText="1"/>
    </xf>
    <xf numFmtId="0" fontId="8" fillId="34" borderId="13" xfId="0" applyFont="1" applyFill="1" applyBorder="1" applyAlignment="1">
      <alignment horizontal="right" vertical="center" wrapText="1" indent="1"/>
    </xf>
    <xf numFmtId="0" fontId="13" fillId="34" borderId="15" xfId="0" applyFont="1" applyFill="1" applyBorder="1" applyAlignment="1">
      <alignment horizontal="right" indent="1"/>
    </xf>
    <xf numFmtId="0" fontId="13" fillId="34" borderId="71" xfId="0" applyFont="1" applyFill="1" applyBorder="1" applyAlignment="1">
      <alignment horizontal="right" indent="1"/>
    </xf>
    <xf numFmtId="0" fontId="10" fillId="33" borderId="0" xfId="0" applyFont="1" applyFill="1" applyBorder="1" applyAlignment="1" applyProtection="1">
      <alignment horizontal="left" wrapText="1" indent="1"/>
      <protection locked="0"/>
    </xf>
    <xf numFmtId="0" fontId="0" fillId="33" borderId="0" xfId="0" applyFill="1" applyBorder="1" applyAlignment="1">
      <alignment wrapText="1"/>
    </xf>
    <xf numFmtId="0" fontId="11" fillId="33" borderId="27" xfId="0" applyFont="1" applyFill="1" applyBorder="1" applyAlignment="1">
      <alignment horizontal="left" vertical="center"/>
    </xf>
    <xf numFmtId="0" fontId="8" fillId="35" borderId="73" xfId="0" applyFont="1" applyFill="1" applyBorder="1" applyAlignment="1">
      <alignment horizontal="left" vertical="top" wrapText="1" indent="2"/>
    </xf>
    <xf numFmtId="0" fontId="8" fillId="35" borderId="27" xfId="0" applyFont="1" applyFill="1" applyBorder="1" applyAlignment="1">
      <alignment horizontal="left" vertical="top" wrapText="1" indent="2"/>
    </xf>
    <xf numFmtId="0" fontId="40" fillId="35" borderId="30" xfId="0" applyFont="1" applyFill="1" applyBorder="1" applyAlignment="1">
      <alignment horizontal="left" vertical="top" wrapText="1" indent="2"/>
    </xf>
    <xf numFmtId="0" fontId="40" fillId="35" borderId="0" xfId="0" applyFont="1" applyFill="1" applyAlignment="1">
      <alignment horizontal="left" vertical="top" wrapText="1" indent="2"/>
    </xf>
    <xf numFmtId="0" fontId="8" fillId="34" borderId="96" xfId="0" applyFont="1" applyFill="1" applyBorder="1" applyAlignment="1">
      <alignment horizontal="right" vertical="center" wrapText="1" indent="1"/>
    </xf>
    <xf numFmtId="0" fontId="13" fillId="34" borderId="97" xfId="0" applyFont="1" applyFill="1" applyBorder="1" applyAlignment="1">
      <alignment horizontal="right" indent="1"/>
    </xf>
    <xf numFmtId="0" fontId="13" fillId="34" borderId="98" xfId="0" applyFont="1" applyFill="1" applyBorder="1" applyAlignment="1">
      <alignment horizontal="right" indent="1"/>
    </xf>
    <xf numFmtId="0" fontId="10" fillId="35" borderId="72" xfId="0" applyFont="1" applyFill="1" applyBorder="1" applyAlignment="1">
      <alignment horizontal="left" vertical="center" wrapText="1" indent="2"/>
    </xf>
    <xf numFmtId="0" fontId="10" fillId="35" borderId="24" xfId="0" applyFont="1" applyFill="1" applyBorder="1" applyAlignment="1">
      <alignment horizontal="left" vertical="center" wrapText="1" indent="2"/>
    </xf>
    <xf numFmtId="0" fontId="25" fillId="35" borderId="30" xfId="0" applyFont="1" applyFill="1" applyBorder="1" applyAlignment="1">
      <alignment horizontal="left" vertical="top" wrapText="1" indent="2"/>
    </xf>
    <xf numFmtId="0" fontId="24" fillId="0" borderId="0" xfId="0" applyFont="1" applyAlignment="1">
      <alignment vertical="top"/>
    </xf>
    <xf numFmtId="0" fontId="0" fillId="0" borderId="0" xfId="0" applyAlignment="1">
      <alignment vertical="top" wrapText="1"/>
    </xf>
    <xf numFmtId="49" fontId="10" fillId="34" borderId="10" xfId="0" applyNumberFormat="1" applyFont="1" applyFill="1" applyBorder="1" applyAlignment="1" applyProtection="1">
      <alignment horizontal="center" wrapText="1"/>
      <protection/>
    </xf>
    <xf numFmtId="49" fontId="10" fillId="34" borderId="11" xfId="0" applyNumberFormat="1" applyFont="1" applyFill="1" applyBorder="1" applyAlignment="1" applyProtection="1">
      <alignment horizontal="center" wrapText="1"/>
      <protection/>
    </xf>
    <xf numFmtId="49" fontId="10" fillId="34" borderId="20" xfId="0" applyNumberFormat="1" applyFont="1" applyFill="1" applyBorder="1" applyAlignment="1" applyProtection="1">
      <alignment horizontal="center" wrapText="1"/>
      <protection/>
    </xf>
    <xf numFmtId="0" fontId="8" fillId="42" borderId="14" xfId="0" applyFont="1" applyFill="1" applyBorder="1" applyAlignment="1">
      <alignment horizontal="left" vertical="center" wrapText="1" indent="1"/>
    </xf>
    <xf numFmtId="0" fontId="0" fillId="42" borderId="14" xfId="0" applyFont="1" applyFill="1" applyBorder="1" applyAlignment="1">
      <alignment horizontal="left" indent="1"/>
    </xf>
    <xf numFmtId="0" fontId="0" fillId="42" borderId="47" xfId="0" applyFont="1" applyFill="1" applyBorder="1" applyAlignment="1">
      <alignment horizontal="left" indent="1"/>
    </xf>
    <xf numFmtId="0" fontId="10" fillId="33" borderId="0" xfId="0" applyFont="1" applyFill="1" applyAlignment="1">
      <alignment horizontal="left" vertical="top" wrapText="1"/>
    </xf>
    <xf numFmtId="0" fontId="0" fillId="33" borderId="0" xfId="0" applyFill="1" applyAlignment="1">
      <alignment horizontal="left" wrapText="1"/>
    </xf>
    <xf numFmtId="0" fontId="11" fillId="33" borderId="0" xfId="0" applyFont="1" applyFill="1" applyAlignment="1">
      <alignment horizontal="left" wrapText="1"/>
    </xf>
    <xf numFmtId="0" fontId="8" fillId="34" borderId="10" xfId="0" applyFont="1" applyFill="1" applyBorder="1" applyAlignment="1" applyProtection="1">
      <alignment horizontal="center" vertical="center" wrapText="1"/>
      <protection/>
    </xf>
    <xf numFmtId="0" fontId="0" fillId="34" borderId="37"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20" xfId="0" applyFont="1" applyFill="1" applyBorder="1" applyAlignment="1" applyProtection="1">
      <alignment horizontal="center" vertical="center"/>
      <protection/>
    </xf>
    <xf numFmtId="0" fontId="0" fillId="34" borderId="37" xfId="0" applyFont="1" applyFill="1" applyBorder="1" applyAlignment="1" applyProtection="1">
      <alignment horizontal="center" vertical="center" wrapText="1"/>
      <protection/>
    </xf>
    <xf numFmtId="0" fontId="0" fillId="34" borderId="21"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textRotation="90" wrapText="1"/>
      <protection/>
    </xf>
    <xf numFmtId="0" fontId="0" fillId="0" borderId="16" xfId="0" applyBorder="1" applyAlignment="1" applyProtection="1">
      <alignment horizontal="center" vertical="center" textRotation="90" wrapText="1"/>
      <protection/>
    </xf>
    <xf numFmtId="0" fontId="8" fillId="33" borderId="16" xfId="0" applyFont="1" applyFill="1" applyBorder="1" applyAlignment="1">
      <alignment horizontal="left" vertical="center" wrapText="1"/>
    </xf>
    <xf numFmtId="0" fontId="0" fillId="33" borderId="0" xfId="0" applyFont="1" applyFill="1" applyAlignment="1">
      <alignment horizontal="left" vertical="top" wrapText="1"/>
    </xf>
    <xf numFmtId="0" fontId="8" fillId="34" borderId="10"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10" fillId="34" borderId="10" xfId="0" applyFont="1" applyFill="1" applyBorder="1" applyAlignment="1">
      <alignment horizontal="center" wrapText="1"/>
    </xf>
    <xf numFmtId="0" fontId="10" fillId="34" borderId="11" xfId="0" applyFont="1" applyFill="1" applyBorder="1" applyAlignment="1">
      <alignment horizontal="center" wrapText="1"/>
    </xf>
    <xf numFmtId="0" fontId="10" fillId="34" borderId="20" xfId="0" applyFont="1" applyFill="1" applyBorder="1" applyAlignment="1">
      <alignment horizontal="center" wrapText="1"/>
    </xf>
    <xf numFmtId="0" fontId="0" fillId="34" borderId="37" xfId="0" applyFill="1" applyBorder="1" applyAlignment="1">
      <alignment horizontal="center" vertical="center" wrapText="1"/>
    </xf>
    <xf numFmtId="0" fontId="0" fillId="34" borderId="21" xfId="0"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19" xfId="0" applyFont="1" applyFill="1" applyBorder="1" applyAlignment="1">
      <alignment horizontal="left" wrapText="1"/>
    </xf>
    <xf numFmtId="0" fontId="0" fillId="34" borderId="19" xfId="0" applyFont="1" applyFill="1" applyBorder="1" applyAlignment="1">
      <alignment horizontal="left"/>
    </xf>
    <xf numFmtId="0" fontId="13" fillId="33" borderId="46" xfId="0" applyNumberFormat="1" applyFont="1" applyFill="1" applyBorder="1" applyAlignment="1" applyProtection="1">
      <alignment horizontal="left" vertical="top" wrapText="1" shrinkToFit="1" readingOrder="1"/>
      <protection locked="0"/>
    </xf>
    <xf numFmtId="0" fontId="13" fillId="33" borderId="14" xfId="0" applyNumberFormat="1" applyFont="1" applyFill="1" applyBorder="1" applyAlignment="1" applyProtection="1">
      <alignment horizontal="left" vertical="top" wrapText="1" shrinkToFit="1" readingOrder="1"/>
      <protection locked="0"/>
    </xf>
    <xf numFmtId="0" fontId="13" fillId="33" borderId="47" xfId="0" applyNumberFormat="1" applyFont="1" applyFill="1" applyBorder="1" applyAlignment="1" applyProtection="1">
      <alignment horizontal="left" vertical="top" wrapText="1" shrinkToFit="1" readingOrder="1"/>
      <protection locked="0"/>
    </xf>
    <xf numFmtId="0" fontId="8" fillId="34" borderId="0" xfId="0" applyFont="1" applyFill="1" applyAlignment="1">
      <alignment horizontal="center" vertical="center" textRotation="90" wrapText="1"/>
    </xf>
    <xf numFmtId="0" fontId="0" fillId="0" borderId="16" xfId="0" applyBorder="1" applyAlignment="1">
      <alignment horizontal="center" vertical="center" textRotation="90" wrapText="1"/>
    </xf>
    <xf numFmtId="0" fontId="8" fillId="34" borderId="59" xfId="0" applyFont="1" applyFill="1" applyBorder="1" applyAlignment="1">
      <alignment horizontal="center" vertical="center"/>
    </xf>
    <xf numFmtId="0" fontId="8" fillId="34" borderId="41" xfId="0" applyFont="1" applyFill="1" applyBorder="1" applyAlignment="1">
      <alignment horizontal="center" vertical="center"/>
    </xf>
    <xf numFmtId="0" fontId="8" fillId="34" borderId="58" xfId="0" applyFont="1" applyFill="1" applyBorder="1" applyAlignment="1">
      <alignment horizontal="center" vertical="center" wrapText="1"/>
    </xf>
    <xf numFmtId="0" fontId="0" fillId="0" borderId="58" xfId="0" applyBorder="1" applyAlignment="1">
      <alignment horizontal="center" vertical="center" wrapText="1"/>
    </xf>
    <xf numFmtId="0" fontId="10" fillId="33" borderId="0" xfId="0" applyFont="1" applyFill="1" applyAlignment="1">
      <alignment vertical="top" wrapText="1"/>
    </xf>
    <xf numFmtId="0" fontId="10" fillId="34" borderId="11" xfId="0" applyFont="1" applyFill="1" applyBorder="1" applyAlignment="1" applyProtection="1">
      <alignment horizontal="center" wrapText="1"/>
      <protection/>
    </xf>
    <xf numFmtId="0" fontId="10" fillId="34" borderId="20" xfId="0" applyFont="1" applyFill="1" applyBorder="1" applyAlignment="1" applyProtection="1">
      <alignment horizontal="center" wrapText="1"/>
      <protection/>
    </xf>
    <xf numFmtId="0" fontId="10" fillId="34" borderId="0" xfId="0" applyFont="1" applyFill="1" applyBorder="1" applyAlignment="1" applyProtection="1">
      <alignment horizontal="center" wrapText="1"/>
      <protection/>
    </xf>
    <xf numFmtId="0" fontId="10" fillId="34" borderId="38" xfId="0" applyFont="1" applyFill="1" applyBorder="1" applyAlignment="1" applyProtection="1">
      <alignment horizontal="center" wrapText="1"/>
      <protection/>
    </xf>
    <xf numFmtId="0" fontId="10" fillId="35" borderId="14" xfId="0" applyFont="1" applyFill="1" applyBorder="1" applyAlignment="1">
      <alignment horizontal="left" vertical="center" wrapText="1" indent="1"/>
    </xf>
    <xf numFmtId="0" fontId="11" fillId="33" borderId="0" xfId="0" applyFont="1" applyFill="1" applyAlignment="1">
      <alignment wrapText="1"/>
    </xf>
    <xf numFmtId="0" fontId="105" fillId="34" borderId="86" xfId="0" applyFont="1" applyFill="1" applyBorder="1" applyAlignment="1" applyProtection="1">
      <alignment horizontal="center" wrapText="1"/>
      <protection/>
    </xf>
    <xf numFmtId="0" fontId="105" fillId="34" borderId="77" xfId="0" applyFont="1" applyFill="1" applyBorder="1" applyAlignment="1" applyProtection="1">
      <alignment horizontal="center" wrapText="1"/>
      <protection/>
    </xf>
    <xf numFmtId="0" fontId="36" fillId="33" borderId="0" xfId="0" applyFont="1" applyFill="1" applyBorder="1" applyAlignment="1" applyProtection="1">
      <alignment horizontal="left" wrapText="1"/>
      <protection/>
    </xf>
    <xf numFmtId="0" fontId="0" fillId="0" borderId="0" xfId="0" applyAlignment="1">
      <alignment wrapText="1"/>
    </xf>
    <xf numFmtId="0" fontId="16" fillId="33" borderId="37" xfId="0" applyFont="1" applyFill="1" applyBorder="1" applyAlignment="1">
      <alignment horizontal="left" vertical="center" wrapText="1" indent="1"/>
    </xf>
    <xf numFmtId="0" fontId="16" fillId="33" borderId="0" xfId="0" applyFont="1" applyFill="1" applyAlignment="1">
      <alignment horizontal="left" vertical="center" wrapText="1" indent="1"/>
    </xf>
    <xf numFmtId="0" fontId="0" fillId="0" borderId="0" xfId="0" applyAlignment="1">
      <alignment horizontal="left" vertical="center" indent="1"/>
    </xf>
    <xf numFmtId="0" fontId="0" fillId="0" borderId="14" xfId="0" applyFont="1" applyBorder="1" applyAlignment="1">
      <alignment horizontal="left" vertical="center" wrapText="1" indent="1"/>
    </xf>
    <xf numFmtId="0" fontId="10" fillId="34" borderId="49" xfId="0" applyFont="1" applyFill="1" applyBorder="1" applyAlignment="1" applyProtection="1">
      <alignment horizontal="center" vertical="center" wrapText="1"/>
      <protection/>
    </xf>
    <xf numFmtId="0" fontId="0" fillId="0" borderId="50" xfId="0" applyBorder="1" applyAlignment="1">
      <alignment vertical="center" wrapText="1"/>
    </xf>
    <xf numFmtId="0" fontId="0" fillId="0" borderId="99" xfId="0" applyBorder="1" applyAlignment="1">
      <alignment vertical="center" wrapText="1"/>
    </xf>
    <xf numFmtId="0" fontId="10" fillId="34" borderId="18" xfId="0" applyFont="1" applyFill="1" applyBorder="1" applyAlignment="1" applyProtection="1">
      <alignment horizontal="left" wrapText="1" indent="1"/>
      <protection/>
    </xf>
    <xf numFmtId="0" fontId="10" fillId="34" borderId="19" xfId="0" applyFont="1" applyFill="1" applyBorder="1" applyAlignment="1" applyProtection="1">
      <alignment horizontal="left" wrapText="1" indent="1"/>
      <protection/>
    </xf>
    <xf numFmtId="0" fontId="10" fillId="34" borderId="22" xfId="0" applyFont="1" applyFill="1" applyBorder="1" applyAlignment="1" applyProtection="1">
      <alignment horizontal="left" wrapText="1" indent="1"/>
      <protection/>
    </xf>
    <xf numFmtId="0" fontId="8" fillId="34" borderId="0" xfId="0" applyFont="1" applyFill="1" applyAlignment="1">
      <alignment horizontal="center"/>
    </xf>
    <xf numFmtId="0" fontId="8" fillId="34" borderId="30" xfId="0" applyFont="1" applyFill="1" applyBorder="1" applyAlignment="1">
      <alignment horizontal="center"/>
    </xf>
    <xf numFmtId="0" fontId="0" fillId="34" borderId="0" xfId="0" applyFont="1" applyFill="1" applyAlignment="1">
      <alignment/>
    </xf>
    <xf numFmtId="0" fontId="8" fillId="34" borderId="72" xfId="0" applyFont="1" applyFill="1" applyBorder="1" applyAlignment="1">
      <alignment horizontal="center"/>
    </xf>
    <xf numFmtId="0" fontId="8" fillId="34" borderId="24" xfId="0" applyFont="1" applyFill="1" applyBorder="1" applyAlignment="1">
      <alignment horizontal="center"/>
    </xf>
    <xf numFmtId="0" fontId="8" fillId="34" borderId="29" xfId="0" applyFont="1" applyFill="1" applyBorder="1" applyAlignment="1">
      <alignment horizontal="center"/>
    </xf>
    <xf numFmtId="0" fontId="8" fillId="33" borderId="0" xfId="0" applyFont="1" applyFill="1" applyBorder="1" applyAlignment="1" applyProtection="1">
      <alignment horizontal="left" wrapText="1"/>
      <protection/>
    </xf>
    <xf numFmtId="0" fontId="8" fillId="34" borderId="37" xfId="0" applyFont="1" applyFill="1" applyBorder="1" applyAlignment="1" applyProtection="1">
      <alignment horizontal="center" wrapText="1"/>
      <protection/>
    </xf>
    <xf numFmtId="0" fontId="0" fillId="0" borderId="0" xfId="0" applyAlignment="1">
      <alignment horizontal="center" wrapText="1"/>
    </xf>
    <xf numFmtId="0" fontId="0" fillId="0" borderId="38" xfId="0" applyBorder="1" applyAlignment="1">
      <alignment horizontal="center" wrapText="1"/>
    </xf>
    <xf numFmtId="0" fontId="8" fillId="34" borderId="21" xfId="0" applyFont="1" applyFill="1" applyBorder="1" applyAlignment="1" applyProtection="1">
      <alignment horizontal="center" wrapText="1"/>
      <protection/>
    </xf>
    <xf numFmtId="0" fontId="0" fillId="0" borderId="16" xfId="0" applyBorder="1" applyAlignment="1">
      <alignment horizontal="center" wrapText="1"/>
    </xf>
    <xf numFmtId="0" fontId="0" fillId="0" borderId="17" xfId="0" applyBorder="1" applyAlignment="1">
      <alignment horizontal="center" wrapText="1"/>
    </xf>
    <xf numFmtId="0" fontId="8" fillId="34" borderId="37" xfId="0" applyFont="1" applyFill="1" applyBorder="1" applyAlignment="1" applyProtection="1">
      <alignment horizontal="center" vertical="center" wrapText="1"/>
      <protection/>
    </xf>
    <xf numFmtId="0" fontId="8" fillId="34" borderId="44" xfId="0" applyFont="1" applyFill="1" applyBorder="1" applyAlignment="1" applyProtection="1">
      <alignment horizontal="center" vertical="center" wrapText="1"/>
      <protection/>
    </xf>
    <xf numFmtId="0" fontId="13" fillId="33" borderId="14" xfId="0" applyNumberFormat="1" applyFont="1" applyFill="1" applyBorder="1" applyAlignment="1" applyProtection="1">
      <alignment horizontal="left" wrapText="1"/>
      <protection locked="0"/>
    </xf>
    <xf numFmtId="0" fontId="0" fillId="0" borderId="14" xfId="0" applyNumberFormat="1" applyBorder="1" applyAlignment="1" applyProtection="1">
      <alignment horizontal="left" wrapText="1"/>
      <protection locked="0"/>
    </xf>
    <xf numFmtId="0" fontId="0" fillId="0" borderId="23" xfId="0" applyNumberFormat="1" applyBorder="1" applyAlignment="1" applyProtection="1">
      <alignment horizontal="left" wrapText="1"/>
      <protection locked="0"/>
    </xf>
    <xf numFmtId="0" fontId="0" fillId="34" borderId="14"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16" fillId="34" borderId="27" xfId="0" applyFont="1" applyFill="1" applyBorder="1" applyAlignment="1">
      <alignment horizontal="left" vertical="center" wrapText="1" indent="1"/>
    </xf>
    <xf numFmtId="0" fontId="0" fillId="34" borderId="70" xfId="0" applyFill="1" applyBorder="1" applyAlignment="1">
      <alignment horizontal="left" vertical="center" wrapText="1" indent="1"/>
    </xf>
    <xf numFmtId="0" fontId="10" fillId="34" borderId="28" xfId="0" applyFont="1" applyFill="1" applyBorder="1" applyAlignment="1">
      <alignment horizontal="left" wrapText="1" indent="1"/>
    </xf>
    <xf numFmtId="0" fontId="0" fillId="34" borderId="27" xfId="0" applyFill="1" applyBorder="1" applyAlignment="1">
      <alignment horizontal="left" wrapText="1" indent="1"/>
    </xf>
    <xf numFmtId="0" fontId="0" fillId="34" borderId="15"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13" fillId="33" borderId="27" xfId="0" applyNumberFormat="1" applyFont="1" applyFill="1" applyBorder="1" applyAlignment="1" applyProtection="1">
      <alignment horizontal="left" wrapText="1"/>
      <protection locked="0"/>
    </xf>
    <xf numFmtId="0" fontId="0" fillId="0" borderId="27" xfId="0" applyNumberFormat="1" applyBorder="1" applyAlignment="1" applyProtection="1">
      <alignment horizontal="left" wrapText="1"/>
      <protection locked="0"/>
    </xf>
    <xf numFmtId="0" fontId="0" fillId="0" borderId="70" xfId="0" applyNumberFormat="1" applyBorder="1" applyAlignment="1" applyProtection="1">
      <alignment horizontal="left" wrapText="1"/>
      <protection locked="0"/>
    </xf>
    <xf numFmtId="0" fontId="11" fillId="33" borderId="0" xfId="0" applyFont="1" applyFill="1" applyAlignment="1">
      <alignment horizontal="left" vertical="center" wrapText="1"/>
    </xf>
    <xf numFmtId="0" fontId="8" fillId="33" borderId="0" xfId="0" applyFont="1" applyFill="1" applyBorder="1" applyAlignment="1">
      <alignment horizontal="left" wrapText="1"/>
    </xf>
    <xf numFmtId="0" fontId="0" fillId="0" borderId="14" xfId="0" applyBorder="1" applyAlignment="1">
      <alignment wrapText="1"/>
    </xf>
    <xf numFmtId="0" fontId="0" fillId="0" borderId="23" xfId="0" applyBorder="1" applyAlignment="1">
      <alignment wrapText="1"/>
    </xf>
    <xf numFmtId="0" fontId="10" fillId="42" borderId="46" xfId="0" applyFont="1" applyFill="1" applyBorder="1" applyAlignment="1">
      <alignment horizontal="left" vertical="center" wrapText="1" indent="5"/>
    </xf>
    <xf numFmtId="0" fontId="10" fillId="42" borderId="14" xfId="0" applyFont="1" applyFill="1" applyBorder="1" applyAlignment="1">
      <alignment horizontal="left" vertical="center" wrapText="1" indent="5"/>
    </xf>
    <xf numFmtId="0" fontId="10" fillId="42" borderId="47" xfId="0" applyFont="1" applyFill="1" applyBorder="1" applyAlignment="1">
      <alignment horizontal="left" vertical="center" wrapText="1" indent="5"/>
    </xf>
    <xf numFmtId="0" fontId="13" fillId="33" borderId="15" xfId="0" applyNumberFormat="1" applyFont="1" applyFill="1" applyBorder="1" applyAlignment="1" applyProtection="1">
      <alignment horizontal="left" wrapText="1"/>
      <protection locked="0"/>
    </xf>
    <xf numFmtId="0" fontId="0" fillId="0" borderId="15" xfId="0" applyNumberFormat="1" applyBorder="1" applyAlignment="1" applyProtection="1">
      <alignment horizontal="left" wrapText="1"/>
      <protection locked="0"/>
    </xf>
    <xf numFmtId="0" fontId="0" fillId="0" borderId="71" xfId="0" applyNumberFormat="1" applyBorder="1" applyAlignment="1" applyProtection="1">
      <alignment horizontal="left" wrapText="1"/>
      <protection locked="0"/>
    </xf>
    <xf numFmtId="49" fontId="0" fillId="0" borderId="80" xfId="0" applyNumberFormat="1" applyFont="1" applyBorder="1" applyAlignment="1" applyProtection="1">
      <alignment horizontal="left" vertical="center" wrapText="1"/>
      <protection locked="0"/>
    </xf>
    <xf numFmtId="49" fontId="0" fillId="0" borderId="54" xfId="0" applyNumberForma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49" fontId="0" fillId="0" borderId="46" xfId="0" applyNumberFormat="1" applyFont="1" applyBorder="1" applyAlignment="1" applyProtection="1">
      <alignment horizontal="left" vertical="center" wrapText="1"/>
      <protection locked="0"/>
    </xf>
    <xf numFmtId="49" fontId="0" fillId="0" borderId="47" xfId="0" applyNumberFormat="1" applyBorder="1" applyAlignment="1" applyProtection="1">
      <alignment horizontal="left" vertical="center" wrapText="1"/>
      <protection locked="0"/>
    </xf>
    <xf numFmtId="49" fontId="0" fillId="0" borderId="23" xfId="0" applyNumberFormat="1" applyBorder="1" applyAlignment="1" applyProtection="1">
      <alignment horizontal="left" vertical="center" wrapText="1"/>
      <protection locked="0"/>
    </xf>
    <xf numFmtId="49" fontId="0" fillId="0" borderId="81" xfId="0" applyNumberFormat="1" applyFont="1" applyBorder="1" applyAlignment="1" applyProtection="1">
      <alignment horizontal="left" vertical="center" wrapText="1"/>
      <protection locked="0"/>
    </xf>
    <xf numFmtId="49" fontId="0" fillId="0" borderId="55" xfId="0" applyNumberFormat="1" applyBorder="1" applyAlignment="1" applyProtection="1">
      <alignment horizontal="left" vertical="center" wrapText="1"/>
      <protection locked="0"/>
    </xf>
    <xf numFmtId="49" fontId="0" fillId="0" borderId="64" xfId="0" applyNumberFormat="1" applyFont="1" applyBorder="1" applyAlignment="1" applyProtection="1">
      <alignment horizontal="left" vertical="center" wrapText="1"/>
      <protection locked="0"/>
    </xf>
    <xf numFmtId="49" fontId="0" fillId="0" borderId="100" xfId="0" applyNumberFormat="1" applyBorder="1" applyAlignment="1" applyProtection="1">
      <alignment horizontal="left" vertical="center" wrapText="1"/>
      <protection locked="0"/>
    </xf>
    <xf numFmtId="49" fontId="0" fillId="0" borderId="72" xfId="0" applyNumberFormat="1" applyFont="1" applyBorder="1" applyAlignment="1" applyProtection="1">
      <alignment horizontal="left" vertical="center" wrapText="1"/>
      <protection locked="0"/>
    </xf>
    <xf numFmtId="49" fontId="0" fillId="0" borderId="25" xfId="0" applyNumberFormat="1" applyBorder="1" applyAlignment="1" applyProtection="1">
      <alignment horizontal="left" vertical="center" wrapText="1"/>
      <protection locked="0"/>
    </xf>
    <xf numFmtId="49" fontId="0" fillId="0" borderId="101" xfId="0" applyNumberFormat="1" applyFont="1" applyBorder="1" applyAlignment="1" applyProtection="1">
      <alignment horizontal="left" vertical="center" wrapText="1"/>
      <protection locked="0"/>
    </xf>
    <xf numFmtId="49" fontId="0" fillId="0" borderId="85" xfId="0" applyNumberFormat="1" applyBorder="1" applyAlignment="1" applyProtection="1">
      <alignment horizontal="left" vertical="center" wrapText="1"/>
      <protection locked="0"/>
    </xf>
    <xf numFmtId="49" fontId="0" fillId="0" borderId="45" xfId="0" applyNumberFormat="1" applyFont="1" applyBorder="1" applyAlignment="1" applyProtection="1">
      <alignment horizontal="left" vertical="center" wrapText="1"/>
      <protection locked="0"/>
    </xf>
    <xf numFmtId="49" fontId="0" fillId="0" borderId="34" xfId="0" applyNumberFormat="1" applyBorder="1" applyAlignment="1" applyProtection="1">
      <alignment horizontal="left" vertical="center" wrapText="1"/>
      <protection locked="0"/>
    </xf>
    <xf numFmtId="49" fontId="0" fillId="0" borderId="63" xfId="0" applyNumberFormat="1" applyFont="1" applyBorder="1" applyAlignment="1" applyProtection="1">
      <alignment horizontal="left" vertical="center" wrapText="1"/>
      <protection locked="0"/>
    </xf>
    <xf numFmtId="49" fontId="0" fillId="0" borderId="102" xfId="0" applyNumberFormat="1" applyBorder="1" applyAlignment="1" applyProtection="1">
      <alignment horizontal="left" vertical="center" wrapText="1"/>
      <protection locked="0"/>
    </xf>
    <xf numFmtId="49" fontId="0" fillId="0" borderId="65" xfId="0" applyNumberFormat="1" applyFont="1" applyBorder="1" applyAlignment="1" applyProtection="1">
      <alignment horizontal="left" vertical="center" wrapText="1"/>
      <protection locked="0"/>
    </xf>
    <xf numFmtId="49" fontId="0" fillId="0" borderId="103" xfId="0" applyNumberFormat="1" applyBorder="1" applyAlignment="1" applyProtection="1">
      <alignment horizontal="left" vertical="center" wrapText="1"/>
      <protection locked="0"/>
    </xf>
    <xf numFmtId="0" fontId="10" fillId="35" borderId="46" xfId="0" applyFont="1" applyFill="1" applyBorder="1" applyAlignment="1">
      <alignment horizontal="left" vertical="center" wrapText="1" indent="5"/>
    </xf>
    <xf numFmtId="0" fontId="0" fillId="35" borderId="14" xfId="0" applyFont="1" applyFill="1" applyBorder="1" applyAlignment="1">
      <alignment horizontal="left" vertical="center" wrapText="1" indent="5"/>
    </xf>
    <xf numFmtId="0" fontId="0" fillId="35" borderId="47" xfId="0" applyFont="1" applyFill="1" applyBorder="1" applyAlignment="1">
      <alignment wrapText="1"/>
    </xf>
    <xf numFmtId="0" fontId="10" fillId="34" borderId="10" xfId="0" applyFont="1" applyFill="1" applyBorder="1" applyAlignment="1">
      <alignment horizontal="left" vertical="center" wrapText="1" indent="1"/>
    </xf>
    <xf numFmtId="0" fontId="0" fillId="34" borderId="11" xfId="0" applyFill="1" applyBorder="1" applyAlignment="1">
      <alignment horizontal="left" vertical="center" wrapText="1" indent="1"/>
    </xf>
    <xf numFmtId="49" fontId="0" fillId="34" borderId="19" xfId="0" applyNumberFormat="1" applyFont="1" applyFill="1" applyBorder="1" applyAlignment="1">
      <alignment horizontal="left" vertical="center" wrapText="1"/>
    </xf>
    <xf numFmtId="0" fontId="10" fillId="34" borderId="37" xfId="0" applyFont="1" applyFill="1" applyBorder="1" applyAlignment="1">
      <alignment horizontal="right" vertical="center" wrapText="1"/>
    </xf>
    <xf numFmtId="0" fontId="0" fillId="34" borderId="31" xfId="0" applyFill="1" applyBorder="1" applyAlignment="1">
      <alignment horizontal="right" vertical="center" wrapText="1"/>
    </xf>
    <xf numFmtId="0" fontId="13" fillId="33" borderId="46" xfId="0" applyNumberFormat="1" applyFont="1" applyFill="1" applyBorder="1" applyAlignment="1" applyProtection="1">
      <alignment horizontal="left" vertical="center" wrapText="1"/>
      <protection locked="0"/>
    </xf>
    <xf numFmtId="0" fontId="13" fillId="0" borderId="47" xfId="0" applyNumberFormat="1" applyFont="1" applyBorder="1" applyAlignment="1" applyProtection="1">
      <alignment horizontal="left" vertical="center" wrapText="1"/>
      <protection locked="0"/>
    </xf>
    <xf numFmtId="0" fontId="0" fillId="33" borderId="47" xfId="0" applyNumberFormat="1" applyFill="1" applyBorder="1" applyAlignment="1" applyProtection="1">
      <alignment horizontal="left" vertical="center" wrapText="1"/>
      <protection locked="0"/>
    </xf>
    <xf numFmtId="49" fontId="0" fillId="0" borderId="102" xfId="0" applyNumberFormat="1" applyBorder="1" applyAlignment="1" applyProtection="1">
      <alignment horizontal="left" vertical="center"/>
      <protection locked="0"/>
    </xf>
    <xf numFmtId="49" fontId="0" fillId="0" borderId="71" xfId="0" applyNumberFormat="1" applyBorder="1" applyAlignment="1" applyProtection="1">
      <alignment horizontal="left" vertical="center" wrapText="1"/>
      <protection locked="0"/>
    </xf>
    <xf numFmtId="0" fontId="8" fillId="34" borderId="37" xfId="0" applyFont="1" applyFill="1" applyBorder="1" applyAlignment="1">
      <alignment horizontal="center" vertical="center" wrapText="1"/>
    </xf>
    <xf numFmtId="0" fontId="8" fillId="34" borderId="21" xfId="0" applyFont="1" applyFill="1" applyBorder="1" applyAlignment="1">
      <alignment horizontal="center" vertical="center" wrapText="1"/>
    </xf>
    <xf numFmtId="49" fontId="0" fillId="0" borderId="76" xfId="0" applyNumberFormat="1" applyFont="1" applyBorder="1" applyAlignment="1" applyProtection="1">
      <alignment horizontal="left" vertical="center" wrapText="1"/>
      <protection locked="0"/>
    </xf>
    <xf numFmtId="49" fontId="0" fillId="0" borderId="104" xfId="0" applyNumberForma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21" xfId="0" applyBorder="1" applyAlignment="1">
      <alignment horizontal="center" vertical="center" wrapText="1"/>
    </xf>
    <xf numFmtId="49" fontId="0" fillId="0" borderId="23" xfId="0" applyNumberFormat="1" applyFont="1" applyBorder="1" applyAlignment="1" applyProtection="1">
      <alignment horizontal="left" vertical="center" wrapText="1"/>
      <protection locked="0"/>
    </xf>
    <xf numFmtId="49" fontId="0" fillId="0" borderId="54" xfId="0" applyNumberFormat="1" applyFont="1" applyBorder="1" applyAlignment="1" applyProtection="1">
      <alignment horizontal="left" vertical="center" wrapText="1"/>
      <protection locked="0"/>
    </xf>
    <xf numFmtId="49" fontId="0" fillId="0" borderId="22" xfId="0" applyNumberFormat="1" applyFont="1" applyBorder="1" applyAlignment="1" applyProtection="1">
      <alignment horizontal="left" vertical="center" wrapText="1"/>
      <protection locked="0"/>
    </xf>
    <xf numFmtId="0" fontId="10" fillId="35" borderId="10" xfId="57" applyFont="1" applyFill="1" applyBorder="1" applyAlignment="1">
      <alignment horizontal="left" vertical="center" wrapText="1" indent="5"/>
      <protection/>
    </xf>
    <xf numFmtId="0" fontId="0" fillId="35" borderId="11" xfId="57" applyFill="1" applyBorder="1" applyAlignment="1">
      <alignment horizontal="left" vertical="center" wrapText="1" indent="5"/>
      <protection/>
    </xf>
    <xf numFmtId="0" fontId="0" fillId="35" borderId="21" xfId="57" applyFill="1" applyBorder="1" applyAlignment="1">
      <alignment horizontal="left" vertical="center" wrapText="1" indent="5"/>
      <protection/>
    </xf>
    <xf numFmtId="0" fontId="0" fillId="35" borderId="16" xfId="57" applyFill="1" applyBorder="1" applyAlignment="1">
      <alignment horizontal="left" vertical="center" wrapText="1" indent="5"/>
      <protection/>
    </xf>
    <xf numFmtId="0" fontId="10" fillId="34" borderId="10" xfId="0" applyFont="1" applyFill="1" applyBorder="1" applyAlignment="1">
      <alignment horizontal="right" wrapText="1"/>
    </xf>
    <xf numFmtId="0" fontId="0" fillId="0" borderId="11" xfId="0" applyBorder="1" applyAlignment="1">
      <alignment horizontal="right" wrapText="1"/>
    </xf>
    <xf numFmtId="0" fontId="8" fillId="34" borderId="37" xfId="57" applyFont="1" applyFill="1" applyBorder="1" applyAlignment="1">
      <alignment horizontal="right" vertical="center" wrapText="1"/>
      <protection/>
    </xf>
    <xf numFmtId="0" fontId="13" fillId="34" borderId="31" xfId="57" applyFont="1" applyFill="1" applyBorder="1" applyAlignment="1">
      <alignment horizontal="right" vertical="center" wrapText="1"/>
      <protection/>
    </xf>
    <xf numFmtId="0" fontId="13" fillId="33" borderId="46" xfId="0" applyFont="1" applyFill="1" applyBorder="1" applyAlignment="1" applyProtection="1">
      <alignment horizontal="left" vertical="center" wrapText="1"/>
      <protection locked="0"/>
    </xf>
    <xf numFmtId="0" fontId="13" fillId="33" borderId="47" xfId="0" applyFont="1" applyFill="1" applyBorder="1" applyAlignment="1" applyProtection="1">
      <alignment horizontal="left" vertical="center" wrapText="1"/>
      <protection locked="0"/>
    </xf>
    <xf numFmtId="0" fontId="13" fillId="0" borderId="80" xfId="0" applyFont="1" applyBorder="1" applyAlignment="1" applyProtection="1">
      <alignment horizontal="left" vertical="center" wrapText="1" indent="1"/>
      <protection locked="0"/>
    </xf>
    <xf numFmtId="0" fontId="0" fillId="0" borderId="54" xfId="0"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13" fillId="0" borderId="46" xfId="0" applyFont="1" applyBorder="1" applyAlignment="1" applyProtection="1">
      <alignment horizontal="left" vertical="center" wrapText="1" indent="1"/>
      <protection locked="0"/>
    </xf>
    <xf numFmtId="0" fontId="0" fillId="0" borderId="47" xfId="0" applyBorder="1" applyAlignment="1" applyProtection="1">
      <alignment horizontal="left" vertical="center" wrapText="1" indent="1"/>
      <protection locked="0"/>
    </xf>
    <xf numFmtId="0" fontId="0" fillId="0" borderId="23" xfId="0" applyBorder="1" applyAlignment="1" applyProtection="1">
      <alignment horizontal="left" vertical="center" wrapText="1" indent="1"/>
      <protection locked="0"/>
    </xf>
    <xf numFmtId="0" fontId="13" fillId="0" borderId="23" xfId="0" applyFont="1" applyBorder="1" applyAlignment="1" applyProtection="1">
      <alignment horizontal="left" vertical="center" wrapText="1" indent="1"/>
      <protection locked="0"/>
    </xf>
    <xf numFmtId="0" fontId="13" fillId="0" borderId="81" xfId="0" applyFont="1" applyBorder="1" applyAlignment="1" applyProtection="1">
      <alignment horizontal="left" vertical="center" wrapText="1" indent="1"/>
      <protection locked="0"/>
    </xf>
    <xf numFmtId="0" fontId="0" fillId="0" borderId="55" xfId="0" applyBorder="1" applyAlignment="1" applyProtection="1">
      <alignment horizontal="left" vertical="center" wrapText="1" indent="1"/>
      <protection locked="0"/>
    </xf>
    <xf numFmtId="0" fontId="0" fillId="0" borderId="71" xfId="0" applyBorder="1" applyAlignment="1" applyProtection="1">
      <alignment horizontal="left" vertical="center" wrapText="1" indent="1"/>
      <protection locked="0"/>
    </xf>
    <xf numFmtId="0" fontId="13" fillId="0" borderId="55" xfId="0" applyFont="1" applyBorder="1" applyAlignment="1" applyProtection="1">
      <alignment horizontal="left" vertical="center" wrapText="1" indent="1"/>
      <protection locked="0"/>
    </xf>
    <xf numFmtId="0" fontId="13" fillId="0" borderId="71" xfId="0" applyFont="1" applyBorder="1" applyAlignment="1" applyProtection="1">
      <alignment horizontal="left" vertical="center" wrapText="1" indent="1"/>
      <protection locked="0"/>
    </xf>
    <xf numFmtId="0" fontId="13" fillId="33" borderId="59" xfId="57" applyFont="1" applyFill="1" applyBorder="1" applyAlignment="1">
      <alignment horizontal="left" vertical="top" wrapText="1"/>
      <protection/>
    </xf>
    <xf numFmtId="0" fontId="13" fillId="33" borderId="73" xfId="57" applyFont="1" applyFill="1" applyBorder="1" applyAlignment="1">
      <alignment horizontal="left" vertical="top" wrapText="1"/>
      <protection/>
    </xf>
    <xf numFmtId="0" fontId="8" fillId="33" borderId="59" xfId="0" applyFont="1" applyFill="1" applyBorder="1" applyAlignment="1">
      <alignment horizontal="center" vertical="top" wrapText="1"/>
    </xf>
    <xf numFmtId="0" fontId="8" fillId="33" borderId="57" xfId="0" applyFont="1" applyFill="1" applyBorder="1" applyAlignment="1">
      <alignment horizontal="center" vertical="top" wrapText="1"/>
    </xf>
    <xf numFmtId="0" fontId="8" fillId="33" borderId="58" xfId="57" applyFont="1" applyFill="1" applyBorder="1" applyAlignment="1">
      <alignment horizontal="left" vertical="top" wrapText="1"/>
      <protection/>
    </xf>
    <xf numFmtId="0" fontId="8" fillId="33" borderId="58" xfId="57" applyFont="1" applyFill="1" applyBorder="1" applyAlignment="1">
      <alignment horizontal="center"/>
      <protection/>
    </xf>
    <xf numFmtId="0" fontId="13" fillId="33" borderId="58" xfId="57" applyFont="1" applyFill="1" applyBorder="1" applyAlignment="1">
      <alignment horizontal="left" vertical="top" wrapText="1"/>
      <protection/>
    </xf>
    <xf numFmtId="0" fontId="8" fillId="33" borderId="58" xfId="0" applyFont="1" applyFill="1" applyBorder="1" applyAlignment="1">
      <alignment horizontal="center" vertical="top" wrapText="1"/>
    </xf>
    <xf numFmtId="0" fontId="13" fillId="33" borderId="58" xfId="0" applyFont="1" applyFill="1" applyBorder="1" applyAlignment="1">
      <alignment horizontal="left" vertical="top" wrapText="1"/>
    </xf>
    <xf numFmtId="0" fontId="13" fillId="33" borderId="68" xfId="0" applyFont="1" applyFill="1" applyBorder="1" applyAlignment="1">
      <alignment horizontal="left" vertical="top" wrapText="1"/>
    </xf>
    <xf numFmtId="0" fontId="13" fillId="33" borderId="46" xfId="0" applyFont="1" applyFill="1" applyBorder="1" applyAlignment="1">
      <alignment horizontal="left" vertical="top" wrapText="1"/>
    </xf>
    <xf numFmtId="0" fontId="8" fillId="33" borderId="68" xfId="0" applyFont="1" applyFill="1" applyBorder="1" applyAlignment="1">
      <alignment horizontal="center" vertical="top" wrapText="1"/>
    </xf>
    <xf numFmtId="0" fontId="13" fillId="33" borderId="59" xfId="0" applyFont="1" applyFill="1" applyBorder="1" applyAlignment="1">
      <alignment horizontal="left" vertical="top" wrapText="1"/>
    </xf>
    <xf numFmtId="0" fontId="33" fillId="33" borderId="59" xfId="0" applyFont="1" applyFill="1" applyBorder="1" applyAlignment="1">
      <alignment horizontal="left" vertical="top" wrapText="1"/>
    </xf>
    <xf numFmtId="0" fontId="33" fillId="33" borderId="68" xfId="0" applyFont="1" applyFill="1" applyBorder="1" applyAlignment="1">
      <alignment horizontal="left" vertical="top" wrapText="1"/>
    </xf>
    <xf numFmtId="0" fontId="0" fillId="35" borderId="31" xfId="0" applyFill="1" applyBorder="1" applyAlignment="1">
      <alignment horizontal="center"/>
    </xf>
    <xf numFmtId="0" fontId="10" fillId="0" borderId="4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General EU" xfId="58"/>
    <cellStyle name="Normal_General EU 2" xfId="59"/>
    <cellStyle name="Normal_Metadata_supply_quest" xfId="60"/>
    <cellStyle name="Note" xfId="61"/>
    <cellStyle name="Output" xfId="62"/>
    <cellStyle name="Percent" xfId="63"/>
    <cellStyle name="Standard_Tabelle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171450</xdr:rowOff>
    </xdr:from>
    <xdr:to>
      <xdr:col>1</xdr:col>
      <xdr:colOff>1066800</xdr:colOff>
      <xdr:row>3</xdr:row>
      <xdr:rowOff>400050</xdr:rowOff>
    </xdr:to>
    <xdr:pic>
      <xdr:nvPicPr>
        <xdr:cNvPr id="1" name="Picture 1" descr="un_doclogo"/>
        <xdr:cNvPicPr preferRelativeResize="1">
          <a:picLocks noChangeAspect="1"/>
        </xdr:cNvPicPr>
      </xdr:nvPicPr>
      <xdr:blipFill>
        <a:blip r:embed="rId1"/>
        <a:stretch>
          <a:fillRect/>
        </a:stretch>
      </xdr:blipFill>
      <xdr:spPr>
        <a:xfrm>
          <a:off x="466725" y="333375"/>
          <a:ext cx="714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xdr:row>
      <xdr:rowOff>38100</xdr:rowOff>
    </xdr:from>
    <xdr:to>
      <xdr:col>11</xdr:col>
      <xdr:colOff>533400</xdr:colOff>
      <xdr:row>5</xdr:row>
      <xdr:rowOff>371475</xdr:rowOff>
    </xdr:to>
    <xdr:pic>
      <xdr:nvPicPr>
        <xdr:cNvPr id="1" name="cmdAddRefAa"/>
        <xdr:cNvPicPr preferRelativeResize="1">
          <a:picLocks noChangeAspect="1"/>
        </xdr:cNvPicPr>
      </xdr:nvPicPr>
      <xdr:blipFill>
        <a:blip r:embed="rId1"/>
        <a:stretch>
          <a:fillRect/>
        </a:stretch>
      </xdr:blipFill>
      <xdr:spPr>
        <a:xfrm>
          <a:off x="6324600" y="1485900"/>
          <a:ext cx="22574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7</xdr:row>
      <xdr:rowOff>19050</xdr:rowOff>
    </xdr:from>
    <xdr:to>
      <xdr:col>9</xdr:col>
      <xdr:colOff>66675</xdr:colOff>
      <xdr:row>7</xdr:row>
      <xdr:rowOff>400050</xdr:rowOff>
    </xdr:to>
    <xdr:pic>
      <xdr:nvPicPr>
        <xdr:cNvPr id="1" name="cmdAddRefAb"/>
        <xdr:cNvPicPr preferRelativeResize="1">
          <a:picLocks noChangeAspect="1"/>
        </xdr:cNvPicPr>
      </xdr:nvPicPr>
      <xdr:blipFill>
        <a:blip r:embed="rId1"/>
        <a:stretch>
          <a:fillRect/>
        </a:stretch>
      </xdr:blipFill>
      <xdr:spPr>
        <a:xfrm>
          <a:off x="5553075" y="3114675"/>
          <a:ext cx="22669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5</xdr:row>
      <xdr:rowOff>19050</xdr:rowOff>
    </xdr:from>
    <xdr:to>
      <xdr:col>12</xdr:col>
      <xdr:colOff>19050</xdr:colOff>
      <xdr:row>5</xdr:row>
      <xdr:rowOff>352425</xdr:rowOff>
    </xdr:to>
    <xdr:pic>
      <xdr:nvPicPr>
        <xdr:cNvPr id="1" name="cmdAddRefAc"/>
        <xdr:cNvPicPr preferRelativeResize="1">
          <a:picLocks noChangeAspect="1"/>
        </xdr:cNvPicPr>
      </xdr:nvPicPr>
      <xdr:blipFill>
        <a:blip r:embed="rId1"/>
        <a:stretch>
          <a:fillRect/>
        </a:stretch>
      </xdr:blipFill>
      <xdr:spPr>
        <a:xfrm>
          <a:off x="6191250" y="1666875"/>
          <a:ext cx="25241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5</xdr:row>
      <xdr:rowOff>57150</xdr:rowOff>
    </xdr:from>
    <xdr:to>
      <xdr:col>11</xdr:col>
      <xdr:colOff>619125</xdr:colOff>
      <xdr:row>5</xdr:row>
      <xdr:rowOff>390525</xdr:rowOff>
    </xdr:to>
    <xdr:pic>
      <xdr:nvPicPr>
        <xdr:cNvPr id="1" name="cmdAddRefBa"/>
        <xdr:cNvPicPr preferRelativeResize="1">
          <a:picLocks noChangeAspect="1"/>
        </xdr:cNvPicPr>
      </xdr:nvPicPr>
      <xdr:blipFill>
        <a:blip r:embed="rId1"/>
        <a:stretch>
          <a:fillRect/>
        </a:stretch>
      </xdr:blipFill>
      <xdr:spPr>
        <a:xfrm>
          <a:off x="5257800" y="1371600"/>
          <a:ext cx="254317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5</xdr:row>
      <xdr:rowOff>57150</xdr:rowOff>
    </xdr:from>
    <xdr:to>
      <xdr:col>10</xdr:col>
      <xdr:colOff>828675</xdr:colOff>
      <xdr:row>5</xdr:row>
      <xdr:rowOff>390525</xdr:rowOff>
    </xdr:to>
    <xdr:pic>
      <xdr:nvPicPr>
        <xdr:cNvPr id="1" name="cmdAddRefBb"/>
        <xdr:cNvPicPr preferRelativeResize="1">
          <a:picLocks noChangeAspect="1"/>
        </xdr:cNvPicPr>
      </xdr:nvPicPr>
      <xdr:blipFill>
        <a:blip r:embed="rId1"/>
        <a:stretch>
          <a:fillRect/>
        </a:stretch>
      </xdr:blipFill>
      <xdr:spPr>
        <a:xfrm>
          <a:off x="5667375" y="1371600"/>
          <a:ext cx="25336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measuring-ict.unctad.org/QuickPlace/measuring-ict/Main.nsf/h_Index/21B143B6971D3863C12570C70037130A/?OpenDocument&amp;Form=h_PageUI" TargetMode="External" /><Relationship Id="rId2" Type="http://schemas.openxmlformats.org/officeDocument/2006/relationships/hyperlink" Target="https://unstats.un.org/unsd/classifications/econ/" TargetMode="External" /><Relationship Id="rId3" Type="http://schemas.openxmlformats.org/officeDocument/2006/relationships/hyperlink" Target="http://measuring-ict.unctad.org/QuickPlace/measuring-ict/Main.nsf/h_Index/21B143B6971D3863C12570C70037130A/?OpenDocument&amp;Form=h_PageUI" TargetMode="External" /><Relationship Id="rId4" Type="http://schemas.openxmlformats.org/officeDocument/2006/relationships/hyperlink" Target="https://unctad.org/topic/ecommerce-and-digital-economy/measuring-ecommerce-digital-economy" TargetMode="External" /><Relationship Id="rId5" Type="http://schemas.openxmlformats.org/officeDocument/2006/relationships/hyperlink" Target="https://unctad.org/webflyer/manual-production-statistics-digital-economy-2020"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xe.com/euro.htm"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Introduction">
    <pageSetUpPr fitToPage="1"/>
  </sheetPr>
  <dimension ref="B1:AB620"/>
  <sheetViews>
    <sheetView tabSelected="1" zoomScale="90" zoomScaleNormal="90" zoomScalePageLayoutView="0" workbookViewId="0" topLeftCell="A1">
      <selection activeCell="C8" sqref="C8"/>
    </sheetView>
  </sheetViews>
  <sheetFormatPr defaultColWidth="9.140625" defaultRowHeight="12.75"/>
  <cols>
    <col min="1" max="1" width="1.7109375" style="266" customWidth="1"/>
    <col min="2" max="2" width="22.00390625" style="266" customWidth="1"/>
    <col min="3" max="3" width="68.7109375" style="266" customWidth="1"/>
    <col min="4" max="4" width="9.140625" style="266" customWidth="1"/>
    <col min="5" max="5" width="3.8515625" style="266" customWidth="1"/>
    <col min="6" max="6" width="6.421875" style="266" customWidth="1"/>
    <col min="7" max="7" width="2.140625" style="266" customWidth="1"/>
    <col min="8" max="9" width="9.140625" style="266" hidden="1" customWidth="1"/>
    <col min="10" max="10" width="11.28125" style="266" hidden="1" customWidth="1"/>
    <col min="11" max="19" width="9.140625" style="266" customWidth="1"/>
    <col min="20" max="20" width="11.57421875" style="266" customWidth="1"/>
    <col min="21" max="21" width="14.28125" style="266" customWidth="1"/>
    <col min="22" max="22" width="14.28125" style="267" hidden="1" customWidth="1"/>
    <col min="23" max="23" width="14.28125" style="266" customWidth="1"/>
    <col min="24" max="26" width="14.28125" style="267" hidden="1" customWidth="1"/>
    <col min="27" max="28" width="14.28125" style="266" customWidth="1"/>
    <col min="29" max="16384" width="9.140625" style="266" customWidth="1"/>
  </cols>
  <sheetData>
    <row r="1" spans="2:28" ht="12.75">
      <c r="B1" s="264"/>
      <c r="C1" s="265"/>
      <c r="D1" s="265"/>
      <c r="E1" s="265"/>
      <c r="F1" s="265"/>
      <c r="V1" s="268">
        <v>2010</v>
      </c>
      <c r="X1" s="268" t="s">
        <v>592</v>
      </c>
      <c r="Y1" s="268" t="s">
        <v>593</v>
      </c>
      <c r="Z1" s="268" t="s">
        <v>594</v>
      </c>
      <c r="AA1" s="400" t="s">
        <v>592</v>
      </c>
      <c r="AB1" s="399"/>
    </row>
    <row r="2" spans="2:27" ht="18.75" customHeight="1">
      <c r="B2" s="269"/>
      <c r="C2" s="270"/>
      <c r="D2" s="271"/>
      <c r="E2" s="271"/>
      <c r="F2" s="272"/>
      <c r="H2" s="268">
        <v>1</v>
      </c>
      <c r="I2" s="268" t="s">
        <v>74</v>
      </c>
      <c r="J2" s="265" t="s">
        <v>104</v>
      </c>
      <c r="V2" s="268">
        <v>2011</v>
      </c>
      <c r="X2" s="268" t="s">
        <v>75</v>
      </c>
      <c r="Y2" s="268" t="s">
        <v>76</v>
      </c>
      <c r="Z2" s="268" t="s">
        <v>76</v>
      </c>
      <c r="AA2" s="400" t="s">
        <v>75</v>
      </c>
    </row>
    <row r="3" spans="2:27" ht="18.75" customHeight="1">
      <c r="B3" s="273"/>
      <c r="C3" s="491" t="s">
        <v>1262</v>
      </c>
      <c r="D3" s="274"/>
      <c r="E3" s="274"/>
      <c r="F3" s="275"/>
      <c r="H3" s="268"/>
      <c r="I3" s="268"/>
      <c r="J3" s="265"/>
      <c r="V3" s="268">
        <v>2012</v>
      </c>
      <c r="X3" s="268" t="s">
        <v>77</v>
      </c>
      <c r="Y3" s="268" t="s">
        <v>78</v>
      </c>
      <c r="Z3" s="268" t="s">
        <v>595</v>
      </c>
      <c r="AA3" s="400" t="s">
        <v>77</v>
      </c>
    </row>
    <row r="4" spans="2:27" s="279" customFormat="1" ht="41.25" customHeight="1">
      <c r="B4" s="276"/>
      <c r="C4" s="492" t="s">
        <v>1263</v>
      </c>
      <c r="D4" s="277"/>
      <c r="E4" s="277"/>
      <c r="F4" s="278"/>
      <c r="H4" s="268">
        <v>2</v>
      </c>
      <c r="I4" s="268" t="s">
        <v>75</v>
      </c>
      <c r="J4" s="265"/>
      <c r="V4" s="268">
        <v>2013</v>
      </c>
      <c r="X4" s="268" t="s">
        <v>79</v>
      </c>
      <c r="Y4" s="268" t="s">
        <v>80</v>
      </c>
      <c r="Z4" s="268" t="s">
        <v>596</v>
      </c>
      <c r="AA4" s="401" t="s">
        <v>79</v>
      </c>
    </row>
    <row r="5" spans="2:27" ht="21" customHeight="1">
      <c r="B5" s="280"/>
      <c r="C5" s="493"/>
      <c r="D5" s="281"/>
      <c r="E5" s="281"/>
      <c r="F5" s="282"/>
      <c r="H5" s="268">
        <v>3</v>
      </c>
      <c r="I5" s="268" t="s">
        <v>77</v>
      </c>
      <c r="J5" s="265"/>
      <c r="V5" s="268">
        <v>2014</v>
      </c>
      <c r="X5" s="268" t="s">
        <v>81</v>
      </c>
      <c r="Y5" s="268" t="s">
        <v>82</v>
      </c>
      <c r="Z5" s="268" t="s">
        <v>597</v>
      </c>
      <c r="AA5" s="400" t="s">
        <v>81</v>
      </c>
    </row>
    <row r="6" spans="2:27" ht="7.5" customHeight="1">
      <c r="B6" s="283"/>
      <c r="C6" s="494"/>
      <c r="H6" s="268">
        <v>4</v>
      </c>
      <c r="I6" s="268" t="s">
        <v>79</v>
      </c>
      <c r="J6" s="265"/>
      <c r="V6" s="268">
        <v>2015</v>
      </c>
      <c r="X6" s="268" t="s">
        <v>83</v>
      </c>
      <c r="Y6" s="268" t="s">
        <v>84</v>
      </c>
      <c r="Z6" s="268" t="s">
        <v>598</v>
      </c>
      <c r="AA6" s="400" t="s">
        <v>83</v>
      </c>
    </row>
    <row r="7" spans="2:27" ht="24" customHeight="1">
      <c r="B7" s="284"/>
      <c r="C7" s="495" t="s">
        <v>1313</v>
      </c>
      <c r="D7" s="285"/>
      <c r="E7" s="285"/>
      <c r="F7" s="286"/>
      <c r="H7" s="268">
        <v>5</v>
      </c>
      <c r="I7" s="268" t="s">
        <v>81</v>
      </c>
      <c r="J7" s="265"/>
      <c r="V7" s="268">
        <v>2016</v>
      </c>
      <c r="X7" s="268" t="s">
        <v>85</v>
      </c>
      <c r="Y7" s="268" t="s">
        <v>86</v>
      </c>
      <c r="Z7" s="268" t="s">
        <v>86</v>
      </c>
      <c r="AA7" s="400" t="s">
        <v>85</v>
      </c>
    </row>
    <row r="8" spans="2:27" ht="14.25" customHeight="1">
      <c r="B8" s="496" t="s">
        <v>1264</v>
      </c>
      <c r="C8" s="466" t="s">
        <v>1279</v>
      </c>
      <c r="D8" s="287"/>
      <c r="E8" s="287"/>
      <c r="F8" s="288"/>
      <c r="H8" s="268">
        <v>6</v>
      </c>
      <c r="I8" s="268" t="s">
        <v>83</v>
      </c>
      <c r="J8" s="265"/>
      <c r="V8" s="268">
        <v>2017</v>
      </c>
      <c r="X8" s="268" t="s">
        <v>87</v>
      </c>
      <c r="Y8" s="268" t="s">
        <v>88</v>
      </c>
      <c r="Z8" s="268" t="s">
        <v>88</v>
      </c>
      <c r="AA8" s="400" t="s">
        <v>87</v>
      </c>
    </row>
    <row r="9" spans="2:27" ht="14.25" customHeight="1">
      <c r="B9" s="496" t="s">
        <v>1265</v>
      </c>
      <c r="C9" s="243">
        <v>2021</v>
      </c>
      <c r="D9" s="287"/>
      <c r="E9" s="287"/>
      <c r="F9" s="288"/>
      <c r="H9" s="268">
        <v>7</v>
      </c>
      <c r="I9" s="268" t="s">
        <v>85</v>
      </c>
      <c r="J9" s="265"/>
      <c r="V9" s="268">
        <v>2018</v>
      </c>
      <c r="X9" s="268" t="s">
        <v>89</v>
      </c>
      <c r="Y9" s="268" t="s">
        <v>90</v>
      </c>
      <c r="Z9" s="268" t="s">
        <v>599</v>
      </c>
      <c r="AA9" s="400" t="s">
        <v>89</v>
      </c>
    </row>
    <row r="10" spans="2:27" ht="14.25" customHeight="1">
      <c r="B10" s="496" t="s">
        <v>14</v>
      </c>
      <c r="C10" s="467"/>
      <c r="D10" s="388"/>
      <c r="E10" s="389"/>
      <c r="F10" s="288"/>
      <c r="H10" s="268">
        <v>8</v>
      </c>
      <c r="I10" s="268" t="s">
        <v>87</v>
      </c>
      <c r="J10" s="265"/>
      <c r="V10" s="268">
        <v>2019</v>
      </c>
      <c r="X10" s="268" t="s">
        <v>91</v>
      </c>
      <c r="Y10" s="268" t="s">
        <v>92</v>
      </c>
      <c r="Z10" s="268" t="s">
        <v>600</v>
      </c>
      <c r="AA10" s="400" t="s">
        <v>91</v>
      </c>
    </row>
    <row r="11" spans="2:27" ht="14.25" customHeight="1">
      <c r="B11" s="497" t="s">
        <v>1266</v>
      </c>
      <c r="C11" s="467"/>
      <c r="D11" s="390"/>
      <c r="E11" s="391"/>
      <c r="F11" s="288"/>
      <c r="H11" s="268">
        <v>9</v>
      </c>
      <c r="I11" s="268" t="s">
        <v>89</v>
      </c>
      <c r="J11" s="265"/>
      <c r="V11" s="268">
        <v>2020</v>
      </c>
      <c r="X11" s="268" t="s">
        <v>93</v>
      </c>
      <c r="Y11" s="268" t="s">
        <v>94</v>
      </c>
      <c r="Z11" s="268" t="s">
        <v>601</v>
      </c>
      <c r="AA11" s="400" t="s">
        <v>93</v>
      </c>
    </row>
    <row r="12" spans="2:27" ht="14.25" customHeight="1">
      <c r="B12" s="497" t="s">
        <v>1267</v>
      </c>
      <c r="C12" s="467"/>
      <c r="D12" s="390"/>
      <c r="E12" s="391"/>
      <c r="F12" s="288"/>
      <c r="H12" s="268">
        <v>10</v>
      </c>
      <c r="I12" s="268" t="s">
        <v>91</v>
      </c>
      <c r="J12" s="265"/>
      <c r="V12" s="268">
        <v>2021</v>
      </c>
      <c r="X12" s="268" t="s">
        <v>95</v>
      </c>
      <c r="Y12" s="268" t="s">
        <v>96</v>
      </c>
      <c r="Z12" s="268" t="s">
        <v>96</v>
      </c>
      <c r="AA12" s="400" t="s">
        <v>95</v>
      </c>
    </row>
    <row r="13" spans="2:27" ht="14.25" customHeight="1">
      <c r="B13" s="497" t="s">
        <v>1268</v>
      </c>
      <c r="C13" s="227"/>
      <c r="D13" s="390"/>
      <c r="E13" s="391"/>
      <c r="F13" s="288"/>
      <c r="H13" s="268">
        <v>11</v>
      </c>
      <c r="I13" s="268" t="s">
        <v>93</v>
      </c>
      <c r="J13" s="265"/>
      <c r="V13" s="268"/>
      <c r="X13" s="268" t="s">
        <v>97</v>
      </c>
      <c r="Y13" s="268" t="s">
        <v>98</v>
      </c>
      <c r="Z13" s="268" t="s">
        <v>602</v>
      </c>
      <c r="AA13" s="400" t="s">
        <v>97</v>
      </c>
    </row>
    <row r="14" spans="2:27" ht="14.25" customHeight="1">
      <c r="B14" s="497" t="s">
        <v>1269</v>
      </c>
      <c r="C14" s="227"/>
      <c r="D14" s="390"/>
      <c r="E14" s="391"/>
      <c r="F14" s="288"/>
      <c r="H14" s="268">
        <v>12</v>
      </c>
      <c r="I14" s="268" t="s">
        <v>95</v>
      </c>
      <c r="J14" s="265"/>
      <c r="V14" s="268"/>
      <c r="X14" s="268" t="s">
        <v>99</v>
      </c>
      <c r="Y14" s="268" t="s">
        <v>100</v>
      </c>
      <c r="Z14" s="268" t="s">
        <v>603</v>
      </c>
      <c r="AA14" s="400" t="s">
        <v>99</v>
      </c>
    </row>
    <row r="15" spans="2:27" ht="14.25" customHeight="1">
      <c r="B15" s="497" t="s">
        <v>1270</v>
      </c>
      <c r="C15" s="467"/>
      <c r="D15" s="390"/>
      <c r="E15" s="391"/>
      <c r="F15" s="288"/>
      <c r="H15" s="268">
        <v>13</v>
      </c>
      <c r="I15" s="268" t="s">
        <v>97</v>
      </c>
      <c r="J15" s="265"/>
      <c r="V15" s="268"/>
      <c r="X15" s="268" t="s">
        <v>101</v>
      </c>
      <c r="Y15" s="268" t="s">
        <v>102</v>
      </c>
      <c r="Z15" s="268" t="s">
        <v>604</v>
      </c>
      <c r="AA15" s="400" t="s">
        <v>101</v>
      </c>
    </row>
    <row r="16" spans="2:27" ht="14.25" customHeight="1">
      <c r="B16" s="496" t="s">
        <v>1271</v>
      </c>
      <c r="C16" s="467"/>
      <c r="D16" s="390"/>
      <c r="E16" s="391"/>
      <c r="F16" s="288"/>
      <c r="H16" s="268">
        <v>14</v>
      </c>
      <c r="I16" s="268" t="s">
        <v>99</v>
      </c>
      <c r="J16" s="265"/>
      <c r="V16" s="268"/>
      <c r="X16" s="268" t="s">
        <v>103</v>
      </c>
      <c r="Y16" s="268" t="s">
        <v>105</v>
      </c>
      <c r="Z16" s="268" t="s">
        <v>105</v>
      </c>
      <c r="AA16" s="400" t="s">
        <v>103</v>
      </c>
    </row>
    <row r="17" spans="2:27" ht="14.25" customHeight="1">
      <c r="B17" s="496" t="s">
        <v>1272</v>
      </c>
      <c r="C17" s="467"/>
      <c r="D17" s="390"/>
      <c r="E17" s="391"/>
      <c r="F17" s="288"/>
      <c r="H17" s="268">
        <v>15</v>
      </c>
      <c r="I17" s="268" t="s">
        <v>101</v>
      </c>
      <c r="J17" s="265"/>
      <c r="V17" s="268"/>
      <c r="X17" s="268" t="s">
        <v>106</v>
      </c>
      <c r="Y17" s="268" t="s">
        <v>107</v>
      </c>
      <c r="Z17" s="268" t="s">
        <v>605</v>
      </c>
      <c r="AA17" s="400" t="s">
        <v>106</v>
      </c>
    </row>
    <row r="18" spans="2:27" ht="14.25" customHeight="1">
      <c r="B18" s="496" t="s">
        <v>1273</v>
      </c>
      <c r="C18" s="467"/>
      <c r="D18" s="390"/>
      <c r="E18" s="391"/>
      <c r="F18" s="288"/>
      <c r="H18" s="268">
        <v>16</v>
      </c>
      <c r="I18" s="268" t="s">
        <v>103</v>
      </c>
      <c r="J18" s="265"/>
      <c r="V18" s="268"/>
      <c r="X18" s="268" t="s">
        <v>108</v>
      </c>
      <c r="Y18" s="268" t="s">
        <v>109</v>
      </c>
      <c r="Z18" s="268" t="s">
        <v>109</v>
      </c>
      <c r="AA18" s="400" t="s">
        <v>108</v>
      </c>
    </row>
    <row r="19" spans="2:27" ht="7.5" customHeight="1">
      <c r="B19" s="397" t="s">
        <v>1166</v>
      </c>
      <c r="C19" s="398" t="e">
        <f>VLOOKUP(C8,$Y$1:$AA$233,3,FALSE)</f>
        <v>#N/A</v>
      </c>
      <c r="D19" s="289"/>
      <c r="E19" s="289"/>
      <c r="F19" s="290"/>
      <c r="H19" s="268">
        <v>17</v>
      </c>
      <c r="I19" s="268" t="s">
        <v>106</v>
      </c>
      <c r="J19" s="265"/>
      <c r="V19" s="268"/>
      <c r="X19" s="268" t="s">
        <v>110</v>
      </c>
      <c r="Y19" s="268" t="s">
        <v>111</v>
      </c>
      <c r="Z19" s="268" t="s">
        <v>606</v>
      </c>
      <c r="AA19" s="400" t="s">
        <v>110</v>
      </c>
    </row>
    <row r="20" spans="2:27" ht="3.75" customHeight="1">
      <c r="B20" s="307"/>
      <c r="C20" s="307"/>
      <c r="D20" s="307"/>
      <c r="E20" s="307"/>
      <c r="F20" s="307"/>
      <c r="H20" s="268">
        <v>18</v>
      </c>
      <c r="I20" s="268" t="s">
        <v>108</v>
      </c>
      <c r="J20" s="265"/>
      <c r="V20" s="268"/>
      <c r="X20" s="268" t="s">
        <v>112</v>
      </c>
      <c r="Y20" s="268" t="s">
        <v>113</v>
      </c>
      <c r="Z20" s="268" t="s">
        <v>607</v>
      </c>
      <c r="AA20" s="400" t="s">
        <v>112</v>
      </c>
    </row>
    <row r="21" spans="2:27" ht="38.25" customHeight="1">
      <c r="B21" s="612" t="s">
        <v>1274</v>
      </c>
      <c r="C21" s="615"/>
      <c r="D21" s="615"/>
      <c r="E21" s="615"/>
      <c r="F21" s="616"/>
      <c r="H21" s="268">
        <v>19</v>
      </c>
      <c r="I21" s="268" t="s">
        <v>110</v>
      </c>
      <c r="J21" s="265"/>
      <c r="V21" s="268"/>
      <c r="X21" s="268" t="s">
        <v>608</v>
      </c>
      <c r="Y21" s="268" t="s">
        <v>115</v>
      </c>
      <c r="Z21" s="268" t="s">
        <v>609</v>
      </c>
      <c r="AA21" s="400" t="s">
        <v>608</v>
      </c>
    </row>
    <row r="22" spans="2:27" ht="38.25" customHeight="1">
      <c r="B22" s="612" t="s">
        <v>1275</v>
      </c>
      <c r="C22" s="617"/>
      <c r="D22" s="617"/>
      <c r="E22" s="617"/>
      <c r="F22" s="618"/>
      <c r="H22" s="268">
        <v>25</v>
      </c>
      <c r="I22" s="268" t="s">
        <v>120</v>
      </c>
      <c r="J22" s="265"/>
      <c r="V22" s="268"/>
      <c r="X22" s="268" t="s">
        <v>116</v>
      </c>
      <c r="Y22" s="268" t="s">
        <v>117</v>
      </c>
      <c r="Z22" s="268" t="s">
        <v>117</v>
      </c>
      <c r="AA22" s="400" t="s">
        <v>116</v>
      </c>
    </row>
    <row r="23" spans="2:27" s="291" customFormat="1" ht="46.5" customHeight="1">
      <c r="B23" s="612" t="s">
        <v>1277</v>
      </c>
      <c r="C23" s="613"/>
      <c r="D23" s="613"/>
      <c r="E23" s="613"/>
      <c r="F23" s="614"/>
      <c r="H23" s="268">
        <v>23</v>
      </c>
      <c r="I23" s="268" t="s">
        <v>116</v>
      </c>
      <c r="J23" s="265"/>
      <c r="V23" s="268"/>
      <c r="X23" s="268" t="s">
        <v>118</v>
      </c>
      <c r="Y23" s="268" t="s">
        <v>119</v>
      </c>
      <c r="Z23" s="268" t="s">
        <v>610</v>
      </c>
      <c r="AA23" s="402" t="s">
        <v>118</v>
      </c>
    </row>
    <row r="24" spans="2:27" s="291" customFormat="1" ht="46.5" customHeight="1">
      <c r="B24" s="612" t="s">
        <v>1280</v>
      </c>
      <c r="C24" s="615"/>
      <c r="D24" s="615"/>
      <c r="E24" s="615"/>
      <c r="F24" s="616"/>
      <c r="H24" s="268">
        <v>23</v>
      </c>
      <c r="I24" s="268" t="s">
        <v>116</v>
      </c>
      <c r="J24" s="265"/>
      <c r="V24" s="268"/>
      <c r="X24" s="268" t="s">
        <v>120</v>
      </c>
      <c r="Y24" s="268" t="s">
        <v>122</v>
      </c>
      <c r="Z24" s="268" t="s">
        <v>611</v>
      </c>
      <c r="AA24" s="402" t="s">
        <v>120</v>
      </c>
    </row>
    <row r="25" spans="2:27" ht="51" customHeight="1">
      <c r="B25" s="612" t="s">
        <v>1278</v>
      </c>
      <c r="C25" s="613"/>
      <c r="D25" s="613"/>
      <c r="E25" s="613"/>
      <c r="F25" s="614"/>
      <c r="H25" s="268">
        <v>21</v>
      </c>
      <c r="I25" s="268" t="s">
        <v>114</v>
      </c>
      <c r="J25" s="265"/>
      <c r="V25" s="268"/>
      <c r="X25" s="268" t="s">
        <v>123</v>
      </c>
      <c r="Y25" s="268" t="s">
        <v>124</v>
      </c>
      <c r="Z25" s="268" t="s">
        <v>612</v>
      </c>
      <c r="AA25" s="400" t="s">
        <v>123</v>
      </c>
    </row>
    <row r="26" spans="2:27" ht="23.25" customHeight="1">
      <c r="B26" s="609" t="s">
        <v>1276</v>
      </c>
      <c r="C26" s="610" t="s">
        <v>1276</v>
      </c>
      <c r="D26" s="610" t="s">
        <v>1276</v>
      </c>
      <c r="E26" s="610" t="s">
        <v>1276</v>
      </c>
      <c r="F26" s="611" t="s">
        <v>1276</v>
      </c>
      <c r="H26" s="268">
        <v>27</v>
      </c>
      <c r="I26" s="268" t="s">
        <v>125</v>
      </c>
      <c r="J26" s="265"/>
      <c r="V26" s="268"/>
      <c r="X26" s="268" t="s">
        <v>125</v>
      </c>
      <c r="Y26" s="268" t="s">
        <v>126</v>
      </c>
      <c r="Z26" s="268" t="s">
        <v>613</v>
      </c>
      <c r="AA26" s="400" t="s">
        <v>125</v>
      </c>
    </row>
    <row r="27" spans="8:27" ht="12.75">
      <c r="H27" s="268">
        <v>28</v>
      </c>
      <c r="I27" s="268" t="s">
        <v>127</v>
      </c>
      <c r="J27" s="265"/>
      <c r="V27" s="268"/>
      <c r="X27" s="268" t="s">
        <v>127</v>
      </c>
      <c r="Y27" s="268" t="s">
        <v>128</v>
      </c>
      <c r="Z27" s="268" t="s">
        <v>614</v>
      </c>
      <c r="AA27" s="400" t="s">
        <v>127</v>
      </c>
    </row>
    <row r="28" spans="8:27" ht="12.75">
      <c r="H28" s="268">
        <v>29</v>
      </c>
      <c r="I28" s="268" t="s">
        <v>129</v>
      </c>
      <c r="J28" s="265"/>
      <c r="V28" s="268"/>
      <c r="X28" s="268" t="s">
        <v>129</v>
      </c>
      <c r="Y28" s="268" t="s">
        <v>130</v>
      </c>
      <c r="Z28" s="268" t="s">
        <v>130</v>
      </c>
      <c r="AA28" s="400" t="s">
        <v>129</v>
      </c>
    </row>
    <row r="29" spans="8:27" ht="12.75">
      <c r="H29" s="268">
        <v>30</v>
      </c>
      <c r="I29" s="268" t="s">
        <v>131</v>
      </c>
      <c r="J29" s="265"/>
      <c r="V29" s="268"/>
      <c r="X29" s="268" t="s">
        <v>131</v>
      </c>
      <c r="Y29" s="268" t="s">
        <v>132</v>
      </c>
      <c r="Z29" s="268" t="s">
        <v>615</v>
      </c>
      <c r="AA29" s="400" t="s">
        <v>131</v>
      </c>
    </row>
    <row r="30" spans="8:27" ht="12.75">
      <c r="H30" s="268">
        <v>31</v>
      </c>
      <c r="I30" s="268" t="s">
        <v>133</v>
      </c>
      <c r="J30" s="265"/>
      <c r="V30" s="268"/>
      <c r="X30" s="268" t="s">
        <v>134</v>
      </c>
      <c r="Y30" s="268" t="s">
        <v>135</v>
      </c>
      <c r="Z30" s="268" t="s">
        <v>616</v>
      </c>
      <c r="AA30" s="400" t="s">
        <v>134</v>
      </c>
    </row>
    <row r="31" spans="8:27" ht="12.75">
      <c r="H31" s="268">
        <v>32</v>
      </c>
      <c r="I31" s="268" t="s">
        <v>134</v>
      </c>
      <c r="J31" s="265"/>
      <c r="V31" s="268"/>
      <c r="X31" s="268" t="s">
        <v>136</v>
      </c>
      <c r="Y31" s="268" t="s">
        <v>137</v>
      </c>
      <c r="Z31" s="268" t="s">
        <v>617</v>
      </c>
      <c r="AA31" s="400" t="s">
        <v>136</v>
      </c>
    </row>
    <row r="32" spans="8:27" ht="12.75">
      <c r="H32" s="268">
        <v>33</v>
      </c>
      <c r="I32" s="268" t="s">
        <v>136</v>
      </c>
      <c r="J32" s="265"/>
      <c r="V32" s="268"/>
      <c r="X32" s="268" t="s">
        <v>138</v>
      </c>
      <c r="Y32" s="268" t="s">
        <v>139</v>
      </c>
      <c r="Z32" s="268" t="s">
        <v>618</v>
      </c>
      <c r="AA32" s="400" t="s">
        <v>138</v>
      </c>
    </row>
    <row r="33" spans="8:27" ht="12.75">
      <c r="H33" s="268">
        <v>34</v>
      </c>
      <c r="I33" s="268" t="s">
        <v>138</v>
      </c>
      <c r="J33" s="265"/>
      <c r="V33" s="268"/>
      <c r="X33" s="268" t="s">
        <v>140</v>
      </c>
      <c r="Y33" s="268" t="s">
        <v>141</v>
      </c>
      <c r="Z33" s="268" t="s">
        <v>141</v>
      </c>
      <c r="AA33" s="400" t="s">
        <v>140</v>
      </c>
    </row>
    <row r="34" spans="8:27" ht="12.75">
      <c r="H34" s="268">
        <v>35</v>
      </c>
      <c r="I34" s="268" t="s">
        <v>140</v>
      </c>
      <c r="J34" s="265"/>
      <c r="V34" s="268"/>
      <c r="X34" s="268" t="s">
        <v>142</v>
      </c>
      <c r="Y34" s="268" t="s">
        <v>143</v>
      </c>
      <c r="Z34" s="268" t="s">
        <v>143</v>
      </c>
      <c r="AA34" s="400" t="s">
        <v>142</v>
      </c>
    </row>
    <row r="35" spans="8:27" ht="12.75">
      <c r="H35" s="268">
        <v>36</v>
      </c>
      <c r="I35" s="268" t="s">
        <v>142</v>
      </c>
      <c r="J35" s="265"/>
      <c r="V35" s="268"/>
      <c r="X35" s="268" t="s">
        <v>144</v>
      </c>
      <c r="Y35" s="268" t="s">
        <v>145</v>
      </c>
      <c r="Z35" s="268" t="s">
        <v>619</v>
      </c>
      <c r="AA35" s="400" t="s">
        <v>144</v>
      </c>
    </row>
    <row r="36" spans="8:27" ht="12.75">
      <c r="H36" s="268">
        <v>37</v>
      </c>
      <c r="I36" s="268" t="s">
        <v>144</v>
      </c>
      <c r="J36" s="265"/>
      <c r="V36" s="268"/>
      <c r="X36" s="268" t="s">
        <v>146</v>
      </c>
      <c r="Y36" s="268" t="s">
        <v>147</v>
      </c>
      <c r="Z36" s="268" t="s">
        <v>620</v>
      </c>
      <c r="AA36" s="400" t="s">
        <v>146</v>
      </c>
    </row>
    <row r="37" spans="8:27" ht="12.75">
      <c r="H37" s="268">
        <v>38</v>
      </c>
      <c r="I37" s="268" t="s">
        <v>146</v>
      </c>
      <c r="J37" s="265"/>
      <c r="V37" s="292"/>
      <c r="X37" s="268" t="s">
        <v>148</v>
      </c>
      <c r="Y37" s="268" t="s">
        <v>149</v>
      </c>
      <c r="Z37" s="268" t="s">
        <v>149</v>
      </c>
      <c r="AA37" s="400" t="s">
        <v>148</v>
      </c>
    </row>
    <row r="38" spans="8:27" ht="12.75">
      <c r="H38" s="268">
        <v>39</v>
      </c>
      <c r="I38" s="268" t="s">
        <v>148</v>
      </c>
      <c r="J38" s="265"/>
      <c r="V38" s="268"/>
      <c r="X38" s="268" t="s">
        <v>150</v>
      </c>
      <c r="Y38" s="268" t="s">
        <v>151</v>
      </c>
      <c r="Z38" s="268" t="s">
        <v>621</v>
      </c>
      <c r="AA38" s="400" t="s">
        <v>150</v>
      </c>
    </row>
    <row r="39" spans="8:27" ht="12.75">
      <c r="H39" s="268">
        <v>40</v>
      </c>
      <c r="I39" s="268" t="s">
        <v>150</v>
      </c>
      <c r="J39" s="265"/>
      <c r="V39" s="292"/>
      <c r="X39" s="268" t="s">
        <v>152</v>
      </c>
      <c r="Y39" s="268" t="s">
        <v>154</v>
      </c>
      <c r="Z39" s="268" t="s">
        <v>622</v>
      </c>
      <c r="AA39" s="400" t="s">
        <v>152</v>
      </c>
    </row>
    <row r="40" spans="8:27" ht="12.75">
      <c r="H40" s="268">
        <v>41</v>
      </c>
      <c r="I40" s="268" t="s">
        <v>152</v>
      </c>
      <c r="J40" s="265"/>
      <c r="V40" s="268"/>
      <c r="X40" s="268" t="s">
        <v>155</v>
      </c>
      <c r="Y40" s="268" t="s">
        <v>156</v>
      </c>
      <c r="Z40" s="268" t="s">
        <v>623</v>
      </c>
      <c r="AA40" s="400" t="s">
        <v>155</v>
      </c>
    </row>
    <row r="41" spans="8:27" ht="12.75">
      <c r="H41" s="268">
        <v>42</v>
      </c>
      <c r="I41" s="268" t="s">
        <v>155</v>
      </c>
      <c r="J41" s="265"/>
      <c r="V41" s="268"/>
      <c r="X41" s="268" t="s">
        <v>157</v>
      </c>
      <c r="Y41" s="268" t="s">
        <v>158</v>
      </c>
      <c r="Z41" s="268" t="s">
        <v>624</v>
      </c>
      <c r="AA41" s="400" t="s">
        <v>157</v>
      </c>
    </row>
    <row r="42" spans="8:27" ht="12.75">
      <c r="H42" s="268">
        <v>43</v>
      </c>
      <c r="I42" s="268" t="s">
        <v>157</v>
      </c>
      <c r="J42" s="265"/>
      <c r="V42" s="268"/>
      <c r="X42" s="268" t="s">
        <v>159</v>
      </c>
      <c r="Y42" s="268" t="s">
        <v>160</v>
      </c>
      <c r="Z42" s="268" t="s">
        <v>625</v>
      </c>
      <c r="AA42" s="400" t="s">
        <v>159</v>
      </c>
    </row>
    <row r="43" spans="8:27" ht="12.75">
      <c r="H43" s="268">
        <v>44</v>
      </c>
      <c r="I43" s="268" t="s">
        <v>159</v>
      </c>
      <c r="J43" s="265"/>
      <c r="V43" s="268"/>
      <c r="X43" s="268" t="s">
        <v>161</v>
      </c>
      <c r="Y43" s="268" t="s">
        <v>162</v>
      </c>
      <c r="Z43" s="268" t="s">
        <v>626</v>
      </c>
      <c r="AA43" s="400" t="s">
        <v>161</v>
      </c>
    </row>
    <row r="44" spans="8:27" ht="12.75">
      <c r="H44" s="268">
        <v>45</v>
      </c>
      <c r="I44" s="268" t="s">
        <v>161</v>
      </c>
      <c r="J44" s="265"/>
      <c r="V44" s="268"/>
      <c r="X44" s="268" t="s">
        <v>163</v>
      </c>
      <c r="Y44" s="268" t="s">
        <v>164</v>
      </c>
      <c r="Z44" s="268" t="s">
        <v>627</v>
      </c>
      <c r="AA44" s="400" t="s">
        <v>163</v>
      </c>
    </row>
    <row r="45" spans="8:27" ht="12.75">
      <c r="H45" s="268">
        <v>46</v>
      </c>
      <c r="I45" s="268" t="s">
        <v>163</v>
      </c>
      <c r="J45" s="265"/>
      <c r="V45" s="268"/>
      <c r="X45" s="292" t="s">
        <v>166</v>
      </c>
      <c r="Y45" s="292" t="s">
        <v>167</v>
      </c>
      <c r="Z45" s="292" t="s">
        <v>628</v>
      </c>
      <c r="AA45" s="400" t="s">
        <v>166</v>
      </c>
    </row>
    <row r="46" spans="8:27" ht="12.75">
      <c r="H46" s="268">
        <v>47</v>
      </c>
      <c r="I46" s="268" t="s">
        <v>165</v>
      </c>
      <c r="J46" s="265"/>
      <c r="V46" s="268"/>
      <c r="X46" s="268" t="s">
        <v>168</v>
      </c>
      <c r="Y46" s="268" t="s">
        <v>169</v>
      </c>
      <c r="Z46" s="268" t="s">
        <v>629</v>
      </c>
      <c r="AA46" s="400" t="s">
        <v>168</v>
      </c>
    </row>
    <row r="47" spans="8:27" ht="12.75">
      <c r="H47" s="268">
        <v>48</v>
      </c>
      <c r="I47" s="268" t="s">
        <v>166</v>
      </c>
      <c r="J47" s="265"/>
      <c r="V47" s="268"/>
      <c r="X47" s="292" t="s">
        <v>170</v>
      </c>
      <c r="Y47" s="292" t="s">
        <v>171</v>
      </c>
      <c r="Z47" s="292" t="s">
        <v>630</v>
      </c>
      <c r="AA47" s="400" t="s">
        <v>170</v>
      </c>
    </row>
    <row r="48" spans="8:27" ht="12.75">
      <c r="H48" s="268">
        <v>49</v>
      </c>
      <c r="I48" s="268" t="s">
        <v>168</v>
      </c>
      <c r="J48" s="265"/>
      <c r="V48" s="268"/>
      <c r="X48" s="268" t="s">
        <v>174</v>
      </c>
      <c r="Y48" s="268" t="s">
        <v>175</v>
      </c>
      <c r="Z48" s="268" t="s">
        <v>631</v>
      </c>
      <c r="AA48" s="400" t="s">
        <v>174</v>
      </c>
    </row>
    <row r="49" spans="8:27" ht="12.75">
      <c r="H49" s="268">
        <v>50</v>
      </c>
      <c r="I49" s="268" t="s">
        <v>170</v>
      </c>
      <c r="J49" s="265"/>
      <c r="V49" s="268"/>
      <c r="X49" s="268" t="s">
        <v>176</v>
      </c>
      <c r="Y49" s="268" t="s">
        <v>177</v>
      </c>
      <c r="Z49" s="268" t="s">
        <v>632</v>
      </c>
      <c r="AA49" s="400" t="s">
        <v>176</v>
      </c>
    </row>
    <row r="50" spans="8:27" ht="12.75">
      <c r="H50" s="268">
        <v>51</v>
      </c>
      <c r="I50" s="268" t="s">
        <v>172</v>
      </c>
      <c r="J50" s="265"/>
      <c r="V50" s="268"/>
      <c r="X50" s="268" t="s">
        <v>178</v>
      </c>
      <c r="Y50" s="268" t="s">
        <v>179</v>
      </c>
      <c r="Z50" s="268" t="s">
        <v>179</v>
      </c>
      <c r="AA50" s="400" t="s">
        <v>178</v>
      </c>
    </row>
    <row r="51" spans="8:27" ht="12.75">
      <c r="H51" s="268">
        <v>52</v>
      </c>
      <c r="I51" s="268" t="s">
        <v>173</v>
      </c>
      <c r="J51" s="265"/>
      <c r="V51" s="268"/>
      <c r="X51" s="268" t="s">
        <v>180</v>
      </c>
      <c r="Y51" s="268" t="s">
        <v>181</v>
      </c>
      <c r="Z51" s="268" t="s">
        <v>633</v>
      </c>
      <c r="AA51" s="400" t="s">
        <v>180</v>
      </c>
    </row>
    <row r="52" spans="8:27" ht="12.75">
      <c r="H52" s="268">
        <v>53</v>
      </c>
      <c r="I52" s="268" t="s">
        <v>174</v>
      </c>
      <c r="J52" s="265"/>
      <c r="V52" s="268"/>
      <c r="X52" s="268" t="s">
        <v>182</v>
      </c>
      <c r="Y52" s="268" t="s">
        <v>183</v>
      </c>
      <c r="Z52" s="268" t="s">
        <v>183</v>
      </c>
      <c r="AA52" s="400" t="s">
        <v>182</v>
      </c>
    </row>
    <row r="53" spans="8:27" ht="12.75">
      <c r="H53" s="268">
        <v>54</v>
      </c>
      <c r="I53" s="268" t="s">
        <v>176</v>
      </c>
      <c r="J53" s="265"/>
      <c r="V53" s="268"/>
      <c r="X53" s="268" t="s">
        <v>184</v>
      </c>
      <c r="Y53" s="268" t="s">
        <v>185</v>
      </c>
      <c r="Z53" s="268" t="s">
        <v>185</v>
      </c>
      <c r="AA53" s="400" t="s">
        <v>184</v>
      </c>
    </row>
    <row r="54" spans="8:27" ht="12.75">
      <c r="H54" s="268">
        <v>55</v>
      </c>
      <c r="I54" s="268" t="s">
        <v>178</v>
      </c>
      <c r="J54" s="265"/>
      <c r="V54" s="268"/>
      <c r="X54" s="268" t="s">
        <v>186</v>
      </c>
      <c r="Y54" s="268" t="s">
        <v>187</v>
      </c>
      <c r="Z54" s="268" t="s">
        <v>634</v>
      </c>
      <c r="AA54" s="400" t="s">
        <v>186</v>
      </c>
    </row>
    <row r="55" spans="8:27" ht="12.75">
      <c r="H55" s="268">
        <v>56</v>
      </c>
      <c r="I55" s="268" t="s">
        <v>180</v>
      </c>
      <c r="J55" s="265"/>
      <c r="V55" s="268"/>
      <c r="X55" s="268" t="s">
        <v>188</v>
      </c>
      <c r="Y55" s="268" t="s">
        <v>189</v>
      </c>
      <c r="Z55" s="268" t="s">
        <v>189</v>
      </c>
      <c r="AA55" s="400" t="s">
        <v>188</v>
      </c>
    </row>
    <row r="56" spans="8:27" ht="12.75">
      <c r="H56" s="268">
        <v>57</v>
      </c>
      <c r="I56" s="268" t="s">
        <v>182</v>
      </c>
      <c r="J56" s="265"/>
      <c r="V56" s="268"/>
      <c r="X56" s="268" t="s">
        <v>190</v>
      </c>
      <c r="Y56" s="268" t="s">
        <v>191</v>
      </c>
      <c r="Z56" s="268" t="s">
        <v>635</v>
      </c>
      <c r="AA56" s="400" t="s">
        <v>190</v>
      </c>
    </row>
    <row r="57" spans="8:27" ht="12.75">
      <c r="H57" s="268">
        <v>58</v>
      </c>
      <c r="I57" s="268" t="s">
        <v>184</v>
      </c>
      <c r="J57" s="265"/>
      <c r="V57" s="268"/>
      <c r="X57" s="268" t="s">
        <v>192</v>
      </c>
      <c r="Y57" s="268" t="s">
        <v>758</v>
      </c>
      <c r="Z57" s="268" t="s">
        <v>760</v>
      </c>
      <c r="AA57" s="400" t="s">
        <v>192</v>
      </c>
    </row>
    <row r="58" spans="8:27" ht="12.75">
      <c r="H58" s="268">
        <v>59</v>
      </c>
      <c r="I58" s="268" t="s">
        <v>186</v>
      </c>
      <c r="J58" s="265"/>
      <c r="V58" s="268"/>
      <c r="X58" s="268" t="s">
        <v>194</v>
      </c>
      <c r="Y58" s="268" t="s">
        <v>759</v>
      </c>
      <c r="Z58" s="268" t="s">
        <v>636</v>
      </c>
      <c r="AA58" s="400" t="s">
        <v>194</v>
      </c>
    </row>
    <row r="59" spans="8:27" ht="12.75">
      <c r="H59" s="268">
        <v>60</v>
      </c>
      <c r="I59" s="268" t="s">
        <v>188</v>
      </c>
      <c r="J59" s="265"/>
      <c r="V59" s="268"/>
      <c r="X59" s="268" t="s">
        <v>195</v>
      </c>
      <c r="Y59" s="268" t="s">
        <v>196</v>
      </c>
      <c r="Z59" s="268" t="s">
        <v>637</v>
      </c>
      <c r="AA59" s="400" t="s">
        <v>195</v>
      </c>
    </row>
    <row r="60" spans="8:27" ht="12.75">
      <c r="H60" s="268">
        <v>61</v>
      </c>
      <c r="I60" s="268" t="s">
        <v>190</v>
      </c>
      <c r="J60" s="265"/>
      <c r="V60" s="268"/>
      <c r="X60" s="268" t="s">
        <v>197</v>
      </c>
      <c r="Y60" s="268" t="s">
        <v>198</v>
      </c>
      <c r="Z60" s="268" t="s">
        <v>198</v>
      </c>
      <c r="AA60" s="400" t="s">
        <v>197</v>
      </c>
    </row>
    <row r="61" spans="8:27" ht="12.75">
      <c r="H61" s="268">
        <v>62</v>
      </c>
      <c r="I61" s="268" t="s">
        <v>192</v>
      </c>
      <c r="J61" s="265"/>
      <c r="V61" s="268"/>
      <c r="X61" s="268" t="s">
        <v>199</v>
      </c>
      <c r="Y61" s="268" t="s">
        <v>200</v>
      </c>
      <c r="Z61" s="268" t="s">
        <v>638</v>
      </c>
      <c r="AA61" s="400" t="s">
        <v>199</v>
      </c>
    </row>
    <row r="62" spans="8:27" ht="12.75">
      <c r="H62" s="268">
        <v>63</v>
      </c>
      <c r="I62" s="268" t="s">
        <v>193</v>
      </c>
      <c r="J62" s="265"/>
      <c r="V62" s="268"/>
      <c r="X62" s="268" t="s">
        <v>201</v>
      </c>
      <c r="Y62" s="268" t="s">
        <v>202</v>
      </c>
      <c r="Z62" s="268" t="s">
        <v>639</v>
      </c>
      <c r="AA62" s="400" t="s">
        <v>201</v>
      </c>
    </row>
    <row r="63" spans="8:27" ht="12.75">
      <c r="H63" s="268">
        <v>64</v>
      </c>
      <c r="I63" s="268" t="s">
        <v>194</v>
      </c>
      <c r="J63" s="265"/>
      <c r="V63" s="268"/>
      <c r="X63" s="268" t="s">
        <v>203</v>
      </c>
      <c r="Y63" s="268" t="s">
        <v>204</v>
      </c>
      <c r="Z63" s="268" t="s">
        <v>640</v>
      </c>
      <c r="AA63" s="400" t="s">
        <v>203</v>
      </c>
    </row>
    <row r="64" spans="8:27" ht="12.75">
      <c r="H64" s="268">
        <v>65</v>
      </c>
      <c r="I64" s="268" t="s">
        <v>195</v>
      </c>
      <c r="J64" s="265"/>
      <c r="V64" s="268"/>
      <c r="X64" s="268" t="s">
        <v>205</v>
      </c>
      <c r="Y64" s="268" t="s">
        <v>206</v>
      </c>
      <c r="Z64" s="268" t="s">
        <v>641</v>
      </c>
      <c r="AA64" s="400" t="s">
        <v>205</v>
      </c>
    </row>
    <row r="65" spans="8:27" ht="12.75">
      <c r="H65" s="268">
        <v>66</v>
      </c>
      <c r="I65" s="268" t="s">
        <v>197</v>
      </c>
      <c r="J65" s="265"/>
      <c r="V65" s="268"/>
      <c r="X65" s="268" t="s">
        <v>207</v>
      </c>
      <c r="Y65" s="268" t="s">
        <v>208</v>
      </c>
      <c r="Z65" s="268" t="s">
        <v>208</v>
      </c>
      <c r="AA65" s="400" t="s">
        <v>207</v>
      </c>
    </row>
    <row r="66" spans="8:27" ht="12.75">
      <c r="H66" s="268">
        <v>67</v>
      </c>
      <c r="I66" s="268" t="s">
        <v>199</v>
      </c>
      <c r="J66" s="265"/>
      <c r="V66" s="268"/>
      <c r="X66" s="268" t="s">
        <v>209</v>
      </c>
      <c r="Y66" s="268" t="s">
        <v>210</v>
      </c>
      <c r="Z66" s="268" t="s">
        <v>642</v>
      </c>
      <c r="AA66" s="400" t="s">
        <v>209</v>
      </c>
    </row>
    <row r="67" spans="8:27" ht="12.75">
      <c r="H67" s="268">
        <v>68</v>
      </c>
      <c r="I67" s="268" t="s">
        <v>201</v>
      </c>
      <c r="J67" s="265"/>
      <c r="V67" s="268"/>
      <c r="X67" s="268" t="s">
        <v>211</v>
      </c>
      <c r="Y67" s="268" t="s">
        <v>212</v>
      </c>
      <c r="Z67" s="268" t="s">
        <v>643</v>
      </c>
      <c r="AA67" s="400" t="s">
        <v>211</v>
      </c>
    </row>
    <row r="68" spans="8:27" ht="12.75">
      <c r="H68" s="268">
        <v>69</v>
      </c>
      <c r="I68" s="268" t="s">
        <v>203</v>
      </c>
      <c r="J68" s="265"/>
      <c r="V68" s="268"/>
      <c r="X68" s="268" t="s">
        <v>213</v>
      </c>
      <c r="Y68" s="268" t="s">
        <v>214</v>
      </c>
      <c r="Z68" s="268" t="s">
        <v>644</v>
      </c>
      <c r="AA68" s="400" t="s">
        <v>213</v>
      </c>
    </row>
    <row r="69" spans="8:27" ht="12.75">
      <c r="H69" s="268">
        <v>70</v>
      </c>
      <c r="I69" s="268" t="s">
        <v>205</v>
      </c>
      <c r="J69" s="265"/>
      <c r="V69" s="268"/>
      <c r="X69" s="268" t="s">
        <v>215</v>
      </c>
      <c r="Y69" s="268" t="s">
        <v>216</v>
      </c>
      <c r="Z69" s="268" t="s">
        <v>645</v>
      </c>
      <c r="AA69" s="400" t="s">
        <v>215</v>
      </c>
    </row>
    <row r="70" spans="8:27" ht="12.75">
      <c r="H70" s="268">
        <v>71</v>
      </c>
      <c r="I70" s="268" t="s">
        <v>207</v>
      </c>
      <c r="J70" s="265"/>
      <c r="V70" s="268"/>
      <c r="X70" s="268" t="s">
        <v>218</v>
      </c>
      <c r="Y70" s="268" t="s">
        <v>219</v>
      </c>
      <c r="Z70" s="268" t="s">
        <v>646</v>
      </c>
      <c r="AA70" s="400" t="s">
        <v>218</v>
      </c>
    </row>
    <row r="71" spans="8:27" ht="12.75">
      <c r="H71" s="268">
        <v>72</v>
      </c>
      <c r="I71" s="268" t="s">
        <v>209</v>
      </c>
      <c r="J71" s="265"/>
      <c r="V71" s="268"/>
      <c r="X71" s="268" t="s">
        <v>220</v>
      </c>
      <c r="Y71" s="268" t="s">
        <v>221</v>
      </c>
      <c r="Z71" s="268" t="s">
        <v>647</v>
      </c>
      <c r="AA71" s="400" t="s">
        <v>220</v>
      </c>
    </row>
    <row r="72" spans="8:27" ht="12.75">
      <c r="H72" s="268">
        <v>73</v>
      </c>
      <c r="I72" s="268" t="s">
        <v>211</v>
      </c>
      <c r="J72" s="265"/>
      <c r="V72" s="268"/>
      <c r="X72" s="268" t="s">
        <v>222</v>
      </c>
      <c r="Y72" s="268" t="s">
        <v>223</v>
      </c>
      <c r="Z72" s="268" t="s">
        <v>648</v>
      </c>
      <c r="AA72" s="400" t="s">
        <v>222</v>
      </c>
    </row>
    <row r="73" spans="8:27" ht="12.75">
      <c r="H73" s="268">
        <v>74</v>
      </c>
      <c r="I73" s="268" t="s">
        <v>213</v>
      </c>
      <c r="J73" s="265"/>
      <c r="V73" s="268"/>
      <c r="X73" s="268" t="s">
        <v>224</v>
      </c>
      <c r="Y73" s="268" t="s">
        <v>225</v>
      </c>
      <c r="Z73" s="268" t="s">
        <v>649</v>
      </c>
      <c r="AA73" s="400" t="s">
        <v>224</v>
      </c>
    </row>
    <row r="74" spans="8:27" ht="12.75">
      <c r="H74" s="268">
        <v>75</v>
      </c>
      <c r="I74" s="268" t="s">
        <v>215</v>
      </c>
      <c r="J74" s="265"/>
      <c r="V74" s="268"/>
      <c r="X74" s="268" t="s">
        <v>226</v>
      </c>
      <c r="Y74" s="268" t="s">
        <v>227</v>
      </c>
      <c r="Z74" s="268" t="s">
        <v>227</v>
      </c>
      <c r="AA74" s="400" t="s">
        <v>226</v>
      </c>
    </row>
    <row r="75" spans="8:27" ht="12.75">
      <c r="H75" s="268">
        <v>76</v>
      </c>
      <c r="I75" s="268" t="s">
        <v>217</v>
      </c>
      <c r="J75" s="265"/>
      <c r="V75" s="268"/>
      <c r="X75" s="268" t="s">
        <v>228</v>
      </c>
      <c r="Y75" s="268" t="s">
        <v>229</v>
      </c>
      <c r="Z75" s="268" t="s">
        <v>650</v>
      </c>
      <c r="AA75" s="400" t="s">
        <v>228</v>
      </c>
    </row>
    <row r="76" spans="8:27" ht="12.75">
      <c r="H76" s="268">
        <v>77</v>
      </c>
      <c r="I76" s="268" t="s">
        <v>218</v>
      </c>
      <c r="J76" s="265"/>
      <c r="V76" s="268"/>
      <c r="X76" s="268" t="s">
        <v>230</v>
      </c>
      <c r="Y76" s="268" t="s">
        <v>231</v>
      </c>
      <c r="Z76" s="268" t="s">
        <v>651</v>
      </c>
      <c r="AA76" s="400" t="s">
        <v>230</v>
      </c>
    </row>
    <row r="77" spans="8:27" ht="12.75">
      <c r="H77" s="268">
        <v>78</v>
      </c>
      <c r="I77" s="268" t="s">
        <v>220</v>
      </c>
      <c r="J77" s="265"/>
      <c r="V77" s="268"/>
      <c r="X77" s="268" t="s">
        <v>232</v>
      </c>
      <c r="Y77" s="268" t="s">
        <v>233</v>
      </c>
      <c r="Z77" s="268" t="s">
        <v>233</v>
      </c>
      <c r="AA77" s="400" t="s">
        <v>232</v>
      </c>
    </row>
    <row r="78" spans="8:27" ht="12.75">
      <c r="H78" s="268">
        <v>79</v>
      </c>
      <c r="I78" s="268" t="s">
        <v>222</v>
      </c>
      <c r="J78" s="265"/>
      <c r="V78" s="268"/>
      <c r="X78" s="268" t="s">
        <v>234</v>
      </c>
      <c r="Y78" s="268" t="s">
        <v>235</v>
      </c>
      <c r="Z78" s="268" t="s">
        <v>652</v>
      </c>
      <c r="AA78" s="400" t="s">
        <v>234</v>
      </c>
    </row>
    <row r="79" spans="8:27" ht="12.75">
      <c r="H79" s="268">
        <v>80</v>
      </c>
      <c r="I79" s="268" t="s">
        <v>224</v>
      </c>
      <c r="J79" s="265"/>
      <c r="V79" s="268"/>
      <c r="X79" s="268" t="s">
        <v>237</v>
      </c>
      <c r="Y79" s="268" t="s">
        <v>238</v>
      </c>
      <c r="Z79" s="268" t="s">
        <v>653</v>
      </c>
      <c r="AA79" s="400" t="s">
        <v>237</v>
      </c>
    </row>
    <row r="80" spans="8:27" ht="12.75">
      <c r="H80" s="268">
        <v>81</v>
      </c>
      <c r="I80" s="268" t="s">
        <v>226</v>
      </c>
      <c r="J80" s="265"/>
      <c r="V80" s="268"/>
      <c r="X80" s="268" t="s">
        <v>239</v>
      </c>
      <c r="Y80" s="268" t="s">
        <v>240</v>
      </c>
      <c r="Z80" s="268" t="s">
        <v>654</v>
      </c>
      <c r="AA80" s="400" t="s">
        <v>239</v>
      </c>
    </row>
    <row r="81" spans="8:27" ht="12.75">
      <c r="H81" s="268">
        <v>82</v>
      </c>
      <c r="I81" s="268" t="s">
        <v>228</v>
      </c>
      <c r="J81" s="265"/>
      <c r="V81" s="268"/>
      <c r="X81" s="268" t="s">
        <v>243</v>
      </c>
      <c r="Y81" s="268" t="s">
        <v>244</v>
      </c>
      <c r="Z81" s="268" t="s">
        <v>244</v>
      </c>
      <c r="AA81" s="400" t="s">
        <v>243</v>
      </c>
    </row>
    <row r="82" spans="8:27" ht="12.75">
      <c r="H82" s="268">
        <v>83</v>
      </c>
      <c r="I82" s="268" t="s">
        <v>230</v>
      </c>
      <c r="J82" s="265"/>
      <c r="V82" s="268"/>
      <c r="X82" s="268" t="s">
        <v>245</v>
      </c>
      <c r="Y82" s="268" t="s">
        <v>246</v>
      </c>
      <c r="Z82" s="268" t="s">
        <v>246</v>
      </c>
      <c r="AA82" s="400" t="s">
        <v>245</v>
      </c>
    </row>
    <row r="83" spans="8:27" ht="12.75">
      <c r="H83" s="268">
        <v>84</v>
      </c>
      <c r="I83" s="268" t="s">
        <v>232</v>
      </c>
      <c r="J83" s="265"/>
      <c r="V83" s="268"/>
      <c r="X83" s="268" t="s">
        <v>247</v>
      </c>
      <c r="Y83" s="268" t="s">
        <v>248</v>
      </c>
      <c r="Z83" s="268" t="s">
        <v>655</v>
      </c>
      <c r="AA83" s="400" t="s">
        <v>247</v>
      </c>
    </row>
    <row r="84" spans="8:27" ht="12.75">
      <c r="H84" s="268">
        <v>85</v>
      </c>
      <c r="I84" s="268" t="s">
        <v>234</v>
      </c>
      <c r="J84" s="265"/>
      <c r="V84" s="268"/>
      <c r="X84" s="268" t="s">
        <v>249</v>
      </c>
      <c r="Y84" s="268" t="s">
        <v>250</v>
      </c>
      <c r="Z84" s="268" t="s">
        <v>656</v>
      </c>
      <c r="AA84" s="400" t="s">
        <v>249</v>
      </c>
    </row>
    <row r="85" spans="8:27" ht="12.75">
      <c r="H85" s="268">
        <v>86</v>
      </c>
      <c r="I85" s="268" t="s">
        <v>236</v>
      </c>
      <c r="J85" s="265"/>
      <c r="V85" s="268"/>
      <c r="X85" s="268" t="s">
        <v>251</v>
      </c>
      <c r="Y85" s="268" t="s">
        <v>252</v>
      </c>
      <c r="Z85" s="268" t="s">
        <v>657</v>
      </c>
      <c r="AA85" s="400" t="s">
        <v>251</v>
      </c>
    </row>
    <row r="86" spans="8:27" ht="12.75">
      <c r="H86" s="268">
        <v>87</v>
      </c>
      <c r="I86" s="268" t="s">
        <v>237</v>
      </c>
      <c r="J86" s="265"/>
      <c r="V86" s="268"/>
      <c r="X86" s="268" t="s">
        <v>253</v>
      </c>
      <c r="Y86" s="268" t="s">
        <v>254</v>
      </c>
      <c r="Z86" s="268" t="s">
        <v>254</v>
      </c>
      <c r="AA86" s="400" t="s">
        <v>253</v>
      </c>
    </row>
    <row r="87" spans="8:27" ht="12.75">
      <c r="H87" s="268">
        <v>88</v>
      </c>
      <c r="I87" s="268" t="s">
        <v>239</v>
      </c>
      <c r="J87" s="265"/>
      <c r="V87" s="268"/>
      <c r="X87" s="268" t="s">
        <v>255</v>
      </c>
      <c r="Y87" s="268" t="s">
        <v>256</v>
      </c>
      <c r="Z87" s="268" t="s">
        <v>256</v>
      </c>
      <c r="AA87" s="400" t="s">
        <v>255</v>
      </c>
    </row>
    <row r="88" spans="8:27" ht="12.75">
      <c r="H88" s="268">
        <v>89</v>
      </c>
      <c r="I88" s="268" t="s">
        <v>241</v>
      </c>
      <c r="J88" s="265"/>
      <c r="V88" s="268"/>
      <c r="X88" s="268" t="s">
        <v>257</v>
      </c>
      <c r="Y88" s="268" t="s">
        <v>258</v>
      </c>
      <c r="Z88" s="268" t="s">
        <v>258</v>
      </c>
      <c r="AA88" s="400" t="s">
        <v>257</v>
      </c>
    </row>
    <row r="89" spans="8:27" ht="12.75">
      <c r="H89" s="268">
        <v>90</v>
      </c>
      <c r="I89" s="268" t="s">
        <v>242</v>
      </c>
      <c r="J89" s="265"/>
      <c r="V89" s="268"/>
      <c r="X89" s="268" t="s">
        <v>259</v>
      </c>
      <c r="Y89" s="268" t="s">
        <v>260</v>
      </c>
      <c r="Z89" s="268" t="s">
        <v>260</v>
      </c>
      <c r="AA89" s="400" t="s">
        <v>259</v>
      </c>
    </row>
    <row r="90" spans="8:27" ht="12.75">
      <c r="H90" s="268">
        <v>91</v>
      </c>
      <c r="I90" s="268" t="s">
        <v>243</v>
      </c>
      <c r="J90" s="265"/>
      <c r="V90" s="268"/>
      <c r="X90" s="268" t="s">
        <v>261</v>
      </c>
      <c r="Y90" s="268" t="s">
        <v>262</v>
      </c>
      <c r="Z90" s="268" t="s">
        <v>658</v>
      </c>
      <c r="AA90" s="400" t="s">
        <v>261</v>
      </c>
    </row>
    <row r="91" spans="8:27" ht="12.75">
      <c r="H91" s="268">
        <v>92</v>
      </c>
      <c r="I91" s="268" t="s">
        <v>245</v>
      </c>
      <c r="J91" s="265"/>
      <c r="V91" s="268"/>
      <c r="X91" s="268" t="s">
        <v>263</v>
      </c>
      <c r="Y91" s="268" t="s">
        <v>264</v>
      </c>
      <c r="Z91" s="268" t="s">
        <v>264</v>
      </c>
      <c r="AA91" s="400" t="s">
        <v>263</v>
      </c>
    </row>
    <row r="92" spans="8:27" ht="12.75">
      <c r="H92" s="268">
        <v>93</v>
      </c>
      <c r="I92" s="268" t="s">
        <v>247</v>
      </c>
      <c r="J92" s="265"/>
      <c r="V92" s="268"/>
      <c r="X92" s="268" t="s">
        <v>265</v>
      </c>
      <c r="Y92" s="268" t="s">
        <v>266</v>
      </c>
      <c r="Z92" s="268" t="s">
        <v>659</v>
      </c>
      <c r="AA92" s="400" t="s">
        <v>265</v>
      </c>
    </row>
    <row r="93" spans="8:27" ht="12.75">
      <c r="H93" s="268">
        <v>94</v>
      </c>
      <c r="I93" s="268" t="s">
        <v>249</v>
      </c>
      <c r="J93" s="265"/>
      <c r="V93" s="268"/>
      <c r="X93" s="268" t="s">
        <v>267</v>
      </c>
      <c r="Y93" s="268" t="s">
        <v>268</v>
      </c>
      <c r="Z93" s="268" t="s">
        <v>660</v>
      </c>
      <c r="AA93" s="400" t="s">
        <v>267</v>
      </c>
    </row>
    <row r="94" spans="8:27" ht="12.75">
      <c r="H94" s="268">
        <v>95</v>
      </c>
      <c r="I94" s="268" t="s">
        <v>251</v>
      </c>
      <c r="J94" s="265"/>
      <c r="V94" s="268"/>
      <c r="X94" s="268" t="s">
        <v>269</v>
      </c>
      <c r="Y94" s="268" t="s">
        <v>270</v>
      </c>
      <c r="Z94" s="268" t="s">
        <v>270</v>
      </c>
      <c r="AA94" s="400" t="s">
        <v>269</v>
      </c>
    </row>
    <row r="95" spans="8:27" ht="12.75">
      <c r="H95" s="268">
        <v>96</v>
      </c>
      <c r="I95" s="268" t="s">
        <v>253</v>
      </c>
      <c r="J95" s="265"/>
      <c r="V95" s="268"/>
      <c r="X95" s="268" t="s">
        <v>271</v>
      </c>
      <c r="Y95" s="268" t="s">
        <v>272</v>
      </c>
      <c r="Z95" s="268" t="s">
        <v>661</v>
      </c>
      <c r="AA95" s="400" t="s">
        <v>271</v>
      </c>
    </row>
    <row r="96" spans="8:27" ht="12.75">
      <c r="H96" s="268">
        <v>97</v>
      </c>
      <c r="I96" s="268" t="s">
        <v>255</v>
      </c>
      <c r="J96" s="265"/>
      <c r="V96" s="268"/>
      <c r="X96" s="268" t="s">
        <v>273</v>
      </c>
      <c r="Y96" s="268" t="s">
        <v>274</v>
      </c>
      <c r="Z96" s="268" t="s">
        <v>662</v>
      </c>
      <c r="AA96" s="400" t="s">
        <v>273</v>
      </c>
    </row>
    <row r="97" spans="8:27" ht="12.75">
      <c r="H97" s="268">
        <v>98</v>
      </c>
      <c r="I97" s="268" t="s">
        <v>257</v>
      </c>
      <c r="J97" s="265"/>
      <c r="V97" s="268"/>
      <c r="X97" s="268" t="s">
        <v>275</v>
      </c>
      <c r="Y97" s="268" t="s">
        <v>276</v>
      </c>
      <c r="Z97" s="268" t="s">
        <v>663</v>
      </c>
      <c r="AA97" s="400" t="s">
        <v>275</v>
      </c>
    </row>
    <row r="98" spans="8:27" ht="12.75">
      <c r="H98" s="268">
        <v>99</v>
      </c>
      <c r="I98" s="268" t="s">
        <v>259</v>
      </c>
      <c r="J98" s="265"/>
      <c r="V98" s="268"/>
      <c r="X98" s="268" t="s">
        <v>277</v>
      </c>
      <c r="Y98" s="268" t="s">
        <v>278</v>
      </c>
      <c r="Z98" s="268" t="s">
        <v>664</v>
      </c>
      <c r="AA98" s="400" t="s">
        <v>277</v>
      </c>
    </row>
    <row r="99" spans="8:27" ht="12.75">
      <c r="H99" s="268">
        <v>100</v>
      </c>
      <c r="I99" s="268" t="s">
        <v>261</v>
      </c>
      <c r="J99" s="265"/>
      <c r="V99" s="268"/>
      <c r="X99" s="268" t="s">
        <v>279</v>
      </c>
      <c r="Y99" s="268" t="s">
        <v>280</v>
      </c>
      <c r="Z99" s="268" t="s">
        <v>665</v>
      </c>
      <c r="AA99" s="400" t="s">
        <v>279</v>
      </c>
    </row>
    <row r="100" spans="8:27" ht="12.75">
      <c r="H100" s="268">
        <v>101</v>
      </c>
      <c r="I100" s="268" t="s">
        <v>263</v>
      </c>
      <c r="J100" s="265"/>
      <c r="V100" s="268"/>
      <c r="X100" s="268" t="s">
        <v>281</v>
      </c>
      <c r="Y100" s="268" t="s">
        <v>282</v>
      </c>
      <c r="Z100" s="268" t="s">
        <v>282</v>
      </c>
      <c r="AA100" s="400" t="s">
        <v>281</v>
      </c>
    </row>
    <row r="101" spans="8:27" ht="12.75">
      <c r="H101" s="268">
        <v>102</v>
      </c>
      <c r="I101" s="268" t="s">
        <v>265</v>
      </c>
      <c r="J101" s="265"/>
      <c r="V101" s="268"/>
      <c r="X101" s="268" t="s">
        <v>283</v>
      </c>
      <c r="Y101" s="268" t="s">
        <v>284</v>
      </c>
      <c r="Z101" s="268" t="s">
        <v>666</v>
      </c>
      <c r="AA101" s="400" t="s">
        <v>283</v>
      </c>
    </row>
    <row r="102" spans="8:27" ht="12.75">
      <c r="H102" s="268">
        <v>103</v>
      </c>
      <c r="I102" s="268" t="s">
        <v>267</v>
      </c>
      <c r="J102" s="265"/>
      <c r="V102" s="268"/>
      <c r="X102" s="268" t="s">
        <v>285</v>
      </c>
      <c r="Y102" s="268" t="s">
        <v>286</v>
      </c>
      <c r="Z102" s="268" t="s">
        <v>667</v>
      </c>
      <c r="AA102" s="400" t="s">
        <v>285</v>
      </c>
    </row>
    <row r="103" spans="8:27" ht="12.75">
      <c r="H103" s="268">
        <v>104</v>
      </c>
      <c r="I103" s="268" t="s">
        <v>269</v>
      </c>
      <c r="J103" s="265"/>
      <c r="V103" s="268"/>
      <c r="X103" s="268" t="s">
        <v>287</v>
      </c>
      <c r="Y103" s="268" t="s">
        <v>288</v>
      </c>
      <c r="Z103" s="268" t="s">
        <v>668</v>
      </c>
      <c r="AA103" s="400" t="s">
        <v>287</v>
      </c>
    </row>
    <row r="104" spans="8:27" ht="12.75">
      <c r="H104" s="268">
        <v>105</v>
      </c>
      <c r="I104" s="268" t="s">
        <v>271</v>
      </c>
      <c r="J104" s="265"/>
      <c r="V104" s="268"/>
      <c r="X104" s="268" t="s">
        <v>289</v>
      </c>
      <c r="Y104" s="268" t="s">
        <v>290</v>
      </c>
      <c r="Z104" s="268" t="s">
        <v>669</v>
      </c>
      <c r="AA104" s="400" t="s">
        <v>289</v>
      </c>
    </row>
    <row r="105" spans="8:27" ht="12.75">
      <c r="H105" s="268">
        <v>106</v>
      </c>
      <c r="I105" s="268" t="s">
        <v>273</v>
      </c>
      <c r="J105" s="265"/>
      <c r="V105" s="268"/>
      <c r="X105" s="268" t="s">
        <v>291</v>
      </c>
      <c r="Y105" s="268" t="s">
        <v>292</v>
      </c>
      <c r="Z105" s="268" t="s">
        <v>670</v>
      </c>
      <c r="AA105" s="400" t="s">
        <v>291</v>
      </c>
    </row>
    <row r="106" spans="8:27" ht="12.75">
      <c r="H106" s="268">
        <v>107</v>
      </c>
      <c r="I106" s="268" t="s">
        <v>275</v>
      </c>
      <c r="J106" s="265"/>
      <c r="V106" s="268"/>
      <c r="X106" s="268" t="s">
        <v>293</v>
      </c>
      <c r="Y106" s="268" t="s">
        <v>294</v>
      </c>
      <c r="Z106" s="268" t="s">
        <v>671</v>
      </c>
      <c r="AA106" s="400" t="s">
        <v>293</v>
      </c>
    </row>
    <row r="107" spans="8:27" ht="12.75">
      <c r="H107" s="268">
        <v>108</v>
      </c>
      <c r="I107" s="268" t="s">
        <v>277</v>
      </c>
      <c r="J107" s="265"/>
      <c r="V107" s="268"/>
      <c r="X107" s="268" t="s">
        <v>296</v>
      </c>
      <c r="Y107" s="268" t="s">
        <v>297</v>
      </c>
      <c r="Z107" s="268" t="s">
        <v>672</v>
      </c>
      <c r="AA107" s="400" t="s">
        <v>296</v>
      </c>
    </row>
    <row r="108" spans="8:27" ht="12.75">
      <c r="H108" s="268">
        <v>109</v>
      </c>
      <c r="I108" s="268" t="s">
        <v>279</v>
      </c>
      <c r="J108" s="265"/>
      <c r="V108" s="268"/>
      <c r="X108" s="268" t="s">
        <v>298</v>
      </c>
      <c r="Y108" s="268" t="s">
        <v>299</v>
      </c>
      <c r="Z108" s="268" t="s">
        <v>299</v>
      </c>
      <c r="AA108" s="400" t="s">
        <v>298</v>
      </c>
    </row>
    <row r="109" spans="8:27" ht="12.75">
      <c r="H109" s="268">
        <v>110</v>
      </c>
      <c r="I109" s="268" t="s">
        <v>281</v>
      </c>
      <c r="J109" s="265"/>
      <c r="V109" s="268"/>
      <c r="X109" s="268" t="s">
        <v>300</v>
      </c>
      <c r="Y109" s="268" t="s">
        <v>301</v>
      </c>
      <c r="Z109" s="268" t="s">
        <v>301</v>
      </c>
      <c r="AA109" s="400" t="s">
        <v>300</v>
      </c>
    </row>
    <row r="110" spans="8:27" ht="12.75">
      <c r="H110" s="268">
        <v>111</v>
      </c>
      <c r="I110" s="268" t="s">
        <v>283</v>
      </c>
      <c r="J110" s="265"/>
      <c r="V110" s="268"/>
      <c r="X110" s="268" t="s">
        <v>302</v>
      </c>
      <c r="Y110" s="268" t="s">
        <v>303</v>
      </c>
      <c r="Z110" s="268" t="s">
        <v>303</v>
      </c>
      <c r="AA110" s="400" t="s">
        <v>302</v>
      </c>
    </row>
    <row r="111" spans="8:27" ht="12.75">
      <c r="H111" s="268">
        <v>112</v>
      </c>
      <c r="I111" s="268" t="s">
        <v>285</v>
      </c>
      <c r="J111" s="265"/>
      <c r="V111" s="268"/>
      <c r="X111" s="268" t="s">
        <v>304</v>
      </c>
      <c r="Y111" s="268" t="s">
        <v>305</v>
      </c>
      <c r="Z111" s="268" t="s">
        <v>673</v>
      </c>
      <c r="AA111" s="400" t="s">
        <v>304</v>
      </c>
    </row>
    <row r="112" spans="8:27" ht="12.75">
      <c r="H112" s="268">
        <v>113</v>
      </c>
      <c r="I112" s="268" t="s">
        <v>287</v>
      </c>
      <c r="J112" s="265"/>
      <c r="V112" s="268"/>
      <c r="X112" s="268" t="s">
        <v>306</v>
      </c>
      <c r="Y112" s="268" t="s">
        <v>307</v>
      </c>
      <c r="Z112" s="268" t="s">
        <v>674</v>
      </c>
      <c r="AA112" s="400" t="s">
        <v>306</v>
      </c>
    </row>
    <row r="113" spans="8:27" ht="12.75">
      <c r="H113" s="268">
        <v>114</v>
      </c>
      <c r="I113" s="268" t="s">
        <v>289</v>
      </c>
      <c r="J113" s="265"/>
      <c r="V113" s="268"/>
      <c r="X113" s="268" t="s">
        <v>308</v>
      </c>
      <c r="Y113" s="268" t="s">
        <v>309</v>
      </c>
      <c r="Z113" s="268" t="s">
        <v>675</v>
      </c>
      <c r="AA113" s="400" t="s">
        <v>308</v>
      </c>
    </row>
    <row r="114" spans="8:27" ht="12.75">
      <c r="H114" s="268">
        <v>115</v>
      </c>
      <c r="I114" s="268" t="s">
        <v>291</v>
      </c>
      <c r="J114" s="265"/>
      <c r="V114" s="268"/>
      <c r="X114" s="268" t="s">
        <v>310</v>
      </c>
      <c r="Y114" s="268" t="s">
        <v>311</v>
      </c>
      <c r="Z114" s="268" t="s">
        <v>676</v>
      </c>
      <c r="AA114" s="400" t="s">
        <v>310</v>
      </c>
    </row>
    <row r="115" spans="8:27" ht="12.75">
      <c r="H115" s="268">
        <v>116</v>
      </c>
      <c r="I115" s="268" t="s">
        <v>293</v>
      </c>
      <c r="J115" s="265"/>
      <c r="V115" s="268"/>
      <c r="X115" s="268" t="s">
        <v>312</v>
      </c>
      <c r="Y115" s="268" t="s">
        <v>313</v>
      </c>
      <c r="Z115" s="268" t="s">
        <v>677</v>
      </c>
      <c r="AA115" s="400" t="s">
        <v>312</v>
      </c>
    </row>
    <row r="116" spans="8:27" ht="12.75">
      <c r="H116" s="268">
        <v>117</v>
      </c>
      <c r="I116" s="268" t="s">
        <v>295</v>
      </c>
      <c r="J116" s="265"/>
      <c r="V116" s="268"/>
      <c r="X116" s="268" t="s">
        <v>314</v>
      </c>
      <c r="Y116" s="268" t="s">
        <v>315</v>
      </c>
      <c r="Z116" s="268" t="s">
        <v>678</v>
      </c>
      <c r="AA116" s="400" t="s">
        <v>314</v>
      </c>
    </row>
    <row r="117" spans="8:27" ht="12.75">
      <c r="H117" s="268">
        <v>118</v>
      </c>
      <c r="I117" s="268" t="s">
        <v>296</v>
      </c>
      <c r="J117" s="265"/>
      <c r="V117" s="268"/>
      <c r="X117" s="268" t="s">
        <v>316</v>
      </c>
      <c r="Y117" s="268" t="s">
        <v>317</v>
      </c>
      <c r="Z117" s="268" t="s">
        <v>679</v>
      </c>
      <c r="AA117" s="400" t="s">
        <v>316</v>
      </c>
    </row>
    <row r="118" spans="8:27" ht="12.75">
      <c r="H118" s="268">
        <v>119</v>
      </c>
      <c r="I118" s="268" t="s">
        <v>298</v>
      </c>
      <c r="J118" s="265"/>
      <c r="V118" s="268"/>
      <c r="X118" s="268" t="s">
        <v>318</v>
      </c>
      <c r="Y118" s="268" t="s">
        <v>319</v>
      </c>
      <c r="Z118" s="268" t="s">
        <v>319</v>
      </c>
      <c r="AA118" s="400" t="s">
        <v>318</v>
      </c>
    </row>
    <row r="119" spans="8:27" ht="12.75">
      <c r="H119" s="268">
        <v>120</v>
      </c>
      <c r="I119" s="268" t="s">
        <v>300</v>
      </c>
      <c r="J119" s="265"/>
      <c r="V119" s="268"/>
      <c r="X119" s="268" t="s">
        <v>320</v>
      </c>
      <c r="Y119" s="268" t="s">
        <v>321</v>
      </c>
      <c r="Z119" s="268" t="s">
        <v>680</v>
      </c>
      <c r="AA119" s="400" t="s">
        <v>320</v>
      </c>
    </row>
    <row r="120" spans="8:27" ht="12.75">
      <c r="H120" s="268">
        <v>121</v>
      </c>
      <c r="I120" s="268" t="s">
        <v>302</v>
      </c>
      <c r="J120" s="265"/>
      <c r="V120" s="268"/>
      <c r="X120" s="268" t="s">
        <v>322</v>
      </c>
      <c r="Y120" s="268" t="s">
        <v>323</v>
      </c>
      <c r="Z120" s="268" t="s">
        <v>681</v>
      </c>
      <c r="AA120" s="400" t="s">
        <v>322</v>
      </c>
    </row>
    <row r="121" spans="8:27" ht="12.75">
      <c r="H121" s="268">
        <v>122</v>
      </c>
      <c r="I121" s="268" t="s">
        <v>304</v>
      </c>
      <c r="J121" s="265"/>
      <c r="V121" s="268"/>
      <c r="X121" s="268" t="s">
        <v>324</v>
      </c>
      <c r="Y121" s="268" t="s">
        <v>325</v>
      </c>
      <c r="Z121" s="268" t="s">
        <v>325</v>
      </c>
      <c r="AA121" s="400" t="s">
        <v>324</v>
      </c>
    </row>
    <row r="122" spans="8:27" ht="12.75">
      <c r="H122" s="268">
        <v>123</v>
      </c>
      <c r="I122" s="268" t="s">
        <v>306</v>
      </c>
      <c r="J122" s="265"/>
      <c r="V122" s="268"/>
      <c r="X122" s="268" t="s">
        <v>326</v>
      </c>
      <c r="Y122" s="268" t="s">
        <v>327</v>
      </c>
      <c r="Z122" s="268" t="s">
        <v>682</v>
      </c>
      <c r="AA122" s="400" t="s">
        <v>326</v>
      </c>
    </row>
    <row r="123" spans="8:27" ht="12.75">
      <c r="H123" s="268">
        <v>124</v>
      </c>
      <c r="I123" s="268" t="s">
        <v>308</v>
      </c>
      <c r="J123" s="265"/>
      <c r="V123" s="268"/>
      <c r="X123" s="268" t="s">
        <v>328</v>
      </c>
      <c r="Y123" s="268" t="s">
        <v>329</v>
      </c>
      <c r="Z123" s="268" t="s">
        <v>329</v>
      </c>
      <c r="AA123" s="400" t="s">
        <v>328</v>
      </c>
    </row>
    <row r="124" spans="8:27" ht="12.75">
      <c r="H124" s="268">
        <v>125</v>
      </c>
      <c r="I124" s="268" t="s">
        <v>310</v>
      </c>
      <c r="J124" s="265"/>
      <c r="V124" s="268"/>
      <c r="X124" s="268" t="s">
        <v>330</v>
      </c>
      <c r="Y124" s="268" t="s">
        <v>331</v>
      </c>
      <c r="Z124" s="268" t="s">
        <v>683</v>
      </c>
      <c r="AA124" s="400" t="s">
        <v>330</v>
      </c>
    </row>
    <row r="125" spans="8:27" ht="12.75">
      <c r="H125" s="268">
        <v>126</v>
      </c>
      <c r="I125" s="268" t="s">
        <v>312</v>
      </c>
      <c r="J125" s="265"/>
      <c r="V125" s="268"/>
      <c r="X125" s="268" t="s">
        <v>332</v>
      </c>
      <c r="Y125" s="268" t="s">
        <v>333</v>
      </c>
      <c r="Z125" s="268" t="s">
        <v>333</v>
      </c>
      <c r="AA125" s="400" t="s">
        <v>332</v>
      </c>
    </row>
    <row r="126" spans="8:27" ht="12.75">
      <c r="H126" s="268">
        <v>127</v>
      </c>
      <c r="I126" s="268" t="s">
        <v>314</v>
      </c>
      <c r="J126" s="265"/>
      <c r="V126" s="268"/>
      <c r="X126" s="268" t="s">
        <v>334</v>
      </c>
      <c r="Y126" s="268" t="s">
        <v>335</v>
      </c>
      <c r="Z126" s="268" t="s">
        <v>335</v>
      </c>
      <c r="AA126" s="400" t="s">
        <v>334</v>
      </c>
    </row>
    <row r="127" spans="8:27" ht="12.75">
      <c r="H127" s="268">
        <v>128</v>
      </c>
      <c r="I127" s="268" t="s">
        <v>316</v>
      </c>
      <c r="J127" s="265"/>
      <c r="V127" s="268"/>
      <c r="X127" s="268" t="s">
        <v>336</v>
      </c>
      <c r="Y127" s="268" t="s">
        <v>337</v>
      </c>
      <c r="Z127" s="268" t="s">
        <v>684</v>
      </c>
      <c r="AA127" s="400" t="s">
        <v>336</v>
      </c>
    </row>
    <row r="128" spans="8:27" ht="12.75">
      <c r="H128" s="268">
        <v>129</v>
      </c>
      <c r="I128" s="268" t="s">
        <v>318</v>
      </c>
      <c r="J128" s="265"/>
      <c r="V128" s="268"/>
      <c r="X128" s="268" t="s">
        <v>338</v>
      </c>
      <c r="Y128" s="268" t="s">
        <v>339</v>
      </c>
      <c r="Z128" s="268" t="s">
        <v>339</v>
      </c>
      <c r="AA128" s="400" t="s">
        <v>338</v>
      </c>
    </row>
    <row r="129" spans="8:27" ht="12.75">
      <c r="H129" s="268">
        <v>130</v>
      </c>
      <c r="I129" s="268" t="s">
        <v>320</v>
      </c>
      <c r="J129" s="265"/>
      <c r="V129" s="268"/>
      <c r="X129" s="268" t="s">
        <v>340</v>
      </c>
      <c r="Y129" s="268" t="s">
        <v>341</v>
      </c>
      <c r="Z129" s="268" t="s">
        <v>341</v>
      </c>
      <c r="AA129" s="400" t="s">
        <v>340</v>
      </c>
    </row>
    <row r="130" spans="8:27" ht="12.75">
      <c r="H130" s="268">
        <v>131</v>
      </c>
      <c r="I130" s="268" t="s">
        <v>322</v>
      </c>
      <c r="J130" s="265"/>
      <c r="V130" s="268"/>
      <c r="X130" s="268" t="s">
        <v>342</v>
      </c>
      <c r="Y130" s="268" t="s">
        <v>343</v>
      </c>
      <c r="Z130" s="268" t="s">
        <v>685</v>
      </c>
      <c r="AA130" s="400" t="s">
        <v>342</v>
      </c>
    </row>
    <row r="131" spans="8:27" ht="12.75">
      <c r="H131" s="268">
        <v>132</v>
      </c>
      <c r="I131" s="268" t="s">
        <v>324</v>
      </c>
      <c r="J131" s="265"/>
      <c r="V131" s="268"/>
      <c r="X131" s="268" t="s">
        <v>344</v>
      </c>
      <c r="Y131" s="268" t="s">
        <v>345</v>
      </c>
      <c r="Z131" s="268" t="s">
        <v>686</v>
      </c>
      <c r="AA131" s="400" t="s">
        <v>344</v>
      </c>
    </row>
    <row r="132" spans="8:27" ht="12.75">
      <c r="H132" s="268">
        <v>133</v>
      </c>
      <c r="I132" s="268" t="s">
        <v>326</v>
      </c>
      <c r="J132" s="265"/>
      <c r="V132" s="268"/>
      <c r="X132" s="268" t="s">
        <v>346</v>
      </c>
      <c r="Y132" s="268" t="s">
        <v>347</v>
      </c>
      <c r="Z132" s="268" t="s">
        <v>347</v>
      </c>
      <c r="AA132" s="400" t="s">
        <v>346</v>
      </c>
    </row>
    <row r="133" spans="8:27" ht="12.75">
      <c r="H133" s="268">
        <v>134</v>
      </c>
      <c r="I133" s="268" t="s">
        <v>328</v>
      </c>
      <c r="J133" s="265"/>
      <c r="V133" s="293"/>
      <c r="X133" s="268" t="s">
        <v>348</v>
      </c>
      <c r="Y133" s="268" t="s">
        <v>349</v>
      </c>
      <c r="Z133" s="268" t="s">
        <v>687</v>
      </c>
      <c r="AA133" s="400" t="s">
        <v>348</v>
      </c>
    </row>
    <row r="134" spans="8:27" ht="12.75">
      <c r="H134" s="268">
        <v>135</v>
      </c>
      <c r="I134" s="268" t="s">
        <v>330</v>
      </c>
      <c r="J134" s="265"/>
      <c r="V134" s="268"/>
      <c r="X134" s="268" t="s">
        <v>350</v>
      </c>
      <c r="Y134" s="268" t="s">
        <v>351</v>
      </c>
      <c r="Z134" s="268" t="s">
        <v>688</v>
      </c>
      <c r="AA134" s="400" t="s">
        <v>350</v>
      </c>
    </row>
    <row r="135" spans="8:27" ht="12.75">
      <c r="H135" s="268">
        <v>136</v>
      </c>
      <c r="I135" s="268" t="s">
        <v>332</v>
      </c>
      <c r="J135" s="265"/>
      <c r="V135" s="268"/>
      <c r="X135" s="268" t="s">
        <v>689</v>
      </c>
      <c r="Y135" s="268" t="s">
        <v>353</v>
      </c>
      <c r="Z135" s="268" t="s">
        <v>353</v>
      </c>
      <c r="AA135" s="400" t="s">
        <v>689</v>
      </c>
    </row>
    <row r="136" spans="8:27" ht="12.75">
      <c r="H136" s="268">
        <v>137</v>
      </c>
      <c r="I136" s="268" t="s">
        <v>334</v>
      </c>
      <c r="J136" s="265"/>
      <c r="V136" s="268"/>
      <c r="X136" s="268" t="s">
        <v>354</v>
      </c>
      <c r="Y136" s="268" t="s">
        <v>355</v>
      </c>
      <c r="Z136" s="268" t="s">
        <v>690</v>
      </c>
      <c r="AA136" s="400" t="s">
        <v>354</v>
      </c>
    </row>
    <row r="137" spans="8:27" ht="12.75">
      <c r="H137" s="268">
        <v>138</v>
      </c>
      <c r="I137" s="268" t="s">
        <v>336</v>
      </c>
      <c r="J137" s="265"/>
      <c r="V137" s="268"/>
      <c r="X137" s="268" t="s">
        <v>356</v>
      </c>
      <c r="Y137" s="268" t="s">
        <v>357</v>
      </c>
      <c r="Z137" s="268" t="s">
        <v>691</v>
      </c>
      <c r="AA137" s="400" t="s">
        <v>356</v>
      </c>
    </row>
    <row r="138" spans="8:27" ht="12.75">
      <c r="H138" s="268">
        <v>139</v>
      </c>
      <c r="I138" s="268" t="s">
        <v>338</v>
      </c>
      <c r="J138" s="265"/>
      <c r="V138" s="268"/>
      <c r="X138" s="268" t="s">
        <v>359</v>
      </c>
      <c r="Y138" s="268" t="s">
        <v>360</v>
      </c>
      <c r="Z138" s="268" t="s">
        <v>692</v>
      </c>
      <c r="AA138" s="400" t="s">
        <v>359</v>
      </c>
    </row>
    <row r="139" spans="8:27" ht="12.75">
      <c r="H139" s="268">
        <v>140</v>
      </c>
      <c r="I139" s="268" t="s">
        <v>340</v>
      </c>
      <c r="J139" s="265"/>
      <c r="V139" s="268"/>
      <c r="X139" s="268" t="s">
        <v>361</v>
      </c>
      <c r="Y139" s="268" t="s">
        <v>362</v>
      </c>
      <c r="Z139" s="268" t="s">
        <v>362</v>
      </c>
      <c r="AA139" s="400" t="s">
        <v>361</v>
      </c>
    </row>
    <row r="140" spans="8:27" ht="12.75">
      <c r="H140" s="268">
        <v>141</v>
      </c>
      <c r="I140" s="268" t="s">
        <v>342</v>
      </c>
      <c r="J140" s="265"/>
      <c r="V140" s="268"/>
      <c r="X140" s="268" t="s">
        <v>363</v>
      </c>
      <c r="Y140" s="268" t="s">
        <v>364</v>
      </c>
      <c r="Z140" s="268" t="s">
        <v>693</v>
      </c>
      <c r="AA140" s="400" t="s">
        <v>363</v>
      </c>
    </row>
    <row r="141" spans="8:27" ht="12.75">
      <c r="H141" s="268"/>
      <c r="I141" s="268"/>
      <c r="J141" s="265"/>
      <c r="V141" s="268"/>
      <c r="X141" s="294" t="s">
        <v>1113</v>
      </c>
      <c r="Y141" s="295" t="s">
        <v>1102</v>
      </c>
      <c r="Z141" s="268" t="s">
        <v>1103</v>
      </c>
      <c r="AA141" s="403" t="s">
        <v>1113</v>
      </c>
    </row>
    <row r="142" spans="8:27" ht="12.75">
      <c r="H142" s="268">
        <v>142</v>
      </c>
      <c r="I142" s="268" t="s">
        <v>344</v>
      </c>
      <c r="J142" s="265"/>
      <c r="V142" s="268"/>
      <c r="X142" s="268" t="s">
        <v>365</v>
      </c>
      <c r="Y142" s="268" t="s">
        <v>366</v>
      </c>
      <c r="Z142" s="268" t="s">
        <v>366</v>
      </c>
      <c r="AA142" s="400" t="s">
        <v>365</v>
      </c>
    </row>
    <row r="143" spans="8:27" ht="12.75">
      <c r="H143" s="268">
        <v>143</v>
      </c>
      <c r="I143" s="268" t="s">
        <v>346</v>
      </c>
      <c r="J143" s="265"/>
      <c r="V143" s="268"/>
      <c r="X143" s="268" t="s">
        <v>367</v>
      </c>
      <c r="Y143" s="268" t="s">
        <v>368</v>
      </c>
      <c r="Z143" s="268" t="s">
        <v>694</v>
      </c>
      <c r="AA143" s="400" t="s">
        <v>367</v>
      </c>
    </row>
    <row r="144" spans="8:27" ht="12.75">
      <c r="H144" s="268">
        <v>144</v>
      </c>
      <c r="I144" s="268" t="s">
        <v>348</v>
      </c>
      <c r="J144" s="265"/>
      <c r="V144" s="268"/>
      <c r="X144" s="268" t="s">
        <v>369</v>
      </c>
      <c r="Y144" s="268" t="s">
        <v>370</v>
      </c>
      <c r="Z144" s="268" t="s">
        <v>370</v>
      </c>
      <c r="AA144" s="400" t="s">
        <v>369</v>
      </c>
    </row>
    <row r="145" spans="8:27" ht="12.75">
      <c r="H145" s="268">
        <v>145</v>
      </c>
      <c r="I145" s="268" t="s">
        <v>350</v>
      </c>
      <c r="J145" s="265"/>
      <c r="V145" s="268"/>
      <c r="X145" s="268" t="s">
        <v>371</v>
      </c>
      <c r="Y145" s="268" t="s">
        <v>372</v>
      </c>
      <c r="Z145" s="268" t="s">
        <v>372</v>
      </c>
      <c r="AA145" s="400" t="s">
        <v>371</v>
      </c>
    </row>
    <row r="146" spans="8:27" ht="12.75">
      <c r="H146" s="268">
        <v>146</v>
      </c>
      <c r="I146" s="268" t="s">
        <v>352</v>
      </c>
      <c r="J146" s="265"/>
      <c r="V146" s="268"/>
      <c r="X146" s="268" t="s">
        <v>373</v>
      </c>
      <c r="Y146" s="268" t="s">
        <v>374</v>
      </c>
      <c r="Z146" s="268" t="s">
        <v>695</v>
      </c>
      <c r="AA146" s="400" t="s">
        <v>373</v>
      </c>
    </row>
    <row r="147" spans="8:27" ht="12.75">
      <c r="H147" s="268">
        <v>147</v>
      </c>
      <c r="I147" s="268" t="s">
        <v>354</v>
      </c>
      <c r="J147" s="265"/>
      <c r="V147" s="268"/>
      <c r="X147" s="268" t="s">
        <v>375</v>
      </c>
      <c r="Y147" s="268" t="s">
        <v>376</v>
      </c>
      <c r="Z147" s="268" t="s">
        <v>376</v>
      </c>
      <c r="AA147" s="400" t="s">
        <v>375</v>
      </c>
    </row>
    <row r="148" spans="8:27" ht="12.75">
      <c r="H148" s="268">
        <v>148</v>
      </c>
      <c r="I148" s="268" t="s">
        <v>356</v>
      </c>
      <c r="J148" s="265"/>
      <c r="V148" s="268"/>
      <c r="X148" s="268" t="s">
        <v>377</v>
      </c>
      <c r="Y148" s="268" t="s">
        <v>378</v>
      </c>
      <c r="Z148" s="268" t="s">
        <v>696</v>
      </c>
      <c r="AA148" s="400" t="s">
        <v>377</v>
      </c>
    </row>
    <row r="149" spans="8:27" ht="12.75">
      <c r="H149" s="268">
        <v>149</v>
      </c>
      <c r="I149" s="268" t="s">
        <v>358</v>
      </c>
      <c r="J149" s="265"/>
      <c r="V149" s="268"/>
      <c r="X149" s="268" t="s">
        <v>379</v>
      </c>
      <c r="Y149" s="268" t="s">
        <v>380</v>
      </c>
      <c r="Z149" s="268" t="s">
        <v>697</v>
      </c>
      <c r="AA149" s="400" t="s">
        <v>379</v>
      </c>
    </row>
    <row r="150" spans="8:27" ht="12.75">
      <c r="H150" s="268">
        <v>150</v>
      </c>
      <c r="I150" s="268" t="s">
        <v>359</v>
      </c>
      <c r="J150" s="265"/>
      <c r="V150" s="268"/>
      <c r="X150" s="268" t="s">
        <v>381</v>
      </c>
      <c r="Y150" s="268" t="s">
        <v>382</v>
      </c>
      <c r="Z150" s="268" t="s">
        <v>698</v>
      </c>
      <c r="AA150" s="400" t="s">
        <v>381</v>
      </c>
    </row>
    <row r="151" spans="8:27" ht="12.75">
      <c r="H151" s="268">
        <v>151</v>
      </c>
      <c r="I151" s="268" t="s">
        <v>361</v>
      </c>
      <c r="J151" s="265"/>
      <c r="V151" s="268"/>
      <c r="X151" s="268" t="s">
        <v>384</v>
      </c>
      <c r="Y151" s="268" t="s">
        <v>385</v>
      </c>
      <c r="Z151" s="268" t="s">
        <v>699</v>
      </c>
      <c r="AA151" s="400" t="s">
        <v>384</v>
      </c>
    </row>
    <row r="152" spans="8:27" ht="12.75">
      <c r="H152" s="268">
        <v>152</v>
      </c>
      <c r="I152" s="268" t="s">
        <v>363</v>
      </c>
      <c r="J152" s="265"/>
      <c r="V152" s="268"/>
      <c r="X152" s="268" t="s">
        <v>386</v>
      </c>
      <c r="Y152" s="268" t="s">
        <v>387</v>
      </c>
      <c r="Z152" s="268" t="s">
        <v>700</v>
      </c>
      <c r="AA152" s="400" t="s">
        <v>386</v>
      </c>
    </row>
    <row r="153" spans="8:27" ht="12.75">
      <c r="H153" s="268">
        <v>153</v>
      </c>
      <c r="I153" s="268" t="s">
        <v>365</v>
      </c>
      <c r="J153" s="265"/>
      <c r="V153" s="268"/>
      <c r="X153" s="268" t="s">
        <v>388</v>
      </c>
      <c r="Y153" s="268" t="s">
        <v>389</v>
      </c>
      <c r="Z153" s="268" t="s">
        <v>389</v>
      </c>
      <c r="AA153" s="400" t="s">
        <v>388</v>
      </c>
    </row>
    <row r="154" spans="8:27" ht="12.75">
      <c r="H154" s="268">
        <v>154</v>
      </c>
      <c r="I154" s="268" t="s">
        <v>367</v>
      </c>
      <c r="J154" s="265"/>
      <c r="V154" s="268"/>
      <c r="X154" s="268" t="s">
        <v>390</v>
      </c>
      <c r="Y154" s="268" t="s">
        <v>391</v>
      </c>
      <c r="Z154" s="268" t="s">
        <v>391</v>
      </c>
      <c r="AA154" s="400" t="s">
        <v>390</v>
      </c>
    </row>
    <row r="155" spans="8:27" ht="12.75">
      <c r="H155" s="268">
        <v>155</v>
      </c>
      <c r="I155" s="268" t="s">
        <v>369</v>
      </c>
      <c r="J155" s="265"/>
      <c r="V155" s="268"/>
      <c r="X155" s="268" t="s">
        <v>392</v>
      </c>
      <c r="Y155" s="268" t="s">
        <v>393</v>
      </c>
      <c r="Z155" s="268" t="s">
        <v>701</v>
      </c>
      <c r="AA155" s="400" t="s">
        <v>392</v>
      </c>
    </row>
    <row r="156" spans="8:27" ht="12.75">
      <c r="H156" s="268">
        <v>156</v>
      </c>
      <c r="I156" s="268" t="s">
        <v>371</v>
      </c>
      <c r="J156" s="265"/>
      <c r="V156" s="268"/>
      <c r="X156" s="268" t="s">
        <v>394</v>
      </c>
      <c r="Y156" s="268" t="s">
        <v>395</v>
      </c>
      <c r="Z156" s="268" t="s">
        <v>702</v>
      </c>
      <c r="AA156" s="400" t="s">
        <v>394</v>
      </c>
    </row>
    <row r="157" spans="8:27" ht="12.75">
      <c r="H157" s="268">
        <v>157</v>
      </c>
      <c r="I157" s="268" t="s">
        <v>373</v>
      </c>
      <c r="J157" s="265"/>
      <c r="V157" s="268"/>
      <c r="X157" s="268" t="s">
        <v>396</v>
      </c>
      <c r="Y157" s="268" t="s">
        <v>397</v>
      </c>
      <c r="Z157" s="268" t="s">
        <v>703</v>
      </c>
      <c r="AA157" s="400" t="s">
        <v>396</v>
      </c>
    </row>
    <row r="158" spans="8:27" ht="12.75">
      <c r="H158" s="268">
        <v>158</v>
      </c>
      <c r="I158" s="268" t="s">
        <v>375</v>
      </c>
      <c r="J158" s="265"/>
      <c r="V158" s="268"/>
      <c r="X158" s="268" t="s">
        <v>399</v>
      </c>
      <c r="Y158" s="268" t="s">
        <v>400</v>
      </c>
      <c r="Z158" s="268" t="s">
        <v>704</v>
      </c>
      <c r="AA158" s="400" t="s">
        <v>399</v>
      </c>
    </row>
    <row r="159" spans="8:27" ht="12.75">
      <c r="H159" s="268">
        <v>159</v>
      </c>
      <c r="I159" s="268" t="s">
        <v>377</v>
      </c>
      <c r="J159" s="265"/>
      <c r="V159" s="268"/>
      <c r="X159" s="268" t="s">
        <v>401</v>
      </c>
      <c r="Y159" s="268" t="s">
        <v>402</v>
      </c>
      <c r="Z159" s="268" t="s">
        <v>705</v>
      </c>
      <c r="AA159" s="400" t="s">
        <v>401</v>
      </c>
    </row>
    <row r="160" spans="8:27" ht="12.75">
      <c r="H160" s="268">
        <v>160</v>
      </c>
      <c r="I160" s="268" t="s">
        <v>379</v>
      </c>
      <c r="J160" s="265"/>
      <c r="V160" s="268"/>
      <c r="X160" s="268" t="s">
        <v>707</v>
      </c>
      <c r="Y160" s="268" t="s">
        <v>708</v>
      </c>
      <c r="Z160" s="268" t="s">
        <v>709</v>
      </c>
      <c r="AA160" s="400" t="s">
        <v>707</v>
      </c>
    </row>
    <row r="161" spans="8:27" ht="12.75">
      <c r="H161" s="268"/>
      <c r="I161" s="268"/>
      <c r="J161" s="265"/>
      <c r="V161" s="268"/>
      <c r="X161" s="268" t="s">
        <v>403</v>
      </c>
      <c r="Y161" s="268" t="s">
        <v>404</v>
      </c>
      <c r="Z161" s="268" t="s">
        <v>404</v>
      </c>
      <c r="AA161" s="400" t="s">
        <v>403</v>
      </c>
    </row>
    <row r="162" spans="8:27" ht="12.75">
      <c r="H162" s="268">
        <v>161</v>
      </c>
      <c r="I162" s="268" t="s">
        <v>381</v>
      </c>
      <c r="J162" s="265"/>
      <c r="V162" s="268"/>
      <c r="X162" s="268" t="s">
        <v>405</v>
      </c>
      <c r="Y162" s="268" t="s">
        <v>406</v>
      </c>
      <c r="Z162" s="268" t="s">
        <v>406</v>
      </c>
      <c r="AA162" s="400" t="s">
        <v>405</v>
      </c>
    </row>
    <row r="163" spans="8:27" ht="12.75">
      <c r="H163" s="268">
        <v>162</v>
      </c>
      <c r="I163" s="268" t="s">
        <v>383</v>
      </c>
      <c r="J163" s="265"/>
      <c r="V163" s="268"/>
      <c r="X163" s="268" t="s">
        <v>407</v>
      </c>
      <c r="Y163" s="268" t="s">
        <v>408</v>
      </c>
      <c r="Z163" s="268" t="s">
        <v>706</v>
      </c>
      <c r="AA163" s="400" t="s">
        <v>407</v>
      </c>
    </row>
    <row r="164" spans="8:27" ht="12.75">
      <c r="H164" s="268">
        <v>163</v>
      </c>
      <c r="I164" s="268" t="s">
        <v>384</v>
      </c>
      <c r="J164" s="265"/>
      <c r="V164" s="268"/>
      <c r="X164" s="268" t="s">
        <v>411</v>
      </c>
      <c r="Y164" s="268" t="s">
        <v>412</v>
      </c>
      <c r="Z164" s="268" t="s">
        <v>412</v>
      </c>
      <c r="AA164" s="400" t="s">
        <v>411</v>
      </c>
    </row>
    <row r="165" spans="8:27" ht="12.75">
      <c r="H165" s="268">
        <v>164</v>
      </c>
      <c r="I165" s="268" t="s">
        <v>386</v>
      </c>
      <c r="J165" s="265"/>
      <c r="V165" s="268"/>
      <c r="X165" s="268" t="s">
        <v>415</v>
      </c>
      <c r="Y165" s="268" t="s">
        <v>416</v>
      </c>
      <c r="Z165" s="268" t="s">
        <v>710</v>
      </c>
      <c r="AA165" s="400" t="s">
        <v>415</v>
      </c>
    </row>
    <row r="166" spans="8:27" ht="12.75">
      <c r="H166" s="268">
        <v>165</v>
      </c>
      <c r="I166" s="268" t="s">
        <v>388</v>
      </c>
      <c r="J166" s="265"/>
      <c r="V166" s="268"/>
      <c r="X166" s="268" t="s">
        <v>417</v>
      </c>
      <c r="Y166" s="268" t="s">
        <v>418</v>
      </c>
      <c r="Z166" s="268" t="s">
        <v>418</v>
      </c>
      <c r="AA166" s="400" t="s">
        <v>417</v>
      </c>
    </row>
    <row r="167" spans="8:27" ht="12.75">
      <c r="H167" s="268">
        <v>166</v>
      </c>
      <c r="I167" s="268" t="s">
        <v>390</v>
      </c>
      <c r="J167" s="265"/>
      <c r="V167" s="268"/>
      <c r="X167" s="268" t="s">
        <v>419</v>
      </c>
      <c r="Y167" s="268" t="s">
        <v>420</v>
      </c>
      <c r="Z167" s="268" t="s">
        <v>711</v>
      </c>
      <c r="AA167" s="400" t="s">
        <v>419</v>
      </c>
    </row>
    <row r="168" spans="8:27" ht="12.75">
      <c r="H168" s="268">
        <v>167</v>
      </c>
      <c r="I168" s="268" t="s">
        <v>392</v>
      </c>
      <c r="J168" s="265"/>
      <c r="V168" s="268"/>
      <c r="X168" s="268" t="s">
        <v>421</v>
      </c>
      <c r="Y168" s="268" t="s">
        <v>422</v>
      </c>
      <c r="Z168" s="268" t="s">
        <v>422</v>
      </c>
      <c r="AA168" s="400" t="s">
        <v>421</v>
      </c>
    </row>
    <row r="169" spans="8:27" ht="12.75">
      <c r="H169" s="268">
        <v>168</v>
      </c>
      <c r="I169" s="268" t="s">
        <v>394</v>
      </c>
      <c r="J169" s="265"/>
      <c r="V169" s="268"/>
      <c r="X169" s="268" t="s">
        <v>423</v>
      </c>
      <c r="Y169" s="268" t="s">
        <v>424</v>
      </c>
      <c r="Z169" s="268" t="s">
        <v>424</v>
      </c>
      <c r="AA169" s="400" t="s">
        <v>423</v>
      </c>
    </row>
    <row r="170" spans="8:27" ht="12.75">
      <c r="H170" s="268">
        <v>169</v>
      </c>
      <c r="I170" s="268" t="s">
        <v>396</v>
      </c>
      <c r="J170" s="265"/>
      <c r="V170" s="268"/>
      <c r="X170" s="268" t="s">
        <v>425</v>
      </c>
      <c r="Y170" s="268" t="s">
        <v>426</v>
      </c>
      <c r="Z170" s="268" t="s">
        <v>712</v>
      </c>
      <c r="AA170" s="400" t="s">
        <v>425</v>
      </c>
    </row>
    <row r="171" spans="8:27" ht="12.75">
      <c r="H171" s="268">
        <v>170</v>
      </c>
      <c r="I171" s="268" t="s">
        <v>398</v>
      </c>
      <c r="J171" s="265"/>
      <c r="V171" s="268"/>
      <c r="X171" s="268" t="s">
        <v>427</v>
      </c>
      <c r="Y171" s="268" t="s">
        <v>428</v>
      </c>
      <c r="Z171" s="268" t="s">
        <v>428</v>
      </c>
      <c r="AA171" s="400" t="s">
        <v>427</v>
      </c>
    </row>
    <row r="172" spans="8:27" ht="12.75">
      <c r="H172" s="268">
        <v>171</v>
      </c>
      <c r="I172" s="268" t="s">
        <v>399</v>
      </c>
      <c r="J172" s="265"/>
      <c r="V172" s="268"/>
      <c r="X172" s="268" t="s">
        <v>429</v>
      </c>
      <c r="Y172" s="268" t="s">
        <v>430</v>
      </c>
      <c r="Z172" s="268" t="s">
        <v>713</v>
      </c>
      <c r="AA172" s="400" t="s">
        <v>429</v>
      </c>
    </row>
    <row r="173" spans="8:27" ht="12.75">
      <c r="H173" s="268">
        <v>172</v>
      </c>
      <c r="I173" s="268" t="s">
        <v>401</v>
      </c>
      <c r="J173" s="265"/>
      <c r="V173" s="268"/>
      <c r="X173" s="268" t="s">
        <v>431</v>
      </c>
      <c r="Y173" s="268" t="s">
        <v>432</v>
      </c>
      <c r="Z173" s="268" t="s">
        <v>432</v>
      </c>
      <c r="AA173" s="400" t="s">
        <v>431</v>
      </c>
    </row>
    <row r="174" spans="8:27" ht="12.75">
      <c r="H174" s="268">
        <v>173</v>
      </c>
      <c r="I174" s="268" t="s">
        <v>403</v>
      </c>
      <c r="J174" s="265"/>
      <c r="V174" s="268"/>
      <c r="X174" s="268" t="s">
        <v>433</v>
      </c>
      <c r="Y174" s="268" t="s">
        <v>714</v>
      </c>
      <c r="Z174" s="268" t="s">
        <v>714</v>
      </c>
      <c r="AA174" s="400" t="s">
        <v>433</v>
      </c>
    </row>
    <row r="175" spans="8:27" ht="12.75">
      <c r="H175" s="268">
        <v>174</v>
      </c>
      <c r="I175" s="268" t="s">
        <v>405</v>
      </c>
      <c r="J175" s="265"/>
      <c r="V175" s="268"/>
      <c r="X175" s="268" t="s">
        <v>434</v>
      </c>
      <c r="Y175" s="268" t="s">
        <v>435</v>
      </c>
      <c r="Z175" s="268" t="s">
        <v>715</v>
      </c>
      <c r="AA175" s="400" t="s">
        <v>434</v>
      </c>
    </row>
    <row r="176" spans="8:27" ht="12.75">
      <c r="H176" s="268">
        <v>175</v>
      </c>
      <c r="I176" s="268" t="s">
        <v>407</v>
      </c>
      <c r="J176" s="265"/>
      <c r="V176" s="268"/>
      <c r="X176" s="268" t="s">
        <v>436</v>
      </c>
      <c r="Y176" s="268" t="s">
        <v>437</v>
      </c>
      <c r="Z176" s="268" t="s">
        <v>716</v>
      </c>
      <c r="AA176" s="400" t="s">
        <v>436</v>
      </c>
    </row>
    <row r="177" spans="8:27" ht="12.75">
      <c r="H177" s="268">
        <v>176</v>
      </c>
      <c r="I177" s="268" t="s">
        <v>409</v>
      </c>
      <c r="J177" s="265"/>
      <c r="V177" s="268"/>
      <c r="X177" s="268" t="s">
        <v>438</v>
      </c>
      <c r="Y177" s="268" t="s">
        <v>439</v>
      </c>
      <c r="Z177" s="268" t="s">
        <v>439</v>
      </c>
      <c r="AA177" s="400" t="s">
        <v>438</v>
      </c>
    </row>
    <row r="178" spans="8:27" ht="12.75">
      <c r="H178" s="268">
        <v>177</v>
      </c>
      <c r="I178" s="268" t="s">
        <v>410</v>
      </c>
      <c r="J178" s="265"/>
      <c r="V178" s="268"/>
      <c r="X178" s="268" t="s">
        <v>441</v>
      </c>
      <c r="Y178" s="268" t="s">
        <v>442</v>
      </c>
      <c r="Z178" s="268" t="s">
        <v>717</v>
      </c>
      <c r="AA178" s="400" t="s">
        <v>441</v>
      </c>
    </row>
    <row r="179" spans="8:27" ht="12.75">
      <c r="H179" s="268">
        <v>178</v>
      </c>
      <c r="I179" s="268" t="s">
        <v>411</v>
      </c>
      <c r="J179" s="265"/>
      <c r="V179" s="268"/>
      <c r="X179" s="268" t="s">
        <v>443</v>
      </c>
      <c r="Y179" s="268" t="s">
        <v>444</v>
      </c>
      <c r="Z179" s="268" t="s">
        <v>718</v>
      </c>
      <c r="AA179" s="400" t="s">
        <v>443</v>
      </c>
    </row>
    <row r="180" spans="8:27" ht="12.75">
      <c r="H180" s="268">
        <v>179</v>
      </c>
      <c r="I180" s="268" t="s">
        <v>413</v>
      </c>
      <c r="J180" s="265"/>
      <c r="V180" s="293"/>
      <c r="X180" s="268" t="s">
        <v>446</v>
      </c>
      <c r="Y180" s="268" t="s">
        <v>447</v>
      </c>
      <c r="Z180" s="268" t="s">
        <v>719</v>
      </c>
      <c r="AA180" s="400" t="s">
        <v>446</v>
      </c>
    </row>
    <row r="181" spans="8:27" ht="12.75">
      <c r="H181" s="268">
        <v>180</v>
      </c>
      <c r="I181" s="268" t="s">
        <v>414</v>
      </c>
      <c r="J181" s="265"/>
      <c r="V181" s="268"/>
      <c r="X181" s="268" t="s">
        <v>448</v>
      </c>
      <c r="Y181" s="268" t="s">
        <v>449</v>
      </c>
      <c r="Z181" s="268" t="s">
        <v>720</v>
      </c>
      <c r="AA181" s="400" t="s">
        <v>448</v>
      </c>
    </row>
    <row r="182" spans="8:27" ht="12.75">
      <c r="H182" s="268">
        <v>181</v>
      </c>
      <c r="I182" s="268" t="s">
        <v>415</v>
      </c>
      <c r="J182" s="265"/>
      <c r="V182" s="268"/>
      <c r="X182" s="268" t="s">
        <v>450</v>
      </c>
      <c r="Y182" s="268" t="s">
        <v>451</v>
      </c>
      <c r="Z182" s="268" t="s">
        <v>721</v>
      </c>
      <c r="AA182" s="400" t="s">
        <v>450</v>
      </c>
    </row>
    <row r="183" spans="8:27" ht="12.75">
      <c r="H183" s="268">
        <v>182</v>
      </c>
      <c r="I183" s="268" t="s">
        <v>417</v>
      </c>
      <c r="J183" s="265"/>
      <c r="V183" s="268"/>
      <c r="X183" s="268" t="s">
        <v>452</v>
      </c>
      <c r="Y183" s="268" t="s">
        <v>453</v>
      </c>
      <c r="Z183" s="268" t="s">
        <v>453</v>
      </c>
      <c r="AA183" s="400" t="s">
        <v>452</v>
      </c>
    </row>
    <row r="184" spans="8:27" ht="12.75">
      <c r="H184" s="268">
        <v>183</v>
      </c>
      <c r="I184" s="268" t="s">
        <v>419</v>
      </c>
      <c r="J184" s="265"/>
      <c r="V184" s="268"/>
      <c r="X184" s="268" t="s">
        <v>454</v>
      </c>
      <c r="Y184" s="268" t="s">
        <v>455</v>
      </c>
      <c r="Z184" s="268" t="s">
        <v>722</v>
      </c>
      <c r="AA184" s="400" t="s">
        <v>454</v>
      </c>
    </row>
    <row r="185" spans="8:27" ht="12.75">
      <c r="H185" s="268">
        <v>184</v>
      </c>
      <c r="I185" s="268" t="s">
        <v>421</v>
      </c>
      <c r="J185" s="265"/>
      <c r="V185" s="268"/>
      <c r="X185" s="268" t="s">
        <v>456</v>
      </c>
      <c r="Y185" s="268" t="s">
        <v>457</v>
      </c>
      <c r="Z185" s="268" t="s">
        <v>723</v>
      </c>
      <c r="AA185" s="400" t="s">
        <v>456</v>
      </c>
    </row>
    <row r="186" spans="8:27" ht="12.75">
      <c r="H186" s="268">
        <v>185</v>
      </c>
      <c r="I186" s="268" t="s">
        <v>423</v>
      </c>
      <c r="J186" s="265"/>
      <c r="V186" s="268"/>
      <c r="X186" s="268" t="s">
        <v>459</v>
      </c>
      <c r="Y186" s="268" t="s">
        <v>460</v>
      </c>
      <c r="Z186" s="268" t="s">
        <v>724</v>
      </c>
      <c r="AA186" s="400" t="s">
        <v>459</v>
      </c>
    </row>
    <row r="187" spans="8:27" ht="12.75">
      <c r="H187" s="268">
        <v>186</v>
      </c>
      <c r="I187" s="268" t="s">
        <v>425</v>
      </c>
      <c r="J187" s="265"/>
      <c r="V187" s="268"/>
      <c r="X187" s="268" t="s">
        <v>461</v>
      </c>
      <c r="Y187" s="268" t="s">
        <v>462</v>
      </c>
      <c r="Z187" s="268" t="s">
        <v>725</v>
      </c>
      <c r="AA187" s="400" t="s">
        <v>461</v>
      </c>
    </row>
    <row r="188" spans="8:27" ht="12.75">
      <c r="H188" s="268"/>
      <c r="I188" s="268"/>
      <c r="J188" s="265"/>
      <c r="V188" s="268"/>
      <c r="X188" s="294" t="s">
        <v>1115</v>
      </c>
      <c r="Y188" s="295" t="s">
        <v>1114</v>
      </c>
      <c r="Z188" s="268" t="s">
        <v>1101</v>
      </c>
      <c r="AA188" s="403" t="s">
        <v>1115</v>
      </c>
    </row>
    <row r="189" spans="8:27" ht="12.75">
      <c r="H189" s="268">
        <v>188</v>
      </c>
      <c r="I189" s="268" t="s">
        <v>429</v>
      </c>
      <c r="J189" s="265"/>
      <c r="V189" s="268"/>
      <c r="X189" s="268" t="s">
        <v>464</v>
      </c>
      <c r="Y189" s="268" t="s">
        <v>465</v>
      </c>
      <c r="Z189" s="268" t="s">
        <v>465</v>
      </c>
      <c r="AA189" s="400" t="s">
        <v>464</v>
      </c>
    </row>
    <row r="190" spans="8:27" ht="12.75">
      <c r="H190" s="268">
        <v>189</v>
      </c>
      <c r="I190" s="268" t="s">
        <v>431</v>
      </c>
      <c r="J190" s="265"/>
      <c r="V190" s="268"/>
      <c r="X190" s="268" t="s">
        <v>466</v>
      </c>
      <c r="Y190" s="268" t="s">
        <v>467</v>
      </c>
      <c r="Z190" s="268" t="s">
        <v>467</v>
      </c>
      <c r="AA190" s="400" t="s">
        <v>466</v>
      </c>
    </row>
    <row r="191" spans="8:27" ht="12.75">
      <c r="H191" s="268">
        <v>190</v>
      </c>
      <c r="I191" s="268" t="s">
        <v>433</v>
      </c>
      <c r="J191" s="265"/>
      <c r="V191" s="268"/>
      <c r="X191" s="268" t="s">
        <v>468</v>
      </c>
      <c r="Y191" s="268" t="s">
        <v>469</v>
      </c>
      <c r="Z191" s="268" t="s">
        <v>726</v>
      </c>
      <c r="AA191" s="400" t="s">
        <v>468</v>
      </c>
    </row>
    <row r="192" spans="8:27" ht="12.75">
      <c r="H192" s="268">
        <v>191</v>
      </c>
      <c r="I192" s="268" t="s">
        <v>434</v>
      </c>
      <c r="J192" s="265"/>
      <c r="V192" s="268"/>
      <c r="X192" s="268" t="s">
        <v>470</v>
      </c>
      <c r="Y192" s="268" t="s">
        <v>471</v>
      </c>
      <c r="Z192" s="268" t="s">
        <v>727</v>
      </c>
      <c r="AA192" s="400" t="s">
        <v>470</v>
      </c>
    </row>
    <row r="193" spans="8:27" ht="12.75">
      <c r="H193" s="268">
        <v>192</v>
      </c>
      <c r="I193" s="268" t="s">
        <v>436</v>
      </c>
      <c r="J193" s="265"/>
      <c r="V193" s="268"/>
      <c r="X193" s="268" t="s">
        <v>472</v>
      </c>
      <c r="Y193" s="268" t="s">
        <v>473</v>
      </c>
      <c r="Z193" s="268" t="s">
        <v>728</v>
      </c>
      <c r="AA193" s="400" t="s">
        <v>472</v>
      </c>
    </row>
    <row r="194" spans="8:27" ht="12.75">
      <c r="H194" s="268">
        <v>193</v>
      </c>
      <c r="I194" s="268" t="s">
        <v>438</v>
      </c>
      <c r="J194" s="265"/>
      <c r="V194" s="268"/>
      <c r="X194" s="268" t="s">
        <v>474</v>
      </c>
      <c r="Y194" s="268" t="s">
        <v>475</v>
      </c>
      <c r="Z194" s="268" t="s">
        <v>729</v>
      </c>
      <c r="AA194" s="400" t="s">
        <v>474</v>
      </c>
    </row>
    <row r="195" spans="8:27" ht="12.75">
      <c r="H195" s="268">
        <v>194</v>
      </c>
      <c r="I195" s="268" t="s">
        <v>440</v>
      </c>
      <c r="J195" s="265"/>
      <c r="V195" s="268"/>
      <c r="X195" s="268" t="s">
        <v>476</v>
      </c>
      <c r="Y195" s="268" t="s">
        <v>477</v>
      </c>
      <c r="Z195" s="268" t="s">
        <v>730</v>
      </c>
      <c r="AA195" s="400" t="s">
        <v>476</v>
      </c>
    </row>
    <row r="196" spans="8:27" ht="12.75">
      <c r="H196" s="268">
        <v>195</v>
      </c>
      <c r="I196" s="268" t="s">
        <v>441</v>
      </c>
      <c r="J196" s="265"/>
      <c r="V196" s="268"/>
      <c r="X196" s="268" t="s">
        <v>479</v>
      </c>
      <c r="Y196" s="268" t="s">
        <v>731</v>
      </c>
      <c r="Z196" s="268" t="s">
        <v>732</v>
      </c>
      <c r="AA196" s="400" t="s">
        <v>479</v>
      </c>
    </row>
    <row r="197" spans="8:27" ht="12.75">
      <c r="H197" s="268">
        <v>196</v>
      </c>
      <c r="I197" s="268" t="s">
        <v>443</v>
      </c>
      <c r="J197" s="265"/>
      <c r="V197" s="268"/>
      <c r="X197" s="268" t="s">
        <v>480</v>
      </c>
      <c r="Y197" s="268" t="s">
        <v>481</v>
      </c>
      <c r="Z197" s="268" t="s">
        <v>733</v>
      </c>
      <c r="AA197" s="400" t="s">
        <v>480</v>
      </c>
    </row>
    <row r="198" spans="8:27" ht="12.75">
      <c r="H198" s="268">
        <v>197</v>
      </c>
      <c r="I198" s="268" t="s">
        <v>445</v>
      </c>
      <c r="J198" s="265"/>
      <c r="V198" s="268"/>
      <c r="X198" s="268" t="s">
        <v>482</v>
      </c>
      <c r="Y198" s="268" t="s">
        <v>483</v>
      </c>
      <c r="Z198" s="268" t="s">
        <v>483</v>
      </c>
      <c r="AA198" s="400" t="s">
        <v>482</v>
      </c>
    </row>
    <row r="199" spans="8:27" ht="12.75">
      <c r="H199" s="268">
        <v>198</v>
      </c>
      <c r="I199" s="268" t="s">
        <v>446</v>
      </c>
      <c r="J199" s="265"/>
      <c r="V199" s="268"/>
      <c r="X199" s="268" t="s">
        <v>484</v>
      </c>
      <c r="Y199" s="268" t="s">
        <v>485</v>
      </c>
      <c r="Z199" s="268" t="s">
        <v>734</v>
      </c>
      <c r="AA199" s="400" t="s">
        <v>484</v>
      </c>
    </row>
    <row r="200" spans="8:27" ht="12.75">
      <c r="H200" s="268">
        <v>199</v>
      </c>
      <c r="I200" s="268" t="s">
        <v>448</v>
      </c>
      <c r="J200" s="265"/>
      <c r="V200" s="268"/>
      <c r="X200" s="268" t="s">
        <v>486</v>
      </c>
      <c r="Y200" s="268" t="s">
        <v>487</v>
      </c>
      <c r="Z200" s="268" t="s">
        <v>487</v>
      </c>
      <c r="AA200" s="400" t="s">
        <v>486</v>
      </c>
    </row>
    <row r="201" spans="8:27" ht="12.75">
      <c r="H201" s="268">
        <v>200</v>
      </c>
      <c r="I201" s="268" t="s">
        <v>450</v>
      </c>
      <c r="J201" s="265"/>
      <c r="V201" s="268"/>
      <c r="X201" s="268" t="s">
        <v>488</v>
      </c>
      <c r="Y201" s="268" t="s">
        <v>489</v>
      </c>
      <c r="Z201" s="268" t="s">
        <v>735</v>
      </c>
      <c r="AA201" s="400" t="s">
        <v>488</v>
      </c>
    </row>
    <row r="202" spans="8:27" ht="12.75">
      <c r="H202" s="268">
        <v>201</v>
      </c>
      <c r="I202" s="268" t="s">
        <v>452</v>
      </c>
      <c r="J202" s="265"/>
      <c r="V202" s="268"/>
      <c r="X202" s="268" t="s">
        <v>490</v>
      </c>
      <c r="Y202" s="268" t="s">
        <v>491</v>
      </c>
      <c r="Z202" s="268" t="s">
        <v>491</v>
      </c>
      <c r="AA202" s="400" t="s">
        <v>490</v>
      </c>
    </row>
    <row r="203" spans="8:27" ht="12.75">
      <c r="H203" s="268">
        <v>202</v>
      </c>
      <c r="I203" s="268" t="s">
        <v>454</v>
      </c>
      <c r="J203" s="265"/>
      <c r="V203" s="268"/>
      <c r="X203" s="268" t="s">
        <v>492</v>
      </c>
      <c r="Y203" s="268" t="s">
        <v>493</v>
      </c>
      <c r="Z203" s="268" t="s">
        <v>736</v>
      </c>
      <c r="AA203" s="400" t="s">
        <v>492</v>
      </c>
    </row>
    <row r="204" spans="8:27" ht="12.75">
      <c r="H204" s="268">
        <v>203</v>
      </c>
      <c r="I204" s="268" t="s">
        <v>456</v>
      </c>
      <c r="J204" s="265"/>
      <c r="V204" s="268"/>
      <c r="X204" s="268" t="s">
        <v>494</v>
      </c>
      <c r="Y204" s="268" t="s">
        <v>495</v>
      </c>
      <c r="Z204" s="268" t="s">
        <v>737</v>
      </c>
      <c r="AA204" s="400" t="s">
        <v>494</v>
      </c>
    </row>
    <row r="205" spans="8:27" ht="12.75">
      <c r="H205" s="268">
        <v>204</v>
      </c>
      <c r="I205" s="268" t="s">
        <v>458</v>
      </c>
      <c r="J205" s="265"/>
      <c r="V205" s="268"/>
      <c r="X205" s="268" t="s">
        <v>496</v>
      </c>
      <c r="Y205" s="268" t="s">
        <v>497</v>
      </c>
      <c r="Z205" s="268" t="s">
        <v>738</v>
      </c>
      <c r="AA205" s="400" t="s">
        <v>496</v>
      </c>
    </row>
    <row r="206" spans="8:27" ht="12.75">
      <c r="H206" s="268">
        <v>205</v>
      </c>
      <c r="I206" s="268" t="s">
        <v>459</v>
      </c>
      <c r="J206" s="265"/>
      <c r="V206" s="268"/>
      <c r="X206" s="268" t="s">
        <v>498</v>
      </c>
      <c r="Y206" s="268" t="s">
        <v>499</v>
      </c>
      <c r="Z206" s="268" t="s">
        <v>739</v>
      </c>
      <c r="AA206" s="400" t="s">
        <v>498</v>
      </c>
    </row>
    <row r="207" spans="8:27" ht="12.75">
      <c r="H207" s="268">
        <v>206</v>
      </c>
      <c r="I207" s="268" t="s">
        <v>461</v>
      </c>
      <c r="J207" s="265"/>
      <c r="V207" s="268"/>
      <c r="X207" s="268" t="s">
        <v>500</v>
      </c>
      <c r="Y207" s="268" t="s">
        <v>501</v>
      </c>
      <c r="Z207" s="268" t="s">
        <v>740</v>
      </c>
      <c r="AA207" s="400" t="s">
        <v>500</v>
      </c>
    </row>
    <row r="208" spans="8:27" ht="12.75">
      <c r="H208" s="268">
        <v>207</v>
      </c>
      <c r="I208" s="268" t="s">
        <v>463</v>
      </c>
      <c r="J208" s="265"/>
      <c r="V208" s="268"/>
      <c r="X208" s="268" t="s">
        <v>502</v>
      </c>
      <c r="Y208" s="268" t="s">
        <v>503</v>
      </c>
      <c r="Z208" s="268" t="s">
        <v>503</v>
      </c>
      <c r="AA208" s="400" t="s">
        <v>502</v>
      </c>
    </row>
    <row r="209" spans="8:27" ht="12.75">
      <c r="H209" s="268">
        <v>208</v>
      </c>
      <c r="I209" s="268" t="s">
        <v>464</v>
      </c>
      <c r="J209" s="265"/>
      <c r="V209" s="268"/>
      <c r="X209" s="268" t="s">
        <v>504</v>
      </c>
      <c r="Y209" s="268" t="s">
        <v>505</v>
      </c>
      <c r="Z209" s="268" t="s">
        <v>505</v>
      </c>
      <c r="AA209" s="400" t="s">
        <v>504</v>
      </c>
    </row>
    <row r="210" spans="8:27" ht="12.75">
      <c r="H210" s="268">
        <v>209</v>
      </c>
      <c r="I210" s="268" t="s">
        <v>466</v>
      </c>
      <c r="J210" s="265"/>
      <c r="V210" s="268"/>
      <c r="X210" s="268" t="s">
        <v>506</v>
      </c>
      <c r="Y210" s="268" t="s">
        <v>507</v>
      </c>
      <c r="Z210" s="268" t="s">
        <v>741</v>
      </c>
      <c r="AA210" s="400" t="s">
        <v>506</v>
      </c>
    </row>
    <row r="211" spans="8:27" ht="12.75">
      <c r="H211" s="268">
        <v>210</v>
      </c>
      <c r="I211" s="268" t="s">
        <v>468</v>
      </c>
      <c r="J211" s="265"/>
      <c r="V211" s="268"/>
      <c r="X211" s="268" t="s">
        <v>508</v>
      </c>
      <c r="Y211" s="268" t="s">
        <v>509</v>
      </c>
      <c r="Z211" s="268" t="s">
        <v>509</v>
      </c>
      <c r="AA211" s="400" t="s">
        <v>508</v>
      </c>
    </row>
    <row r="212" spans="8:27" ht="12.75">
      <c r="H212" s="268">
        <v>211</v>
      </c>
      <c r="I212" s="268" t="s">
        <v>470</v>
      </c>
      <c r="J212" s="265"/>
      <c r="V212" s="268"/>
      <c r="X212" s="268" t="s">
        <v>510</v>
      </c>
      <c r="Y212" s="268" t="s">
        <v>511</v>
      </c>
      <c r="Z212" s="268" t="s">
        <v>742</v>
      </c>
      <c r="AA212" s="400" t="s">
        <v>510</v>
      </c>
    </row>
    <row r="213" spans="8:27" ht="12.75">
      <c r="H213" s="268">
        <v>212</v>
      </c>
      <c r="I213" s="268" t="s">
        <v>472</v>
      </c>
      <c r="J213" s="265"/>
      <c r="V213" s="268"/>
      <c r="X213" s="268" t="s">
        <v>512</v>
      </c>
      <c r="Y213" s="268" t="s">
        <v>513</v>
      </c>
      <c r="Z213" s="268" t="s">
        <v>743</v>
      </c>
      <c r="AA213" s="400" t="s">
        <v>512</v>
      </c>
    </row>
    <row r="214" spans="8:27" ht="12.75">
      <c r="H214" s="268">
        <v>213</v>
      </c>
      <c r="I214" s="268" t="s">
        <v>474</v>
      </c>
      <c r="J214" s="265"/>
      <c r="V214" s="268"/>
      <c r="X214" s="268" t="s">
        <v>514</v>
      </c>
      <c r="Y214" s="268" t="s">
        <v>515</v>
      </c>
      <c r="Z214" s="268" t="s">
        <v>744</v>
      </c>
      <c r="AA214" s="400" t="s">
        <v>514</v>
      </c>
    </row>
    <row r="215" spans="8:27" ht="12.75">
      <c r="H215" s="268">
        <v>214</v>
      </c>
      <c r="I215" s="268" t="s">
        <v>476</v>
      </c>
      <c r="J215" s="265"/>
      <c r="V215" s="268"/>
      <c r="X215" s="268" t="s">
        <v>516</v>
      </c>
      <c r="Y215" s="268" t="s">
        <v>517</v>
      </c>
      <c r="Z215" s="268" t="s">
        <v>745</v>
      </c>
      <c r="AA215" s="400" t="s">
        <v>516</v>
      </c>
    </row>
    <row r="216" spans="8:27" ht="12.75">
      <c r="H216" s="268">
        <v>215</v>
      </c>
      <c r="I216" s="268" t="s">
        <v>478</v>
      </c>
      <c r="J216" s="265"/>
      <c r="V216" s="268"/>
      <c r="X216" s="268" t="s">
        <v>518</v>
      </c>
      <c r="Y216" s="268" t="s">
        <v>519</v>
      </c>
      <c r="Z216" s="268" t="s">
        <v>746</v>
      </c>
      <c r="AA216" s="400" t="s">
        <v>518</v>
      </c>
    </row>
    <row r="217" spans="8:27" ht="12.75">
      <c r="H217" s="268">
        <v>216</v>
      </c>
      <c r="I217" s="268" t="s">
        <v>479</v>
      </c>
      <c r="J217" s="265"/>
      <c r="V217" s="268"/>
      <c r="X217" s="268" t="s">
        <v>520</v>
      </c>
      <c r="Y217" s="268" t="s">
        <v>521</v>
      </c>
      <c r="Z217" s="268" t="s">
        <v>521</v>
      </c>
      <c r="AA217" s="400" t="s">
        <v>520</v>
      </c>
    </row>
    <row r="218" spans="8:27" ht="12.75">
      <c r="H218" s="268">
        <v>217</v>
      </c>
      <c r="I218" s="268" t="s">
        <v>480</v>
      </c>
      <c r="J218" s="265"/>
      <c r="V218" s="268"/>
      <c r="X218" s="268" t="s">
        <v>522</v>
      </c>
      <c r="Y218" s="268" t="s">
        <v>523</v>
      </c>
      <c r="Z218" s="268" t="s">
        <v>747</v>
      </c>
      <c r="AA218" s="400" t="s">
        <v>522</v>
      </c>
    </row>
    <row r="219" spans="8:27" ht="12.75">
      <c r="H219" s="268">
        <v>218</v>
      </c>
      <c r="I219" s="268" t="s">
        <v>482</v>
      </c>
      <c r="J219" s="265"/>
      <c r="V219" s="268"/>
      <c r="X219" s="268" t="s">
        <v>524</v>
      </c>
      <c r="Y219" s="268" t="s">
        <v>525</v>
      </c>
      <c r="Z219" s="268" t="s">
        <v>525</v>
      </c>
      <c r="AA219" s="400" t="s">
        <v>524</v>
      </c>
    </row>
    <row r="220" spans="8:27" ht="12.75">
      <c r="H220" s="268">
        <v>219</v>
      </c>
      <c r="I220" s="268" t="s">
        <v>484</v>
      </c>
      <c r="J220" s="265"/>
      <c r="V220" s="268"/>
      <c r="X220" s="268" t="s">
        <v>526</v>
      </c>
      <c r="Y220" s="268" t="s">
        <v>527</v>
      </c>
      <c r="Z220" s="268" t="s">
        <v>748</v>
      </c>
      <c r="AA220" s="400" t="s">
        <v>526</v>
      </c>
    </row>
    <row r="221" spans="8:27" ht="12.75">
      <c r="H221" s="268">
        <v>220</v>
      </c>
      <c r="I221" s="268" t="s">
        <v>486</v>
      </c>
      <c r="J221" s="265"/>
      <c r="V221" s="268"/>
      <c r="X221" s="268" t="s">
        <v>528</v>
      </c>
      <c r="Y221" s="268" t="s">
        <v>529</v>
      </c>
      <c r="Z221" s="268" t="s">
        <v>749</v>
      </c>
      <c r="AA221" s="400" t="s">
        <v>528</v>
      </c>
    </row>
    <row r="222" spans="8:27" ht="12.75">
      <c r="H222" s="268">
        <v>221</v>
      </c>
      <c r="I222" s="268" t="s">
        <v>488</v>
      </c>
      <c r="J222" s="265"/>
      <c r="V222" s="268"/>
      <c r="X222" s="268" t="s">
        <v>530</v>
      </c>
      <c r="Y222" s="268" t="s">
        <v>531</v>
      </c>
      <c r="Z222" s="268" t="s">
        <v>750</v>
      </c>
      <c r="AA222" s="400" t="s">
        <v>530</v>
      </c>
    </row>
    <row r="223" spans="8:27" ht="12.75">
      <c r="H223" s="268">
        <v>222</v>
      </c>
      <c r="I223" s="268" t="s">
        <v>490</v>
      </c>
      <c r="J223" s="265"/>
      <c r="V223" s="268"/>
      <c r="X223" s="268" t="s">
        <v>532</v>
      </c>
      <c r="Y223" s="268" t="s">
        <v>751</v>
      </c>
      <c r="Z223" s="268" t="s">
        <v>752</v>
      </c>
      <c r="AA223" s="400" t="s">
        <v>532</v>
      </c>
    </row>
    <row r="224" spans="8:27" ht="12.75">
      <c r="H224" s="268">
        <v>223</v>
      </c>
      <c r="I224" s="268" t="s">
        <v>492</v>
      </c>
      <c r="J224" s="265"/>
      <c r="V224" s="268"/>
      <c r="X224" s="268" t="s">
        <v>533</v>
      </c>
      <c r="Y224" s="268" t="s">
        <v>534</v>
      </c>
      <c r="Z224" s="268" t="s">
        <v>753</v>
      </c>
      <c r="AA224" s="400" t="s">
        <v>533</v>
      </c>
    </row>
    <row r="225" spans="8:27" ht="12.75">
      <c r="H225" s="268">
        <v>224</v>
      </c>
      <c r="I225" s="268" t="s">
        <v>494</v>
      </c>
      <c r="J225" s="265"/>
      <c r="V225" s="268"/>
      <c r="X225" s="268" t="s">
        <v>535</v>
      </c>
      <c r="Y225" s="268" t="s">
        <v>536</v>
      </c>
      <c r="Z225" s="268" t="s">
        <v>536</v>
      </c>
      <c r="AA225" s="400" t="s">
        <v>535</v>
      </c>
    </row>
    <row r="226" spans="8:27" ht="12.75">
      <c r="H226" s="268">
        <v>225</v>
      </c>
      <c r="I226" s="268" t="s">
        <v>496</v>
      </c>
      <c r="J226" s="265"/>
      <c r="V226" s="268"/>
      <c r="X226" s="268" t="s">
        <v>538</v>
      </c>
      <c r="Y226" s="268" t="s">
        <v>539</v>
      </c>
      <c r="Z226" s="268" t="s">
        <v>754</v>
      </c>
      <c r="AA226" s="400" t="s">
        <v>538</v>
      </c>
    </row>
    <row r="227" spans="8:27" ht="12.75">
      <c r="H227" s="268">
        <v>226</v>
      </c>
      <c r="I227" s="268" t="s">
        <v>498</v>
      </c>
      <c r="J227" s="265"/>
      <c r="V227" s="268"/>
      <c r="X227" s="268" t="s">
        <v>540</v>
      </c>
      <c r="Y227" s="268" t="s">
        <v>541</v>
      </c>
      <c r="Z227" s="268" t="s">
        <v>541</v>
      </c>
      <c r="AA227" s="400" t="s">
        <v>540</v>
      </c>
    </row>
    <row r="228" spans="8:27" ht="12.75">
      <c r="H228" s="268">
        <v>227</v>
      </c>
      <c r="I228" s="268" t="s">
        <v>500</v>
      </c>
      <c r="J228" s="265"/>
      <c r="V228" s="268"/>
      <c r="X228" s="268" t="s">
        <v>543</v>
      </c>
      <c r="Y228" s="268" t="s">
        <v>544</v>
      </c>
      <c r="Z228" s="268" t="s">
        <v>544</v>
      </c>
      <c r="AA228" s="400" t="s">
        <v>543</v>
      </c>
    </row>
    <row r="229" spans="8:27" ht="12.75">
      <c r="H229" s="268">
        <v>228</v>
      </c>
      <c r="I229" s="268" t="s">
        <v>502</v>
      </c>
      <c r="J229" s="265"/>
      <c r="V229" s="268"/>
      <c r="X229" s="268" t="s">
        <v>545</v>
      </c>
      <c r="Y229" s="268" t="s">
        <v>546</v>
      </c>
      <c r="Z229" s="268" t="s">
        <v>546</v>
      </c>
      <c r="AA229" s="400" t="s">
        <v>545</v>
      </c>
    </row>
    <row r="230" spans="8:27" ht="12.75">
      <c r="H230" s="268">
        <v>229</v>
      </c>
      <c r="I230" s="268" t="s">
        <v>504</v>
      </c>
      <c r="J230" s="265"/>
      <c r="V230" s="268"/>
      <c r="X230" s="268" t="s">
        <v>548</v>
      </c>
      <c r="Y230" s="268" t="s">
        <v>549</v>
      </c>
      <c r="Z230" s="268" t="s">
        <v>755</v>
      </c>
      <c r="AA230" s="400" t="s">
        <v>548</v>
      </c>
    </row>
    <row r="231" spans="8:27" ht="12.75">
      <c r="H231" s="268">
        <v>230</v>
      </c>
      <c r="I231" s="268" t="s">
        <v>506</v>
      </c>
      <c r="J231" s="265"/>
      <c r="V231" s="268"/>
      <c r="X231" s="268" t="s">
        <v>553</v>
      </c>
      <c r="Y231" s="268" t="s">
        <v>554</v>
      </c>
      <c r="Z231" s="268" t="s">
        <v>756</v>
      </c>
      <c r="AA231" s="400" t="s">
        <v>553</v>
      </c>
    </row>
    <row r="232" spans="8:27" ht="12.75">
      <c r="H232" s="268">
        <v>231</v>
      </c>
      <c r="I232" s="268" t="s">
        <v>508</v>
      </c>
      <c r="J232" s="265"/>
      <c r="V232" s="268"/>
      <c r="X232" s="268" t="s">
        <v>558</v>
      </c>
      <c r="Y232" s="268" t="s">
        <v>559</v>
      </c>
      <c r="Z232" s="268" t="s">
        <v>757</v>
      </c>
      <c r="AA232" s="400" t="s">
        <v>558</v>
      </c>
    </row>
    <row r="233" spans="8:27" ht="12.75">
      <c r="H233" s="268">
        <v>232</v>
      </c>
      <c r="I233" s="268" t="s">
        <v>510</v>
      </c>
      <c r="J233" s="265"/>
      <c r="V233" s="268"/>
      <c r="X233" s="268" t="s">
        <v>560</v>
      </c>
      <c r="Y233" s="268" t="s">
        <v>561</v>
      </c>
      <c r="Z233" s="268" t="s">
        <v>561</v>
      </c>
      <c r="AA233" s="400" t="s">
        <v>560</v>
      </c>
    </row>
    <row r="234" spans="8:25" ht="12.75">
      <c r="H234" s="268">
        <v>233</v>
      </c>
      <c r="I234" s="268" t="s">
        <v>512</v>
      </c>
      <c r="J234" s="265"/>
      <c r="V234" s="268"/>
      <c r="X234" s="268"/>
      <c r="Y234" s="268"/>
    </row>
    <row r="235" spans="8:25" ht="12.75">
      <c r="H235" s="268">
        <v>234</v>
      </c>
      <c r="I235" s="268" t="s">
        <v>514</v>
      </c>
      <c r="J235" s="265"/>
      <c r="V235" s="268"/>
      <c r="X235" s="268"/>
      <c r="Y235" s="268"/>
    </row>
    <row r="236" spans="8:25" ht="12.75">
      <c r="H236" s="268">
        <v>235</v>
      </c>
      <c r="I236" s="268" t="s">
        <v>516</v>
      </c>
      <c r="J236" s="265"/>
      <c r="V236" s="268"/>
      <c r="X236" s="268"/>
      <c r="Y236" s="268"/>
    </row>
    <row r="237" spans="8:25" ht="12.75">
      <c r="H237" s="268">
        <v>236</v>
      </c>
      <c r="I237" s="268" t="s">
        <v>518</v>
      </c>
      <c r="J237" s="265"/>
      <c r="V237" s="268"/>
      <c r="X237" s="268"/>
      <c r="Y237" s="268"/>
    </row>
    <row r="238" spans="8:25" ht="12.75">
      <c r="H238" s="268">
        <v>237</v>
      </c>
      <c r="I238" s="268" t="s">
        <v>520</v>
      </c>
      <c r="J238" s="265"/>
      <c r="V238" s="268"/>
      <c r="X238" s="268"/>
      <c r="Y238" s="268"/>
    </row>
    <row r="239" spans="8:25" ht="12.75">
      <c r="H239" s="268">
        <v>238</v>
      </c>
      <c r="I239" s="268" t="s">
        <v>522</v>
      </c>
      <c r="J239" s="265"/>
      <c r="V239" s="268"/>
      <c r="X239" s="268"/>
      <c r="Y239" s="268"/>
    </row>
    <row r="240" spans="8:25" ht="12.75">
      <c r="H240" s="268">
        <v>239</v>
      </c>
      <c r="I240" s="268" t="s">
        <v>524</v>
      </c>
      <c r="J240" s="265"/>
      <c r="V240" s="268"/>
      <c r="X240" s="268"/>
      <c r="Y240" s="268"/>
    </row>
    <row r="241" spans="8:25" ht="12.75">
      <c r="H241" s="268">
        <v>240</v>
      </c>
      <c r="I241" s="268" t="s">
        <v>526</v>
      </c>
      <c r="J241" s="265"/>
      <c r="V241" s="268"/>
      <c r="X241" s="268"/>
      <c r="Y241" s="268"/>
    </row>
    <row r="242" spans="8:25" ht="12.75">
      <c r="H242" s="268">
        <v>241</v>
      </c>
      <c r="I242" s="268" t="s">
        <v>528</v>
      </c>
      <c r="J242" s="265"/>
      <c r="V242" s="268"/>
      <c r="X242" s="268"/>
      <c r="Y242" s="268"/>
    </row>
    <row r="243" spans="8:25" ht="12.75">
      <c r="H243" s="268">
        <v>242</v>
      </c>
      <c r="I243" s="268" t="s">
        <v>530</v>
      </c>
      <c r="J243" s="265"/>
      <c r="V243" s="268"/>
      <c r="X243" s="268"/>
      <c r="Y243" s="268"/>
    </row>
    <row r="244" spans="8:25" ht="12.75">
      <c r="H244" s="268">
        <v>243</v>
      </c>
      <c r="I244" s="268" t="s">
        <v>532</v>
      </c>
      <c r="J244" s="265"/>
      <c r="V244" s="268"/>
      <c r="X244" s="268"/>
      <c r="Y244" s="268"/>
    </row>
    <row r="245" spans="8:25" ht="12.75">
      <c r="H245" s="268">
        <v>244</v>
      </c>
      <c r="I245" s="268" t="s">
        <v>533</v>
      </c>
      <c r="J245" s="265"/>
      <c r="V245" s="268"/>
      <c r="X245" s="268"/>
      <c r="Y245" s="268"/>
    </row>
    <row r="246" spans="8:25" ht="12.75">
      <c r="H246" s="268">
        <v>245</v>
      </c>
      <c r="I246" s="268" t="s">
        <v>535</v>
      </c>
      <c r="J246" s="265"/>
      <c r="V246" s="268"/>
      <c r="X246" s="268"/>
      <c r="Y246" s="268"/>
    </row>
    <row r="247" spans="8:25" ht="12.75">
      <c r="H247" s="268">
        <v>246</v>
      </c>
      <c r="I247" s="268" t="s">
        <v>537</v>
      </c>
      <c r="J247" s="265"/>
      <c r="V247" s="268"/>
      <c r="X247" s="268"/>
      <c r="Y247" s="268"/>
    </row>
    <row r="248" spans="8:25" ht="12.75">
      <c r="H248" s="268">
        <v>247</v>
      </c>
      <c r="I248" s="268" t="s">
        <v>538</v>
      </c>
      <c r="J248" s="265"/>
      <c r="V248" s="268"/>
      <c r="X248" s="268"/>
      <c r="Y248" s="268"/>
    </row>
    <row r="249" spans="8:25" ht="12.75">
      <c r="H249" s="268">
        <v>248</v>
      </c>
      <c r="I249" s="268" t="s">
        <v>540</v>
      </c>
      <c r="J249" s="265"/>
      <c r="V249" s="268"/>
      <c r="X249" s="268"/>
      <c r="Y249" s="268"/>
    </row>
    <row r="250" spans="8:25" ht="12.75">
      <c r="H250" s="268">
        <v>249</v>
      </c>
      <c r="I250" s="268" t="s">
        <v>542</v>
      </c>
      <c r="J250" s="265"/>
      <c r="V250" s="268"/>
      <c r="X250" s="268"/>
      <c r="Y250" s="268"/>
    </row>
    <row r="251" spans="8:25" ht="12.75">
      <c r="H251" s="268">
        <v>250</v>
      </c>
      <c r="I251" s="268" t="s">
        <v>543</v>
      </c>
      <c r="J251" s="265"/>
      <c r="V251" s="268"/>
      <c r="X251" s="268"/>
      <c r="Y251" s="268"/>
    </row>
    <row r="252" spans="8:25" ht="12.75">
      <c r="H252" s="268">
        <v>251</v>
      </c>
      <c r="I252" s="268" t="s">
        <v>545</v>
      </c>
      <c r="J252" s="265"/>
      <c r="V252" s="268"/>
      <c r="X252" s="268"/>
      <c r="Y252" s="268"/>
    </row>
    <row r="253" spans="8:25" ht="12.75">
      <c r="H253" s="268">
        <v>252</v>
      </c>
      <c r="I253" s="268" t="s">
        <v>547</v>
      </c>
      <c r="J253" s="265"/>
      <c r="V253" s="268"/>
      <c r="X253" s="268"/>
      <c r="Y253" s="268"/>
    </row>
    <row r="254" spans="8:25" ht="12.75">
      <c r="H254" s="268">
        <v>253</v>
      </c>
      <c r="I254" s="268" t="s">
        <v>548</v>
      </c>
      <c r="J254" s="265"/>
      <c r="V254" s="268"/>
      <c r="X254" s="268"/>
      <c r="Y254" s="268"/>
    </row>
    <row r="255" spans="8:25" ht="12.75">
      <c r="H255" s="268">
        <v>254</v>
      </c>
      <c r="I255" s="268" t="s">
        <v>550</v>
      </c>
      <c r="J255" s="265"/>
      <c r="V255" s="268"/>
      <c r="X255" s="268"/>
      <c r="Y255" s="268"/>
    </row>
    <row r="256" spans="8:25" ht="12.75">
      <c r="H256" s="268">
        <v>255</v>
      </c>
      <c r="I256" s="268" t="s">
        <v>551</v>
      </c>
      <c r="J256" s="265"/>
      <c r="V256" s="268"/>
      <c r="X256" s="268"/>
      <c r="Y256" s="268"/>
    </row>
    <row r="257" spans="8:25" ht="12.75">
      <c r="H257" s="268">
        <v>256</v>
      </c>
      <c r="I257" s="268" t="s">
        <v>552</v>
      </c>
      <c r="J257" s="265"/>
      <c r="V257" s="268"/>
      <c r="X257" s="268"/>
      <c r="Y257" s="268"/>
    </row>
    <row r="258" spans="8:25" ht="12.75">
      <c r="H258" s="268">
        <v>257</v>
      </c>
      <c r="I258" s="268" t="s">
        <v>553</v>
      </c>
      <c r="J258" s="265"/>
      <c r="V258" s="268"/>
      <c r="X258" s="268"/>
      <c r="Y258" s="268"/>
    </row>
    <row r="259" spans="8:25" ht="12.75">
      <c r="H259" s="268">
        <v>258</v>
      </c>
      <c r="I259" s="268" t="s">
        <v>555</v>
      </c>
      <c r="J259" s="265"/>
      <c r="V259" s="268"/>
      <c r="X259" s="268"/>
      <c r="Y259" s="268"/>
    </row>
    <row r="260" spans="8:25" ht="12.75">
      <c r="H260" s="268">
        <v>259</v>
      </c>
      <c r="I260" s="268" t="s">
        <v>556</v>
      </c>
      <c r="J260" s="265"/>
      <c r="V260" s="268"/>
      <c r="X260" s="268"/>
      <c r="Y260" s="268"/>
    </row>
    <row r="261" spans="8:25" ht="12.75">
      <c r="H261" s="268">
        <v>260</v>
      </c>
      <c r="I261" s="268" t="s">
        <v>557</v>
      </c>
      <c r="J261" s="265"/>
      <c r="V261" s="268"/>
      <c r="X261" s="268"/>
      <c r="Y261" s="268"/>
    </row>
    <row r="262" spans="8:25" ht="12.75">
      <c r="H262" s="268">
        <v>261</v>
      </c>
      <c r="I262" s="268" t="s">
        <v>558</v>
      </c>
      <c r="J262" s="265"/>
      <c r="V262" s="268"/>
      <c r="X262" s="268"/>
      <c r="Y262" s="268"/>
    </row>
    <row r="263" spans="8:25" ht="12.75">
      <c r="H263" s="268">
        <v>262</v>
      </c>
      <c r="I263" s="268" t="s">
        <v>560</v>
      </c>
      <c r="J263" s="265"/>
      <c r="V263" s="268"/>
      <c r="X263" s="268"/>
      <c r="Y263" s="268"/>
    </row>
    <row r="264" spans="22:25" ht="12.75">
      <c r="V264" s="268"/>
      <c r="X264" s="268"/>
      <c r="Y264" s="268"/>
    </row>
    <row r="265" spans="22:25" ht="12.75">
      <c r="V265" s="268"/>
      <c r="X265" s="268"/>
      <c r="Y265" s="268"/>
    </row>
    <row r="266" spans="22:25" ht="12.75">
      <c r="V266" s="268"/>
      <c r="X266" s="268"/>
      <c r="Y266" s="268"/>
    </row>
    <row r="267" spans="22:25" ht="12.75">
      <c r="V267" s="268"/>
      <c r="X267" s="268"/>
      <c r="Y267" s="268"/>
    </row>
    <row r="268" spans="22:25" ht="12.75">
      <c r="V268" s="268"/>
      <c r="X268" s="268"/>
      <c r="Y268" s="268"/>
    </row>
    <row r="269" spans="22:25" ht="12.75">
      <c r="V269" s="268"/>
      <c r="X269" s="268"/>
      <c r="Y269" s="268"/>
    </row>
    <row r="270" spans="22:25" ht="12.75">
      <c r="V270" s="268"/>
      <c r="X270" s="268"/>
      <c r="Y270" s="268"/>
    </row>
    <row r="271" spans="22:25" ht="12.75">
      <c r="V271" s="268"/>
      <c r="X271" s="268"/>
      <c r="Y271" s="268"/>
    </row>
    <row r="272" spans="22:25" ht="12.75">
      <c r="V272" s="268"/>
      <c r="X272" s="268"/>
      <c r="Y272" s="268"/>
    </row>
    <row r="273" spans="22:25" ht="12.75">
      <c r="V273" s="268"/>
      <c r="X273" s="268"/>
      <c r="Y273" s="268"/>
    </row>
    <row r="274" spans="22:25" ht="12.75">
      <c r="V274" s="268"/>
      <c r="X274" s="268"/>
      <c r="Y274" s="268"/>
    </row>
    <row r="275" spans="22:25" ht="12.75">
      <c r="V275" s="268"/>
      <c r="X275" s="268"/>
      <c r="Y275" s="268"/>
    </row>
    <row r="276" spans="22:25" ht="12.75">
      <c r="V276" s="268"/>
      <c r="X276" s="268"/>
      <c r="Y276" s="268"/>
    </row>
    <row r="277" spans="22:25" ht="12.75">
      <c r="V277" s="268"/>
      <c r="X277" s="268"/>
      <c r="Y277" s="268"/>
    </row>
    <row r="278" spans="22:25" ht="12.75">
      <c r="V278" s="268"/>
      <c r="X278" s="268"/>
      <c r="Y278" s="268"/>
    </row>
    <row r="279" spans="22:25" ht="12.75">
      <c r="V279" s="268"/>
      <c r="X279" s="268"/>
      <c r="Y279" s="268"/>
    </row>
    <row r="280" spans="22:25" ht="12.75">
      <c r="V280" s="268"/>
      <c r="X280" s="268"/>
      <c r="Y280" s="268"/>
    </row>
    <row r="281" spans="22:25" ht="12.75">
      <c r="V281" s="268"/>
      <c r="X281" s="268"/>
      <c r="Y281" s="268"/>
    </row>
    <row r="282" spans="22:25" ht="12.75">
      <c r="V282" s="268"/>
      <c r="X282" s="268"/>
      <c r="Y282" s="268"/>
    </row>
    <row r="283" spans="22:25" ht="12.75">
      <c r="V283" s="268"/>
      <c r="X283" s="268"/>
      <c r="Y283" s="268"/>
    </row>
    <row r="284" spans="22:25" ht="12.75">
      <c r="V284" s="268"/>
      <c r="X284" s="268"/>
      <c r="Y284" s="268"/>
    </row>
    <row r="285" spans="22:25" ht="12.75">
      <c r="V285" s="268"/>
      <c r="X285" s="268"/>
      <c r="Y285" s="268"/>
    </row>
    <row r="286" spans="22:25" ht="12.75">
      <c r="V286" s="268"/>
      <c r="X286" s="268"/>
      <c r="Y286" s="268"/>
    </row>
    <row r="287" spans="22:25" ht="12.75">
      <c r="V287" s="268"/>
      <c r="X287" s="268"/>
      <c r="Y287" s="268"/>
    </row>
    <row r="288" spans="22:25" ht="12.75">
      <c r="V288" s="268"/>
      <c r="X288" s="268"/>
      <c r="Y288" s="268"/>
    </row>
    <row r="289" spans="22:25" ht="12.75">
      <c r="V289" s="268"/>
      <c r="X289" s="268"/>
      <c r="Y289" s="268"/>
    </row>
    <row r="290" spans="22:25" ht="12.75">
      <c r="V290" s="268"/>
      <c r="X290" s="268"/>
      <c r="Y290" s="268"/>
    </row>
    <row r="291" spans="22:25" ht="12.75">
      <c r="V291" s="268"/>
      <c r="X291" s="268"/>
      <c r="Y291" s="268"/>
    </row>
    <row r="292" spans="22:25" ht="12.75">
      <c r="V292" s="268"/>
      <c r="X292" s="268"/>
      <c r="Y292" s="268"/>
    </row>
    <row r="293" spans="22:25" ht="12.75">
      <c r="V293" s="268"/>
      <c r="X293" s="268"/>
      <c r="Y293" s="268"/>
    </row>
    <row r="294" spans="22:25" ht="12.75">
      <c r="V294" s="268"/>
      <c r="X294" s="268"/>
      <c r="Y294" s="268"/>
    </row>
    <row r="295" spans="22:25" ht="12.75">
      <c r="V295" s="268"/>
      <c r="X295" s="268"/>
      <c r="Y295" s="268"/>
    </row>
    <row r="296" spans="22:25" ht="12.75">
      <c r="V296" s="268"/>
      <c r="X296" s="268"/>
      <c r="Y296" s="268"/>
    </row>
    <row r="297" spans="22:25" ht="12.75">
      <c r="V297" s="268"/>
      <c r="X297" s="268"/>
      <c r="Y297" s="268"/>
    </row>
    <row r="298" spans="22:25" ht="12.75">
      <c r="V298" s="268"/>
      <c r="X298" s="268"/>
      <c r="Y298" s="268"/>
    </row>
    <row r="299" spans="22:25" ht="12.75">
      <c r="V299" s="268"/>
      <c r="X299" s="268"/>
      <c r="Y299" s="268"/>
    </row>
    <row r="300" spans="22:25" ht="12.75">
      <c r="V300" s="268"/>
      <c r="X300" s="268"/>
      <c r="Y300" s="268"/>
    </row>
    <row r="301" spans="22:25" ht="12.75">
      <c r="V301" s="268"/>
      <c r="X301" s="268"/>
      <c r="Y301" s="268"/>
    </row>
    <row r="302" spans="22:25" ht="12.75">
      <c r="V302" s="268"/>
      <c r="X302" s="268"/>
      <c r="Y302" s="268"/>
    </row>
    <row r="303" spans="22:25" ht="12.75">
      <c r="V303" s="268"/>
      <c r="X303" s="268"/>
      <c r="Y303" s="268"/>
    </row>
    <row r="304" spans="22:25" ht="12.75">
      <c r="V304" s="268"/>
      <c r="X304" s="268"/>
      <c r="Y304" s="268"/>
    </row>
    <row r="305" spans="22:25" ht="12.75">
      <c r="V305" s="268"/>
      <c r="X305" s="268"/>
      <c r="Y305" s="268"/>
    </row>
    <row r="306" spans="22:25" ht="12.75">
      <c r="V306" s="268"/>
      <c r="X306" s="268"/>
      <c r="Y306" s="268"/>
    </row>
    <row r="307" spans="22:25" ht="12.75">
      <c r="V307" s="268"/>
      <c r="X307" s="268"/>
      <c r="Y307" s="268"/>
    </row>
    <row r="308" spans="22:25" ht="12.75">
      <c r="V308" s="268"/>
      <c r="X308" s="268"/>
      <c r="Y308" s="268"/>
    </row>
    <row r="309" spans="22:25" ht="12.75">
      <c r="V309" s="268"/>
      <c r="X309" s="268"/>
      <c r="Y309" s="268"/>
    </row>
    <row r="310" spans="22:25" ht="12.75">
      <c r="V310" s="268"/>
      <c r="X310" s="268"/>
      <c r="Y310" s="268"/>
    </row>
    <row r="311" spans="22:25" ht="12.75">
      <c r="V311" s="268"/>
      <c r="X311" s="268"/>
      <c r="Y311" s="268"/>
    </row>
    <row r="312" spans="22:25" ht="12.75">
      <c r="V312" s="268"/>
      <c r="X312" s="268"/>
      <c r="Y312" s="268"/>
    </row>
    <row r="313" spans="22:25" ht="12.75">
      <c r="V313" s="268"/>
      <c r="X313" s="268"/>
      <c r="Y313" s="268"/>
    </row>
    <row r="314" spans="22:25" ht="12.75">
      <c r="V314" s="268"/>
      <c r="X314" s="268"/>
      <c r="Y314" s="268"/>
    </row>
    <row r="315" spans="22:25" ht="12.75">
      <c r="V315" s="268"/>
      <c r="X315" s="268"/>
      <c r="Y315" s="268"/>
    </row>
    <row r="316" spans="22:25" ht="12.75">
      <c r="V316" s="268"/>
      <c r="X316" s="268"/>
      <c r="Y316" s="268"/>
    </row>
    <row r="317" spans="22:25" ht="12.75">
      <c r="V317" s="268"/>
      <c r="X317" s="268"/>
      <c r="Y317" s="268"/>
    </row>
    <row r="318" spans="22:25" ht="12.75">
      <c r="V318" s="268"/>
      <c r="X318" s="268"/>
      <c r="Y318" s="268"/>
    </row>
    <row r="319" spans="22:25" ht="12.75">
      <c r="V319" s="268"/>
      <c r="X319" s="268"/>
      <c r="Y319" s="268"/>
    </row>
    <row r="320" spans="22:25" ht="12.75">
      <c r="V320" s="268"/>
      <c r="X320" s="268"/>
      <c r="Y320" s="268"/>
    </row>
    <row r="321" spans="22:25" ht="12.75">
      <c r="V321" s="268"/>
      <c r="X321" s="268"/>
      <c r="Y321" s="268"/>
    </row>
    <row r="322" spans="22:25" ht="12.75">
      <c r="V322" s="268"/>
      <c r="X322" s="268"/>
      <c r="Y322" s="268"/>
    </row>
    <row r="323" spans="22:25" ht="12.75">
      <c r="V323" s="268"/>
      <c r="X323" s="268"/>
      <c r="Y323" s="268"/>
    </row>
    <row r="324" spans="22:25" ht="12.75">
      <c r="V324" s="268"/>
      <c r="X324" s="268"/>
      <c r="Y324" s="268"/>
    </row>
    <row r="325" spans="22:25" ht="12.75">
      <c r="V325" s="268"/>
      <c r="X325" s="268"/>
      <c r="Y325" s="268"/>
    </row>
    <row r="326" spans="22:25" ht="12.75">
      <c r="V326" s="268"/>
      <c r="X326" s="268"/>
      <c r="Y326" s="268"/>
    </row>
    <row r="327" spans="22:25" ht="12.75">
      <c r="V327" s="268"/>
      <c r="X327" s="268"/>
      <c r="Y327" s="268"/>
    </row>
    <row r="328" spans="22:25" ht="12.75">
      <c r="V328" s="268"/>
      <c r="X328" s="268"/>
      <c r="Y328" s="268"/>
    </row>
    <row r="329" spans="22:25" ht="12.75">
      <c r="V329" s="268"/>
      <c r="X329" s="268"/>
      <c r="Y329" s="268"/>
    </row>
    <row r="330" spans="22:25" ht="12.75">
      <c r="V330" s="268"/>
      <c r="X330" s="268"/>
      <c r="Y330" s="268"/>
    </row>
    <row r="331" spans="22:25" ht="12.75">
      <c r="V331" s="268"/>
      <c r="X331" s="268"/>
      <c r="Y331" s="268"/>
    </row>
    <row r="332" spans="22:25" ht="12.75">
      <c r="V332" s="268"/>
      <c r="X332" s="268"/>
      <c r="Y332" s="268"/>
    </row>
    <row r="333" spans="22:25" ht="12.75">
      <c r="V333" s="268"/>
      <c r="X333" s="268"/>
      <c r="Y333" s="268"/>
    </row>
    <row r="334" spans="22:25" ht="12.75">
      <c r="V334" s="268"/>
      <c r="X334" s="268"/>
      <c r="Y334" s="268"/>
    </row>
    <row r="335" spans="22:25" ht="12.75">
      <c r="V335" s="268"/>
      <c r="X335" s="268"/>
      <c r="Y335" s="268"/>
    </row>
    <row r="336" spans="22:25" ht="12.75">
      <c r="V336" s="268"/>
      <c r="X336" s="268"/>
      <c r="Y336" s="268"/>
    </row>
    <row r="337" spans="22:25" ht="12.75">
      <c r="V337" s="268"/>
      <c r="X337" s="268"/>
      <c r="Y337" s="268"/>
    </row>
    <row r="338" spans="22:25" ht="12.75">
      <c r="V338" s="268"/>
      <c r="X338" s="268"/>
      <c r="Y338" s="268"/>
    </row>
    <row r="339" spans="22:25" ht="12.75">
      <c r="V339" s="268"/>
      <c r="X339" s="268"/>
      <c r="Y339" s="268"/>
    </row>
    <row r="340" spans="22:25" ht="12.75">
      <c r="V340" s="268"/>
      <c r="X340" s="268"/>
      <c r="Y340" s="268"/>
    </row>
    <row r="341" spans="22:25" ht="12.75">
      <c r="V341" s="268"/>
      <c r="X341" s="268"/>
      <c r="Y341" s="268"/>
    </row>
    <row r="342" spans="22:25" ht="12.75">
      <c r="V342" s="268"/>
      <c r="X342" s="268"/>
      <c r="Y342" s="268"/>
    </row>
    <row r="343" spans="22:25" ht="12.75">
      <c r="V343" s="268"/>
      <c r="X343" s="268"/>
      <c r="Y343" s="268"/>
    </row>
    <row r="344" spans="22:25" ht="12.75">
      <c r="V344" s="268"/>
      <c r="X344" s="268"/>
      <c r="Y344" s="268"/>
    </row>
    <row r="345" spans="22:25" ht="12.75">
      <c r="V345" s="268"/>
      <c r="X345" s="268"/>
      <c r="Y345" s="268"/>
    </row>
    <row r="346" spans="22:25" ht="12.75">
      <c r="V346" s="268"/>
      <c r="X346" s="268"/>
      <c r="Y346" s="268"/>
    </row>
    <row r="347" spans="22:25" ht="12.75">
      <c r="V347" s="268"/>
      <c r="X347" s="268"/>
      <c r="Y347" s="268"/>
    </row>
    <row r="348" spans="22:25" ht="12.75">
      <c r="V348" s="268"/>
      <c r="X348" s="268"/>
      <c r="Y348" s="268"/>
    </row>
    <row r="349" spans="22:25" ht="12.75">
      <c r="V349" s="268"/>
      <c r="X349" s="268"/>
      <c r="Y349" s="268"/>
    </row>
    <row r="350" spans="22:25" ht="12.75">
      <c r="V350" s="268"/>
      <c r="X350" s="268"/>
      <c r="Y350" s="268"/>
    </row>
    <row r="351" spans="22:25" ht="12.75">
      <c r="V351" s="268"/>
      <c r="X351" s="268"/>
      <c r="Y351" s="268"/>
    </row>
    <row r="352" spans="22:25" ht="12.75">
      <c r="V352" s="268"/>
      <c r="X352" s="268"/>
      <c r="Y352" s="268"/>
    </row>
    <row r="353" spans="22:25" ht="12.75">
      <c r="V353" s="268"/>
      <c r="X353" s="268"/>
      <c r="Y353" s="268"/>
    </row>
    <row r="354" spans="22:25" ht="12.75">
      <c r="V354" s="268"/>
      <c r="X354" s="268"/>
      <c r="Y354" s="268"/>
    </row>
    <row r="355" spans="22:25" ht="12.75">
      <c r="V355" s="268"/>
      <c r="X355" s="268"/>
      <c r="Y355" s="268"/>
    </row>
    <row r="356" spans="22:25" ht="12.75">
      <c r="V356" s="268"/>
      <c r="X356" s="268"/>
      <c r="Y356" s="268"/>
    </row>
    <row r="357" spans="22:25" ht="12.75">
      <c r="V357" s="268"/>
      <c r="X357" s="268"/>
      <c r="Y357" s="268"/>
    </row>
    <row r="358" spans="22:25" ht="12.75">
      <c r="V358" s="268"/>
      <c r="X358" s="268"/>
      <c r="Y358" s="268"/>
    </row>
    <row r="359" spans="22:25" ht="12.75">
      <c r="V359" s="268"/>
      <c r="X359" s="268"/>
      <c r="Y359" s="268"/>
    </row>
    <row r="360" spans="22:25" ht="12.75">
      <c r="V360" s="268"/>
      <c r="X360" s="268"/>
      <c r="Y360" s="268"/>
    </row>
    <row r="361" spans="22:25" ht="12.75">
      <c r="V361" s="268"/>
      <c r="X361" s="268"/>
      <c r="Y361" s="268"/>
    </row>
    <row r="362" spans="22:25" ht="12.75">
      <c r="V362" s="268"/>
      <c r="X362" s="268"/>
      <c r="Y362" s="268"/>
    </row>
    <row r="363" spans="22:25" ht="12.75">
      <c r="V363" s="268"/>
      <c r="X363" s="268"/>
      <c r="Y363" s="268"/>
    </row>
    <row r="364" spans="22:25" ht="12.75">
      <c r="V364" s="268"/>
      <c r="X364" s="268"/>
      <c r="Y364" s="268"/>
    </row>
    <row r="365" spans="22:25" ht="12.75">
      <c r="V365" s="268"/>
      <c r="X365" s="268"/>
      <c r="Y365" s="268"/>
    </row>
    <row r="366" spans="22:25" ht="12.75">
      <c r="V366" s="268"/>
      <c r="X366" s="268"/>
      <c r="Y366" s="268"/>
    </row>
    <row r="367" spans="22:25" ht="12.75">
      <c r="V367" s="268"/>
      <c r="X367" s="268"/>
      <c r="Y367" s="268"/>
    </row>
    <row r="368" spans="22:25" ht="12.75">
      <c r="V368" s="268"/>
      <c r="X368" s="268"/>
      <c r="Y368" s="268"/>
    </row>
    <row r="369" spans="22:25" ht="12.75">
      <c r="V369" s="268"/>
      <c r="X369" s="268"/>
      <c r="Y369" s="268"/>
    </row>
    <row r="370" spans="22:25" ht="12.75">
      <c r="V370" s="268"/>
      <c r="X370" s="268"/>
      <c r="Y370" s="268"/>
    </row>
    <row r="371" spans="22:25" ht="12.75">
      <c r="V371" s="268"/>
      <c r="X371" s="268"/>
      <c r="Y371" s="268"/>
    </row>
    <row r="372" spans="22:25" ht="12.75">
      <c r="V372" s="268"/>
      <c r="X372" s="268"/>
      <c r="Y372" s="268"/>
    </row>
    <row r="373" spans="22:25" ht="12.75">
      <c r="V373" s="268"/>
      <c r="X373" s="268"/>
      <c r="Y373" s="268"/>
    </row>
    <row r="374" spans="22:25" ht="12.75">
      <c r="V374" s="268"/>
      <c r="X374" s="268"/>
      <c r="Y374" s="268"/>
    </row>
    <row r="375" spans="22:25" ht="12.75">
      <c r="V375" s="268"/>
      <c r="X375" s="268"/>
      <c r="Y375" s="268"/>
    </row>
    <row r="376" spans="22:25" ht="12.75">
      <c r="V376" s="268"/>
      <c r="X376" s="268"/>
      <c r="Y376" s="268"/>
    </row>
    <row r="377" spans="22:25" ht="12.75">
      <c r="V377" s="268"/>
      <c r="X377" s="268"/>
      <c r="Y377" s="268"/>
    </row>
    <row r="378" spans="22:25" ht="12.75">
      <c r="V378" s="268"/>
      <c r="X378" s="268"/>
      <c r="Y378" s="268"/>
    </row>
    <row r="379" spans="22:25" ht="12.75">
      <c r="V379" s="268"/>
      <c r="X379" s="268"/>
      <c r="Y379" s="268"/>
    </row>
    <row r="380" spans="22:25" ht="12.75">
      <c r="V380" s="268"/>
      <c r="X380" s="268"/>
      <c r="Y380" s="268"/>
    </row>
    <row r="381" spans="22:25" ht="12.75">
      <c r="V381" s="268"/>
      <c r="X381" s="268"/>
      <c r="Y381" s="268"/>
    </row>
    <row r="382" spans="22:25" ht="12.75">
      <c r="V382" s="268"/>
      <c r="X382" s="268"/>
      <c r="Y382" s="268"/>
    </row>
    <row r="383" spans="22:25" ht="12.75">
      <c r="V383" s="268"/>
      <c r="X383" s="268"/>
      <c r="Y383" s="268"/>
    </row>
    <row r="384" spans="22:25" ht="12.75">
      <c r="V384" s="268"/>
      <c r="X384" s="268"/>
      <c r="Y384" s="268"/>
    </row>
    <row r="385" spans="22:25" ht="12.75">
      <c r="V385" s="268"/>
      <c r="X385" s="268"/>
      <c r="Y385" s="268"/>
    </row>
    <row r="386" spans="22:25" ht="12.75">
      <c r="V386" s="268"/>
      <c r="X386" s="268"/>
      <c r="Y386" s="268"/>
    </row>
    <row r="387" spans="22:25" ht="12.75">
      <c r="V387" s="268"/>
      <c r="X387" s="268"/>
      <c r="Y387" s="268"/>
    </row>
    <row r="388" spans="22:25" ht="12.75">
      <c r="V388" s="268"/>
      <c r="X388" s="268"/>
      <c r="Y388" s="268"/>
    </row>
    <row r="389" spans="22:25" ht="12.75">
      <c r="V389" s="268"/>
      <c r="X389" s="268"/>
      <c r="Y389" s="268"/>
    </row>
    <row r="390" spans="22:25" ht="12.75">
      <c r="V390" s="268"/>
      <c r="X390" s="268"/>
      <c r="Y390" s="268"/>
    </row>
    <row r="391" spans="22:25" ht="12.75">
      <c r="V391" s="268"/>
      <c r="X391" s="268"/>
      <c r="Y391" s="268"/>
    </row>
    <row r="392" spans="22:25" ht="12.75">
      <c r="V392" s="268"/>
      <c r="X392" s="268"/>
      <c r="Y392" s="268"/>
    </row>
    <row r="393" spans="22:25" ht="12.75">
      <c r="V393" s="268"/>
      <c r="X393" s="268"/>
      <c r="Y393" s="268"/>
    </row>
    <row r="394" spans="22:25" ht="12.75">
      <c r="V394" s="268"/>
      <c r="X394" s="268"/>
      <c r="Y394" s="268"/>
    </row>
    <row r="395" spans="22:25" ht="12.75">
      <c r="V395" s="268"/>
      <c r="X395" s="268"/>
      <c r="Y395" s="268"/>
    </row>
    <row r="396" spans="22:25" ht="12.75">
      <c r="V396" s="268"/>
      <c r="X396" s="268"/>
      <c r="Y396" s="268"/>
    </row>
    <row r="397" spans="22:25" ht="12.75">
      <c r="V397" s="268"/>
      <c r="X397" s="268"/>
      <c r="Y397" s="268"/>
    </row>
    <row r="398" spans="22:25" ht="12.75">
      <c r="V398" s="268"/>
      <c r="X398" s="268"/>
      <c r="Y398" s="268"/>
    </row>
    <row r="399" spans="22:25" ht="12.75">
      <c r="V399" s="268"/>
      <c r="X399" s="268"/>
      <c r="Y399" s="268"/>
    </row>
    <row r="400" spans="22:25" ht="12.75">
      <c r="V400" s="268"/>
      <c r="X400" s="268"/>
      <c r="Y400" s="268"/>
    </row>
    <row r="401" spans="22:25" ht="12.75">
      <c r="V401" s="268"/>
      <c r="X401" s="268"/>
      <c r="Y401" s="268"/>
    </row>
    <row r="402" spans="22:25" ht="12.75">
      <c r="V402" s="268"/>
      <c r="X402" s="268"/>
      <c r="Y402" s="268"/>
    </row>
    <row r="403" spans="22:25" ht="12.75">
      <c r="V403" s="268"/>
      <c r="X403" s="268"/>
      <c r="Y403" s="268"/>
    </row>
    <row r="404" spans="22:25" ht="12.75">
      <c r="V404" s="268"/>
      <c r="X404" s="268"/>
      <c r="Y404" s="268"/>
    </row>
    <row r="405" spans="22:25" ht="12.75">
      <c r="V405" s="268"/>
      <c r="X405" s="268"/>
      <c r="Y405" s="268"/>
    </row>
    <row r="406" spans="22:25" ht="12.75">
      <c r="V406" s="268"/>
      <c r="X406" s="268"/>
      <c r="Y406" s="268"/>
    </row>
    <row r="407" spans="22:25" ht="12.75">
      <c r="V407" s="268"/>
      <c r="X407" s="268"/>
      <c r="Y407" s="268"/>
    </row>
    <row r="408" spans="22:25" ht="12.75">
      <c r="V408" s="268"/>
      <c r="X408" s="268"/>
      <c r="Y408" s="268"/>
    </row>
    <row r="409" spans="22:25" ht="12.75">
      <c r="V409" s="268"/>
      <c r="X409" s="268"/>
      <c r="Y409" s="268"/>
    </row>
    <row r="410" spans="22:25" ht="12.75">
      <c r="V410" s="268"/>
      <c r="X410" s="268"/>
      <c r="Y410" s="268"/>
    </row>
    <row r="411" spans="22:25" ht="12.75">
      <c r="V411" s="268"/>
      <c r="X411" s="268"/>
      <c r="Y411" s="268"/>
    </row>
    <row r="412" spans="22:25" ht="12.75">
      <c r="V412" s="268"/>
      <c r="X412" s="268"/>
      <c r="Y412" s="268"/>
    </row>
    <row r="413" spans="22:25" ht="12.75">
      <c r="V413" s="268"/>
      <c r="X413" s="268"/>
      <c r="Y413" s="268"/>
    </row>
    <row r="414" spans="22:25" ht="12.75">
      <c r="V414" s="268"/>
      <c r="X414" s="268"/>
      <c r="Y414" s="268"/>
    </row>
    <row r="415" spans="22:25" ht="12.75">
      <c r="V415" s="268"/>
      <c r="X415" s="268"/>
      <c r="Y415" s="268"/>
    </row>
    <row r="416" spans="22:25" ht="12.75">
      <c r="V416" s="268"/>
      <c r="X416" s="268"/>
      <c r="Y416" s="268"/>
    </row>
    <row r="417" spans="22:25" ht="12.75">
      <c r="V417" s="268"/>
      <c r="X417" s="268"/>
      <c r="Y417" s="268"/>
    </row>
    <row r="418" spans="22:25" ht="12.75">
      <c r="V418" s="268"/>
      <c r="X418" s="268"/>
      <c r="Y418" s="268"/>
    </row>
    <row r="419" spans="22:25" ht="12.75">
      <c r="V419" s="268"/>
      <c r="X419" s="268"/>
      <c r="Y419" s="268"/>
    </row>
    <row r="420" spans="22:25" ht="12.75">
      <c r="V420" s="268"/>
      <c r="X420" s="268"/>
      <c r="Y420" s="268"/>
    </row>
    <row r="421" spans="22:25" ht="12.75">
      <c r="V421" s="268"/>
      <c r="X421" s="268"/>
      <c r="Y421" s="268"/>
    </row>
    <row r="422" spans="22:25" ht="12.75">
      <c r="V422" s="268"/>
      <c r="X422" s="268"/>
      <c r="Y422" s="268"/>
    </row>
    <row r="423" spans="22:25" ht="12.75">
      <c r="V423" s="268"/>
      <c r="X423" s="268"/>
      <c r="Y423" s="268"/>
    </row>
    <row r="424" spans="22:25" ht="12.75">
      <c r="V424" s="268"/>
      <c r="X424" s="268"/>
      <c r="Y424" s="268"/>
    </row>
    <row r="425" spans="22:25" ht="12.75">
      <c r="V425" s="268"/>
      <c r="X425" s="268"/>
      <c r="Y425" s="268"/>
    </row>
    <row r="426" spans="22:25" ht="12.75">
      <c r="V426" s="268"/>
      <c r="X426" s="268"/>
      <c r="Y426" s="268"/>
    </row>
    <row r="427" spans="22:25" ht="12.75">
      <c r="V427" s="268"/>
      <c r="X427" s="268"/>
      <c r="Y427" s="268"/>
    </row>
    <row r="428" spans="22:25" ht="12.75">
      <c r="V428" s="268"/>
      <c r="X428" s="268"/>
      <c r="Y428" s="268"/>
    </row>
    <row r="429" spans="22:25" ht="12.75">
      <c r="V429" s="268"/>
      <c r="X429" s="268"/>
      <c r="Y429" s="268"/>
    </row>
    <row r="430" spans="22:25" ht="12.75">
      <c r="V430" s="268"/>
      <c r="X430" s="268"/>
      <c r="Y430" s="268"/>
    </row>
    <row r="431" spans="22:25" ht="12.75">
      <c r="V431" s="268"/>
      <c r="X431" s="268"/>
      <c r="Y431" s="268"/>
    </row>
    <row r="432" spans="22:25" ht="12.75">
      <c r="V432" s="268"/>
      <c r="X432" s="268"/>
      <c r="Y432" s="268"/>
    </row>
    <row r="433" spans="22:25" ht="12.75">
      <c r="V433" s="268"/>
      <c r="X433" s="268"/>
      <c r="Y433" s="268"/>
    </row>
    <row r="434" spans="22:25" ht="12.75">
      <c r="V434" s="268"/>
      <c r="X434" s="268"/>
      <c r="Y434" s="268"/>
    </row>
    <row r="435" spans="22:25" ht="12.75">
      <c r="V435" s="268"/>
      <c r="X435" s="268"/>
      <c r="Y435" s="268"/>
    </row>
    <row r="436" spans="22:25" ht="12.75">
      <c r="V436" s="268"/>
      <c r="X436" s="268"/>
      <c r="Y436" s="268"/>
    </row>
    <row r="437" spans="22:25" ht="12.75">
      <c r="V437" s="268"/>
      <c r="X437" s="268"/>
      <c r="Y437" s="268"/>
    </row>
    <row r="438" spans="22:25" ht="12.75">
      <c r="V438" s="268"/>
      <c r="X438" s="268"/>
      <c r="Y438" s="268"/>
    </row>
    <row r="439" spans="22:25" ht="12.75">
      <c r="V439" s="268"/>
      <c r="X439" s="268"/>
      <c r="Y439" s="268"/>
    </row>
    <row r="440" spans="22:25" ht="12.75">
      <c r="V440" s="268"/>
      <c r="X440" s="268"/>
      <c r="Y440" s="268"/>
    </row>
    <row r="441" spans="22:25" ht="12.75">
      <c r="V441" s="268"/>
      <c r="X441" s="268"/>
      <c r="Y441" s="268"/>
    </row>
    <row r="442" spans="22:25" ht="12.75">
      <c r="V442" s="268"/>
      <c r="X442" s="268"/>
      <c r="Y442" s="268"/>
    </row>
    <row r="443" spans="22:25" ht="12.75">
      <c r="V443" s="268"/>
      <c r="X443" s="268"/>
      <c r="Y443" s="268"/>
    </row>
    <row r="444" spans="22:25" ht="12.75">
      <c r="V444" s="268"/>
      <c r="X444" s="268"/>
      <c r="Y444" s="268"/>
    </row>
    <row r="445" spans="22:25" ht="12.75">
      <c r="V445" s="268"/>
      <c r="X445" s="268"/>
      <c r="Y445" s="268"/>
    </row>
    <row r="446" spans="22:25" ht="12.75">
      <c r="V446" s="268"/>
      <c r="X446" s="268"/>
      <c r="Y446" s="268"/>
    </row>
    <row r="447" spans="22:25" ht="12.75">
      <c r="V447" s="268"/>
      <c r="X447" s="268"/>
      <c r="Y447" s="268"/>
    </row>
    <row r="448" spans="22:25" ht="12.75">
      <c r="V448" s="268"/>
      <c r="X448" s="268"/>
      <c r="Y448" s="268"/>
    </row>
    <row r="449" spans="22:25" ht="12.75">
      <c r="V449" s="268"/>
      <c r="X449" s="268"/>
      <c r="Y449" s="268"/>
    </row>
    <row r="450" spans="22:25" ht="12.75">
      <c r="V450" s="268"/>
      <c r="X450" s="268"/>
      <c r="Y450" s="268"/>
    </row>
    <row r="451" spans="22:25" ht="12.75">
      <c r="V451" s="268"/>
      <c r="X451" s="268"/>
      <c r="Y451" s="268"/>
    </row>
    <row r="452" spans="22:25" ht="12.75">
      <c r="V452" s="268"/>
      <c r="X452" s="268"/>
      <c r="Y452" s="268"/>
    </row>
    <row r="453" spans="22:25" ht="12.75">
      <c r="V453" s="268"/>
      <c r="X453" s="268"/>
      <c r="Y453" s="268"/>
    </row>
    <row r="454" spans="22:25" ht="12.75">
      <c r="V454" s="268"/>
      <c r="X454" s="268"/>
      <c r="Y454" s="268"/>
    </row>
    <row r="455" spans="22:25" ht="12.75">
      <c r="V455" s="268"/>
      <c r="X455" s="268"/>
      <c r="Y455" s="268"/>
    </row>
    <row r="456" spans="22:25" ht="12.75">
      <c r="V456" s="268"/>
      <c r="X456" s="268"/>
      <c r="Y456" s="268"/>
    </row>
    <row r="457" spans="22:25" ht="12.75">
      <c r="V457" s="268"/>
      <c r="X457" s="268"/>
      <c r="Y457" s="268"/>
    </row>
    <row r="458" spans="22:25" ht="12.75">
      <c r="V458" s="268"/>
      <c r="X458" s="268"/>
      <c r="Y458" s="268"/>
    </row>
    <row r="459" spans="22:25" ht="12.75">
      <c r="V459" s="268"/>
      <c r="X459" s="268"/>
      <c r="Y459" s="268"/>
    </row>
    <row r="460" spans="22:25" ht="12.75">
      <c r="V460" s="268"/>
      <c r="X460" s="268"/>
      <c r="Y460" s="268"/>
    </row>
    <row r="461" spans="22:25" ht="12.75">
      <c r="V461" s="268"/>
      <c r="X461" s="268"/>
      <c r="Y461" s="268"/>
    </row>
    <row r="462" spans="22:25" ht="12.75">
      <c r="V462" s="268"/>
      <c r="X462" s="268"/>
      <c r="Y462" s="268"/>
    </row>
    <row r="463" spans="22:25" ht="12.75">
      <c r="V463" s="268"/>
      <c r="X463" s="268"/>
      <c r="Y463" s="268"/>
    </row>
    <row r="464" spans="22:25" ht="12.75">
      <c r="V464" s="268"/>
      <c r="X464" s="268"/>
      <c r="Y464" s="268"/>
    </row>
    <row r="465" spans="22:25" ht="12.75">
      <c r="V465" s="268"/>
      <c r="X465" s="268"/>
      <c r="Y465" s="268"/>
    </row>
    <row r="466" spans="22:25" ht="12.75">
      <c r="V466" s="268"/>
      <c r="X466" s="268"/>
      <c r="Y466" s="268"/>
    </row>
    <row r="467" spans="22:25" ht="12.75">
      <c r="V467" s="268"/>
      <c r="X467" s="268"/>
      <c r="Y467" s="268"/>
    </row>
    <row r="468" spans="22:25" ht="12.75">
      <c r="V468" s="268"/>
      <c r="X468" s="268"/>
      <c r="Y468" s="268"/>
    </row>
    <row r="469" spans="22:25" ht="12.75">
      <c r="V469" s="268"/>
      <c r="X469" s="268"/>
      <c r="Y469" s="268"/>
    </row>
    <row r="470" spans="22:25" ht="12.75">
      <c r="V470" s="268"/>
      <c r="X470" s="268"/>
      <c r="Y470" s="268"/>
    </row>
    <row r="471" spans="22:25" ht="12.75">
      <c r="V471" s="268"/>
      <c r="X471" s="268"/>
      <c r="Y471" s="268"/>
    </row>
    <row r="472" spans="22:25" ht="12.75">
      <c r="V472" s="268"/>
      <c r="X472" s="268"/>
      <c r="Y472" s="268"/>
    </row>
    <row r="473" spans="22:25" ht="12.75">
      <c r="V473" s="268"/>
      <c r="X473" s="268"/>
      <c r="Y473" s="268"/>
    </row>
    <row r="474" spans="22:25" ht="12.75">
      <c r="V474" s="268"/>
      <c r="X474" s="268"/>
      <c r="Y474" s="268"/>
    </row>
    <row r="475" spans="22:25" ht="12.75">
      <c r="V475" s="268"/>
      <c r="X475" s="268"/>
      <c r="Y475" s="268"/>
    </row>
    <row r="476" spans="22:25" ht="12.75">
      <c r="V476" s="268"/>
      <c r="X476" s="268"/>
      <c r="Y476" s="268"/>
    </row>
    <row r="477" spans="22:25" ht="12.75">
      <c r="V477" s="268"/>
      <c r="X477" s="268"/>
      <c r="Y477" s="268"/>
    </row>
    <row r="478" spans="22:25" ht="12.75">
      <c r="V478" s="268"/>
      <c r="X478" s="268"/>
      <c r="Y478" s="268"/>
    </row>
    <row r="479" spans="22:25" ht="12.75">
      <c r="V479" s="268"/>
      <c r="X479" s="268"/>
      <c r="Y479" s="268"/>
    </row>
    <row r="480" spans="22:25" ht="12.75">
      <c r="V480" s="268"/>
      <c r="X480" s="268"/>
      <c r="Y480" s="268"/>
    </row>
    <row r="481" spans="22:25" ht="12.75">
      <c r="V481" s="268"/>
      <c r="X481" s="268"/>
      <c r="Y481" s="268"/>
    </row>
    <row r="482" spans="22:25" ht="12.75">
      <c r="V482" s="268"/>
      <c r="X482" s="268"/>
      <c r="Y482" s="268"/>
    </row>
    <row r="483" spans="22:25" ht="12.75">
      <c r="V483" s="268"/>
      <c r="X483" s="268"/>
      <c r="Y483" s="268"/>
    </row>
    <row r="484" spans="22:25" ht="12.75">
      <c r="V484" s="268"/>
      <c r="X484" s="268"/>
      <c r="Y484" s="268"/>
    </row>
    <row r="485" spans="22:25" ht="12.75">
      <c r="V485" s="268"/>
      <c r="X485" s="268"/>
      <c r="Y485" s="268"/>
    </row>
    <row r="486" spans="22:25" ht="12.75">
      <c r="V486" s="268"/>
      <c r="X486" s="268"/>
      <c r="Y486" s="268"/>
    </row>
    <row r="487" spans="22:25" ht="12.75">
      <c r="V487" s="268"/>
      <c r="X487" s="268"/>
      <c r="Y487" s="268"/>
    </row>
    <row r="488" spans="22:25" ht="12.75">
      <c r="V488" s="268"/>
      <c r="X488" s="268"/>
      <c r="Y488" s="268"/>
    </row>
    <row r="489" spans="22:25" ht="12.75">
      <c r="V489" s="268"/>
      <c r="X489" s="268"/>
      <c r="Y489" s="268"/>
    </row>
    <row r="490" spans="22:25" ht="12.75">
      <c r="V490" s="268"/>
      <c r="X490" s="268"/>
      <c r="Y490" s="268"/>
    </row>
    <row r="491" spans="22:25" ht="12.75">
      <c r="V491" s="268"/>
      <c r="X491" s="268"/>
      <c r="Y491" s="268"/>
    </row>
    <row r="492" spans="22:25" ht="12.75">
      <c r="V492" s="268"/>
      <c r="X492" s="268"/>
      <c r="Y492" s="268"/>
    </row>
    <row r="493" spans="22:25" ht="12.75">
      <c r="V493" s="268"/>
      <c r="X493" s="268"/>
      <c r="Y493" s="268"/>
    </row>
    <row r="494" spans="22:25" ht="12.75">
      <c r="V494" s="268"/>
      <c r="X494" s="268"/>
      <c r="Y494" s="268"/>
    </row>
    <row r="495" spans="22:25" ht="12.75">
      <c r="V495" s="268"/>
      <c r="X495" s="268"/>
      <c r="Y495" s="268"/>
    </row>
    <row r="496" spans="22:25" ht="12.75">
      <c r="V496" s="268"/>
      <c r="X496" s="268"/>
      <c r="Y496" s="268"/>
    </row>
    <row r="497" spans="22:25" ht="12.75">
      <c r="V497" s="268"/>
      <c r="X497" s="268"/>
      <c r="Y497" s="268"/>
    </row>
    <row r="498" spans="22:25" ht="12.75">
      <c r="V498" s="268"/>
      <c r="X498" s="268"/>
      <c r="Y498" s="268"/>
    </row>
    <row r="499" spans="22:25" ht="12.75">
      <c r="V499" s="268"/>
      <c r="X499" s="268"/>
      <c r="Y499" s="268"/>
    </row>
    <row r="500" spans="22:25" ht="12.75">
      <c r="V500" s="268"/>
      <c r="X500" s="268"/>
      <c r="Y500" s="268"/>
    </row>
    <row r="501" spans="22:25" ht="12.75">
      <c r="V501" s="268"/>
      <c r="X501" s="268"/>
      <c r="Y501" s="268"/>
    </row>
    <row r="502" spans="22:25" ht="12.75">
      <c r="V502" s="268"/>
      <c r="X502" s="268"/>
      <c r="Y502" s="268"/>
    </row>
    <row r="503" spans="22:25" ht="12.75">
      <c r="V503" s="268"/>
      <c r="X503" s="268"/>
      <c r="Y503" s="268"/>
    </row>
    <row r="504" spans="22:25" ht="12.75">
      <c r="V504" s="268"/>
      <c r="X504" s="268"/>
      <c r="Y504" s="268"/>
    </row>
    <row r="505" spans="22:25" ht="12.75">
      <c r="V505" s="268"/>
      <c r="X505" s="268"/>
      <c r="Y505" s="268"/>
    </row>
    <row r="506" spans="22:25" ht="12.75">
      <c r="V506" s="268"/>
      <c r="X506" s="268"/>
      <c r="Y506" s="268"/>
    </row>
    <row r="507" spans="22:25" ht="12.75">
      <c r="V507" s="268"/>
      <c r="X507" s="268"/>
      <c r="Y507" s="268"/>
    </row>
    <row r="508" spans="22:25" ht="12.75">
      <c r="V508" s="268"/>
      <c r="X508" s="268"/>
      <c r="Y508" s="268"/>
    </row>
    <row r="509" spans="22:25" ht="12.75">
      <c r="V509" s="268"/>
      <c r="X509" s="268"/>
      <c r="Y509" s="268"/>
    </row>
    <row r="510" spans="22:25" ht="12.75">
      <c r="V510" s="268"/>
      <c r="X510" s="268"/>
      <c r="Y510" s="268"/>
    </row>
    <row r="511" spans="22:25" ht="12.75">
      <c r="V511" s="268"/>
      <c r="X511" s="268"/>
      <c r="Y511" s="268"/>
    </row>
    <row r="512" spans="22:25" ht="12.75">
      <c r="V512" s="268"/>
      <c r="X512" s="268"/>
      <c r="Y512" s="268"/>
    </row>
    <row r="513" spans="22:25" ht="12.75">
      <c r="V513" s="268"/>
      <c r="X513" s="268"/>
      <c r="Y513" s="268"/>
    </row>
    <row r="514" spans="22:25" ht="12.75">
      <c r="V514" s="268"/>
      <c r="X514" s="268"/>
      <c r="Y514" s="268"/>
    </row>
    <row r="515" spans="22:25" ht="12.75">
      <c r="V515" s="268"/>
      <c r="X515" s="268"/>
      <c r="Y515" s="268"/>
    </row>
    <row r="516" spans="22:25" ht="12.75">
      <c r="V516" s="268"/>
      <c r="X516" s="268"/>
      <c r="Y516" s="268"/>
    </row>
    <row r="517" spans="22:25" ht="12.75">
      <c r="V517" s="268"/>
      <c r="X517" s="268"/>
      <c r="Y517" s="268"/>
    </row>
    <row r="518" spans="22:25" ht="12.75">
      <c r="V518" s="268"/>
      <c r="X518" s="268"/>
      <c r="Y518" s="268"/>
    </row>
    <row r="519" spans="22:25" ht="12.75">
      <c r="V519" s="268"/>
      <c r="X519" s="268"/>
      <c r="Y519" s="268"/>
    </row>
    <row r="520" spans="22:25" ht="12.75">
      <c r="V520" s="268"/>
      <c r="X520" s="268"/>
      <c r="Y520" s="268"/>
    </row>
    <row r="521" spans="22:25" ht="12.75">
      <c r="V521" s="268"/>
      <c r="X521" s="268"/>
      <c r="Y521" s="268"/>
    </row>
    <row r="522" spans="22:25" ht="12.75">
      <c r="V522" s="268"/>
      <c r="X522" s="268"/>
      <c r="Y522" s="268"/>
    </row>
    <row r="523" spans="22:25" ht="12.75">
      <c r="V523" s="268"/>
      <c r="X523" s="268"/>
      <c r="Y523" s="268"/>
    </row>
    <row r="524" spans="22:25" ht="12.75">
      <c r="V524" s="268"/>
      <c r="X524" s="268"/>
      <c r="Y524" s="268"/>
    </row>
    <row r="525" spans="22:25" ht="12.75">
      <c r="V525" s="268"/>
      <c r="X525" s="268"/>
      <c r="Y525" s="268"/>
    </row>
    <row r="526" spans="22:25" ht="12.75">
      <c r="V526" s="268"/>
      <c r="X526" s="268"/>
      <c r="Y526" s="268"/>
    </row>
    <row r="527" spans="22:25" ht="12.75">
      <c r="V527" s="268"/>
      <c r="X527" s="268"/>
      <c r="Y527" s="268"/>
    </row>
    <row r="528" spans="22:25" ht="12.75">
      <c r="V528" s="268"/>
      <c r="X528" s="268"/>
      <c r="Y528" s="268"/>
    </row>
    <row r="529" spans="22:25" ht="12.75">
      <c r="V529" s="268"/>
      <c r="X529" s="268"/>
      <c r="Y529" s="268"/>
    </row>
    <row r="530" spans="22:25" ht="12.75">
      <c r="V530" s="268"/>
      <c r="X530" s="268"/>
      <c r="Y530" s="268"/>
    </row>
    <row r="531" spans="22:25" ht="12.75">
      <c r="V531" s="268"/>
      <c r="X531" s="268"/>
      <c r="Y531" s="268"/>
    </row>
    <row r="532" spans="22:25" ht="12.75">
      <c r="V532" s="268"/>
      <c r="X532" s="268"/>
      <c r="Y532" s="268"/>
    </row>
    <row r="533" spans="22:25" ht="12.75">
      <c r="V533" s="268"/>
      <c r="X533" s="268"/>
      <c r="Y533" s="268"/>
    </row>
    <row r="534" spans="22:25" ht="12.75">
      <c r="V534" s="268"/>
      <c r="X534" s="268"/>
      <c r="Y534" s="268"/>
    </row>
    <row r="535" spans="22:25" ht="12.75">
      <c r="V535" s="268"/>
      <c r="X535" s="268"/>
      <c r="Y535" s="268"/>
    </row>
    <row r="536" spans="22:25" ht="12.75">
      <c r="V536" s="268"/>
      <c r="X536" s="268"/>
      <c r="Y536" s="268"/>
    </row>
    <row r="537" spans="22:25" ht="12.75">
      <c r="V537" s="268"/>
      <c r="X537" s="268"/>
      <c r="Y537" s="268"/>
    </row>
    <row r="538" spans="22:25" ht="12.75">
      <c r="V538" s="268"/>
      <c r="X538" s="268"/>
      <c r="Y538" s="268"/>
    </row>
    <row r="539" spans="22:25" ht="12.75">
      <c r="V539" s="268"/>
      <c r="X539" s="268"/>
      <c r="Y539" s="268"/>
    </row>
    <row r="540" spans="22:25" ht="12.75">
      <c r="V540" s="268"/>
      <c r="X540" s="268"/>
      <c r="Y540" s="268"/>
    </row>
    <row r="541" spans="22:25" ht="12.75">
      <c r="V541" s="268"/>
      <c r="X541" s="268"/>
      <c r="Y541" s="268"/>
    </row>
    <row r="542" spans="22:25" ht="12.75">
      <c r="V542" s="268"/>
      <c r="X542" s="268"/>
      <c r="Y542" s="268"/>
    </row>
    <row r="543" spans="22:25" ht="12.75">
      <c r="V543" s="268"/>
      <c r="X543" s="268"/>
      <c r="Y543" s="268"/>
    </row>
    <row r="544" spans="22:25" ht="12.75">
      <c r="V544" s="268"/>
      <c r="X544" s="268"/>
      <c r="Y544" s="268"/>
    </row>
    <row r="545" spans="22:25" ht="12.75">
      <c r="V545" s="268"/>
      <c r="X545" s="268"/>
      <c r="Y545" s="268"/>
    </row>
    <row r="546" spans="22:25" ht="12.75">
      <c r="V546" s="268"/>
      <c r="X546" s="268"/>
      <c r="Y546" s="268"/>
    </row>
    <row r="547" spans="22:25" ht="12.75">
      <c r="V547" s="268"/>
      <c r="X547" s="268"/>
      <c r="Y547" s="268"/>
    </row>
    <row r="548" spans="22:25" ht="12.75">
      <c r="V548" s="268"/>
      <c r="X548" s="268"/>
      <c r="Y548" s="268"/>
    </row>
    <row r="549" spans="22:25" ht="12.75">
      <c r="V549" s="268"/>
      <c r="X549" s="268"/>
      <c r="Y549" s="268"/>
    </row>
    <row r="550" spans="22:25" ht="12.75">
      <c r="V550" s="268"/>
      <c r="X550" s="268"/>
      <c r="Y550" s="268"/>
    </row>
    <row r="551" spans="22:25" ht="12.75">
      <c r="V551" s="268"/>
      <c r="X551" s="268"/>
      <c r="Y551" s="268"/>
    </row>
    <row r="552" spans="22:25" ht="12.75">
      <c r="V552" s="268"/>
      <c r="X552" s="268"/>
      <c r="Y552" s="268"/>
    </row>
    <row r="553" spans="22:25" ht="12.75">
      <c r="V553" s="268"/>
      <c r="X553" s="268"/>
      <c r="Y553" s="268"/>
    </row>
    <row r="554" spans="22:25" ht="12.75">
      <c r="V554" s="268"/>
      <c r="X554" s="268"/>
      <c r="Y554" s="268"/>
    </row>
    <row r="555" spans="22:25" ht="12.75">
      <c r="V555" s="268"/>
      <c r="X555" s="268"/>
      <c r="Y555" s="268"/>
    </row>
    <row r="556" spans="22:25" ht="12.75">
      <c r="V556" s="268"/>
      <c r="X556" s="268"/>
      <c r="Y556" s="268"/>
    </row>
    <row r="557" spans="22:25" ht="12.75">
      <c r="V557" s="268"/>
      <c r="X557" s="268"/>
      <c r="Y557" s="268"/>
    </row>
    <row r="558" spans="22:25" ht="12.75">
      <c r="V558" s="268"/>
      <c r="X558" s="268"/>
      <c r="Y558" s="268"/>
    </row>
    <row r="559" spans="22:25" ht="12.75">
      <c r="V559" s="268"/>
      <c r="X559" s="268"/>
      <c r="Y559" s="268"/>
    </row>
    <row r="560" spans="22:25" ht="12.75">
      <c r="V560" s="268"/>
      <c r="X560" s="268"/>
      <c r="Y560" s="268"/>
    </row>
    <row r="561" spans="22:25" ht="12.75">
      <c r="V561" s="268"/>
      <c r="X561" s="268"/>
      <c r="Y561" s="268"/>
    </row>
    <row r="562" spans="22:25" ht="12.75">
      <c r="V562" s="268"/>
      <c r="X562" s="268"/>
      <c r="Y562" s="268"/>
    </row>
    <row r="563" spans="22:25" ht="12.75">
      <c r="V563" s="268"/>
      <c r="X563" s="268"/>
      <c r="Y563" s="268"/>
    </row>
    <row r="564" spans="22:25" ht="12.75">
      <c r="V564" s="268"/>
      <c r="X564" s="268"/>
      <c r="Y564" s="268"/>
    </row>
    <row r="565" spans="22:25" ht="12.75">
      <c r="V565" s="268"/>
      <c r="X565" s="268"/>
      <c r="Y565" s="268"/>
    </row>
    <row r="566" spans="22:25" ht="12.75">
      <c r="V566" s="268"/>
      <c r="X566" s="268"/>
      <c r="Y566" s="268"/>
    </row>
    <row r="567" spans="22:25" ht="12.75">
      <c r="V567" s="268"/>
      <c r="X567" s="268"/>
      <c r="Y567" s="268"/>
    </row>
    <row r="568" spans="22:25" ht="12.75">
      <c r="V568" s="268"/>
      <c r="X568" s="268"/>
      <c r="Y568" s="268"/>
    </row>
    <row r="569" spans="22:25" ht="12.75">
      <c r="V569" s="268"/>
      <c r="X569" s="268"/>
      <c r="Y569" s="268"/>
    </row>
    <row r="570" spans="22:25" ht="12.75">
      <c r="V570" s="268"/>
      <c r="X570" s="268"/>
      <c r="Y570" s="268"/>
    </row>
    <row r="571" spans="22:25" ht="12.75">
      <c r="V571" s="268"/>
      <c r="X571" s="268"/>
      <c r="Y571" s="268"/>
    </row>
    <row r="572" spans="22:25" ht="12.75">
      <c r="V572" s="268"/>
      <c r="X572" s="268"/>
      <c r="Y572" s="268"/>
    </row>
    <row r="573" spans="22:25" ht="12.75">
      <c r="V573" s="268"/>
      <c r="X573" s="268"/>
      <c r="Y573" s="268"/>
    </row>
    <row r="574" spans="22:25" ht="12.75">
      <c r="V574" s="268"/>
      <c r="X574" s="268"/>
      <c r="Y574" s="268"/>
    </row>
    <row r="575" spans="22:25" ht="12.75">
      <c r="V575" s="268"/>
      <c r="X575" s="268"/>
      <c r="Y575" s="268"/>
    </row>
    <row r="576" spans="22:25" ht="12.75">
      <c r="V576" s="268"/>
      <c r="X576" s="268"/>
      <c r="Y576" s="268"/>
    </row>
    <row r="577" spans="22:25" ht="12.75">
      <c r="V577" s="268"/>
      <c r="X577" s="268"/>
      <c r="Y577" s="268"/>
    </row>
    <row r="578" spans="22:25" ht="12.75">
      <c r="V578" s="268"/>
      <c r="X578" s="268"/>
      <c r="Y578" s="268"/>
    </row>
    <row r="579" spans="22:25" ht="12.75">
      <c r="V579" s="268"/>
      <c r="X579" s="268"/>
      <c r="Y579" s="268"/>
    </row>
    <row r="580" spans="22:25" ht="12.75">
      <c r="V580" s="268"/>
      <c r="X580" s="268"/>
      <c r="Y580" s="268"/>
    </row>
    <row r="581" spans="22:25" ht="12.75">
      <c r="V581" s="268"/>
      <c r="X581" s="268"/>
      <c r="Y581" s="268"/>
    </row>
    <row r="582" spans="22:25" ht="12.75">
      <c r="V582" s="268"/>
      <c r="X582" s="268"/>
      <c r="Y582" s="268"/>
    </row>
    <row r="583" spans="22:25" ht="12.75">
      <c r="V583" s="268"/>
      <c r="X583" s="268"/>
      <c r="Y583" s="268"/>
    </row>
    <row r="584" spans="22:25" ht="12.75">
      <c r="V584" s="268"/>
      <c r="X584" s="268"/>
      <c r="Y584" s="268"/>
    </row>
    <row r="585" spans="22:25" ht="12.75">
      <c r="V585" s="268"/>
      <c r="X585" s="268"/>
      <c r="Y585" s="268"/>
    </row>
    <row r="586" spans="22:25" ht="12.75">
      <c r="V586" s="268"/>
      <c r="X586" s="268"/>
      <c r="Y586" s="268"/>
    </row>
    <row r="587" spans="22:25" ht="12.75">
      <c r="V587" s="268"/>
      <c r="X587" s="268"/>
      <c r="Y587" s="268"/>
    </row>
    <row r="588" spans="22:25" ht="12.75">
      <c r="V588" s="268"/>
      <c r="X588" s="268"/>
      <c r="Y588" s="268"/>
    </row>
    <row r="589" spans="22:25" ht="12.75">
      <c r="V589" s="268"/>
      <c r="X589" s="268"/>
      <c r="Y589" s="268"/>
    </row>
    <row r="590" spans="22:25" ht="12.75">
      <c r="V590" s="268"/>
      <c r="X590" s="268"/>
      <c r="Y590" s="268"/>
    </row>
    <row r="591" spans="22:25" ht="12.75">
      <c r="V591" s="268"/>
      <c r="X591" s="268"/>
      <c r="Y591" s="268"/>
    </row>
    <row r="592" spans="22:25" ht="12.75">
      <c r="V592" s="268"/>
      <c r="X592" s="268"/>
      <c r="Y592" s="268"/>
    </row>
    <row r="593" spans="22:25" ht="12.75">
      <c r="V593" s="268"/>
      <c r="X593" s="268"/>
      <c r="Y593" s="268"/>
    </row>
    <row r="594" spans="22:25" ht="12.75">
      <c r="V594" s="268"/>
      <c r="X594" s="268"/>
      <c r="Y594" s="268"/>
    </row>
    <row r="595" spans="22:25" ht="12.75">
      <c r="V595" s="268"/>
      <c r="X595" s="268"/>
      <c r="Y595" s="268"/>
    </row>
    <row r="596" spans="22:25" ht="12.75">
      <c r="V596" s="268"/>
      <c r="X596" s="268"/>
      <c r="Y596" s="268"/>
    </row>
    <row r="597" spans="22:25" ht="12.75">
      <c r="V597" s="268"/>
      <c r="X597" s="268"/>
      <c r="Y597" s="268"/>
    </row>
    <row r="598" spans="22:25" ht="12.75">
      <c r="V598" s="268"/>
      <c r="X598" s="268"/>
      <c r="Y598" s="268"/>
    </row>
    <row r="599" spans="22:25" ht="12.75">
      <c r="V599" s="268"/>
      <c r="X599" s="268"/>
      <c r="Y599" s="268"/>
    </row>
    <row r="600" spans="22:25" ht="12.75">
      <c r="V600" s="268"/>
      <c r="X600" s="268"/>
      <c r="Y600" s="268"/>
    </row>
    <row r="601" spans="22:25" ht="12.75">
      <c r="V601" s="268"/>
      <c r="X601" s="268"/>
      <c r="Y601" s="268"/>
    </row>
    <row r="602" spans="22:25" ht="12.75">
      <c r="V602" s="268"/>
      <c r="X602" s="268"/>
      <c r="Y602" s="268"/>
    </row>
    <row r="603" spans="22:25" ht="12.75">
      <c r="V603" s="268"/>
      <c r="X603" s="268"/>
      <c r="Y603" s="268"/>
    </row>
    <row r="604" spans="22:25" ht="12.75">
      <c r="V604" s="268"/>
      <c r="X604" s="268"/>
      <c r="Y604" s="268"/>
    </row>
    <row r="605" spans="22:25" ht="12.75">
      <c r="V605" s="268"/>
      <c r="X605" s="268"/>
      <c r="Y605" s="268"/>
    </row>
    <row r="606" spans="22:25" ht="12.75">
      <c r="V606" s="268"/>
      <c r="X606" s="268"/>
      <c r="Y606" s="268"/>
    </row>
    <row r="607" spans="22:25" ht="12.75">
      <c r="V607" s="268"/>
      <c r="X607" s="268"/>
      <c r="Y607" s="268"/>
    </row>
    <row r="608" spans="22:25" ht="12.75">
      <c r="V608" s="268"/>
      <c r="X608" s="268"/>
      <c r="Y608" s="268"/>
    </row>
    <row r="609" spans="22:25" ht="12.75">
      <c r="V609" s="268"/>
      <c r="X609" s="268"/>
      <c r="Y609" s="268"/>
    </row>
    <row r="610" spans="22:25" ht="12.75">
      <c r="V610" s="268"/>
      <c r="X610" s="268"/>
      <c r="Y610" s="268"/>
    </row>
    <row r="611" spans="22:25" ht="12.75">
      <c r="V611" s="268"/>
      <c r="X611" s="268"/>
      <c r="Y611" s="268"/>
    </row>
    <row r="612" spans="22:25" ht="12.75">
      <c r="V612" s="268"/>
      <c r="X612" s="268"/>
      <c r="Y612" s="268"/>
    </row>
    <row r="613" spans="24:25" ht="12.75">
      <c r="X613" s="268"/>
      <c r="Y613" s="268"/>
    </row>
    <row r="614" spans="24:25" ht="12.75">
      <c r="X614" s="268"/>
      <c r="Y614" s="268"/>
    </row>
    <row r="615" spans="24:25" ht="12.75">
      <c r="X615" s="268"/>
      <c r="Y615" s="268"/>
    </row>
    <row r="616" spans="24:25" ht="12.75">
      <c r="X616" s="268"/>
      <c r="Y616" s="268"/>
    </row>
    <row r="617" spans="24:25" ht="12.75">
      <c r="X617" s="268"/>
      <c r="Y617" s="268"/>
    </row>
    <row r="618" spans="24:25" ht="12.75">
      <c r="X618" s="268"/>
      <c r="Y618" s="268"/>
    </row>
    <row r="619" spans="24:25" ht="12.75">
      <c r="X619" s="268"/>
      <c r="Y619" s="268"/>
    </row>
    <row r="620" spans="24:25" ht="12.75">
      <c r="X620" s="268"/>
      <c r="Y620" s="268"/>
    </row>
  </sheetData>
  <sheetProtection password="FB2B" sheet="1" formatColumns="0" selectLockedCells="1"/>
  <mergeCells count="6">
    <mergeCell ref="B26:F26"/>
    <mergeCell ref="B23:F23"/>
    <mergeCell ref="B21:F21"/>
    <mergeCell ref="B25:F25"/>
    <mergeCell ref="B22:F22"/>
    <mergeCell ref="B24:F24"/>
  </mergeCells>
  <dataValidations count="4">
    <dataValidation type="list" allowBlank="1" sqref="C8">
      <formula1>Countries_english</formula1>
    </dataValidation>
    <dataValidation type="list" allowBlank="1" showInputMessage="1" showErrorMessage="1" sqref="Y1:Y2">
      <formula1>"box C2:C10"</formula1>
    </dataValidation>
    <dataValidation type="list" allowBlank="1" showInputMessage="1" showErrorMessage="1" sqref="Z1:Z2">
      <formula1>"Yes,No"</formula1>
    </dataValidation>
    <dataValidation type="list" allowBlank="1" showInputMessage="1" showErrorMessage="1" sqref="C9">
      <formula1>$V$1:$V$12</formula1>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89" r:id="rId2"/>
  <headerFooter alignWithMargins="0">
    <oddFooter>&amp;LUNCTAD Questionnaire on ICT usage by enterprises and on the ICT sector&amp;R&amp;"Arial,Gras"&amp;A&amp;"Arial,Normal"
Page &amp;P of &amp;N</oddFooter>
  </headerFooter>
  <ignoredErrors>
    <ignoredError sqref="C19" evalError="1"/>
    <ignoredError sqref="AA2:AA233" numberStoredAsText="1"/>
  </ignoredErrors>
  <drawing r:id="rId1"/>
</worksheet>
</file>

<file path=xl/worksheets/sheet10.xml><?xml version="1.0" encoding="utf-8"?>
<worksheet xmlns="http://schemas.openxmlformats.org/spreadsheetml/2006/main" xmlns:r="http://schemas.openxmlformats.org/officeDocument/2006/relationships">
  <sheetPr codeName="IndustryConcordance1">
    <pageSetUpPr fitToPage="1"/>
  </sheetPr>
  <dimension ref="B1:AH41"/>
  <sheetViews>
    <sheetView zoomScalePageLayoutView="0" workbookViewId="0" topLeftCell="A22">
      <selection activeCell="H34" sqref="H34:I34"/>
    </sheetView>
  </sheetViews>
  <sheetFormatPr defaultColWidth="9.140625" defaultRowHeight="12.75"/>
  <cols>
    <col min="1" max="1" width="1.7109375" style="5" customWidth="1"/>
    <col min="2" max="2" width="4.28125" style="5" customWidth="1"/>
    <col min="3" max="3" width="4.57421875" style="5" customWidth="1"/>
    <col min="4" max="4" width="67.57421875" style="5" customWidth="1"/>
    <col min="5" max="5" width="8.421875" style="5" customWidth="1"/>
    <col min="6" max="6" width="24.57421875" style="5" customWidth="1"/>
    <col min="7" max="7" width="32.7109375" style="5" customWidth="1"/>
    <col min="8" max="8" width="33.140625" style="5" customWidth="1"/>
    <col min="9" max="9" width="4.28125" style="5" customWidth="1"/>
    <col min="10" max="16384" width="9.140625" style="5" customWidth="1"/>
  </cols>
  <sheetData>
    <row r="1" spans="2:34" s="1" customFormat="1" ht="24.75" customHeight="1">
      <c r="B1" s="48" t="s">
        <v>1449</v>
      </c>
      <c r="C1" s="23"/>
      <c r="D1" s="23"/>
      <c r="E1" s="47"/>
      <c r="F1" s="24"/>
      <c r="G1" s="24"/>
      <c r="H1" s="25"/>
      <c r="I1" s="25"/>
      <c r="J1" s="19"/>
      <c r="K1" s="19"/>
      <c r="L1" s="19"/>
      <c r="M1" s="14"/>
      <c r="N1" s="15"/>
      <c r="O1" s="15"/>
      <c r="P1" s="15"/>
      <c r="Q1" s="15"/>
      <c r="R1" s="15"/>
      <c r="S1" s="15"/>
      <c r="T1" s="15"/>
      <c r="U1" s="15"/>
      <c r="V1" s="19"/>
      <c r="W1" s="19"/>
      <c r="X1" s="19"/>
      <c r="Y1" s="19"/>
      <c r="Z1" s="19"/>
      <c r="AA1" s="19"/>
      <c r="AB1" s="19"/>
      <c r="AC1" s="19"/>
      <c r="AD1" s="19"/>
      <c r="AE1" s="19"/>
      <c r="AF1" s="19"/>
      <c r="AG1" s="19"/>
      <c r="AH1" s="19"/>
    </row>
    <row r="2" spans="2:4" s="49" customFormat="1" ht="15.75" customHeight="1">
      <c r="B2" s="50" t="s">
        <v>1450</v>
      </c>
      <c r="C2" s="50"/>
      <c r="D2" s="50"/>
    </row>
    <row r="3" s="19" customFormat="1" ht="5.25" customHeight="1"/>
    <row r="4" spans="2:9" s="2" customFormat="1" ht="35.25" customHeight="1">
      <c r="B4" s="782" t="s">
        <v>1451</v>
      </c>
      <c r="C4" s="783"/>
      <c r="D4" s="783"/>
      <c r="E4" s="783"/>
      <c r="F4" s="783"/>
      <c r="G4" s="783"/>
      <c r="H4" s="783"/>
      <c r="I4" s="784"/>
    </row>
    <row r="5" ht="7.5" customHeight="1" thickBot="1"/>
    <row r="6" spans="2:9" ht="6.75" customHeight="1" thickTop="1">
      <c r="B6" s="26"/>
      <c r="C6" s="27"/>
      <c r="D6" s="65"/>
      <c r="E6" s="785"/>
      <c r="F6" s="786"/>
      <c r="G6" s="787"/>
      <c r="H6" s="787"/>
      <c r="I6" s="70"/>
    </row>
    <row r="7" spans="2:9" ht="23.25" customHeight="1">
      <c r="B7" s="66"/>
      <c r="C7" s="67"/>
      <c r="D7" s="68" t="s">
        <v>1420</v>
      </c>
      <c r="E7" s="788" t="s">
        <v>1452</v>
      </c>
      <c r="F7" s="789"/>
      <c r="G7" s="790"/>
      <c r="H7" s="791"/>
      <c r="I7" s="71"/>
    </row>
    <row r="8" spans="2:9" ht="6" customHeight="1">
      <c r="B8" s="66"/>
      <c r="C8" s="67"/>
      <c r="D8" s="68"/>
      <c r="E8" s="57"/>
      <c r="F8" s="187"/>
      <c r="G8" s="188"/>
      <c r="H8" s="189"/>
      <c r="I8" s="71"/>
    </row>
    <row r="9" spans="2:9" ht="37.5" customHeight="1">
      <c r="B9" s="66"/>
      <c r="C9" s="67"/>
      <c r="D9" s="68"/>
      <c r="E9" s="57"/>
      <c r="F9" s="57" t="s">
        <v>1453</v>
      </c>
      <c r="G9" s="790"/>
      <c r="H9" s="792"/>
      <c r="I9" s="71"/>
    </row>
    <row r="10" spans="2:10" ht="57" customHeight="1" thickBot="1">
      <c r="B10" s="382" t="s">
        <v>1454</v>
      </c>
      <c r="C10" s="383" t="s">
        <v>13</v>
      </c>
      <c r="D10" s="29" t="s">
        <v>1455</v>
      </c>
      <c r="E10" s="381" t="s">
        <v>65</v>
      </c>
      <c r="F10" s="30" t="s">
        <v>1455</v>
      </c>
      <c r="G10" s="30"/>
      <c r="H10" s="67" t="s">
        <v>1456</v>
      </c>
      <c r="I10" s="69"/>
      <c r="J10" s="463" t="s">
        <v>1249</v>
      </c>
    </row>
    <row r="11" spans="2:10" s="33" customFormat="1" ht="25.5" customHeight="1" thickTop="1">
      <c r="B11" s="31" t="s">
        <v>17</v>
      </c>
      <c r="C11" s="32"/>
      <c r="D11" s="368" t="s">
        <v>1457</v>
      </c>
      <c r="E11" s="232"/>
      <c r="F11" s="762"/>
      <c r="G11" s="763"/>
      <c r="H11" s="762"/>
      <c r="I11" s="764"/>
      <c r="J11" s="464" t="s">
        <v>17</v>
      </c>
    </row>
    <row r="12" spans="2:10" s="33" customFormat="1" ht="25.5" customHeight="1">
      <c r="B12" s="34" t="s">
        <v>18</v>
      </c>
      <c r="C12" s="21"/>
      <c r="D12" s="369" t="s">
        <v>1458</v>
      </c>
      <c r="E12" s="233"/>
      <c r="F12" s="765"/>
      <c r="G12" s="766"/>
      <c r="H12" s="765"/>
      <c r="I12" s="767"/>
      <c r="J12" s="464" t="s">
        <v>18</v>
      </c>
    </row>
    <row r="13" spans="2:10" s="33" customFormat="1" ht="25.5" customHeight="1">
      <c r="B13" s="34" t="s">
        <v>19</v>
      </c>
      <c r="C13" s="21"/>
      <c r="D13" s="369" t="s">
        <v>1459</v>
      </c>
      <c r="E13" s="233"/>
      <c r="F13" s="765"/>
      <c r="G13" s="766"/>
      <c r="H13" s="772"/>
      <c r="I13" s="773"/>
      <c r="J13" s="464" t="s">
        <v>19</v>
      </c>
    </row>
    <row r="14" spans="2:10" s="33" customFormat="1" ht="25.5" customHeight="1">
      <c r="B14" s="34" t="s">
        <v>20</v>
      </c>
      <c r="C14" s="21"/>
      <c r="D14" s="369" t="s">
        <v>1460</v>
      </c>
      <c r="E14" s="233"/>
      <c r="F14" s="765"/>
      <c r="G14" s="766"/>
      <c r="H14" s="765"/>
      <c r="I14" s="767"/>
      <c r="J14" s="464" t="s">
        <v>20</v>
      </c>
    </row>
    <row r="15" spans="2:10" s="33" customFormat="1" ht="25.5" customHeight="1">
      <c r="B15" s="34" t="s">
        <v>21</v>
      </c>
      <c r="C15" s="21"/>
      <c r="D15" s="369" t="s">
        <v>1461</v>
      </c>
      <c r="E15" s="233"/>
      <c r="F15" s="765"/>
      <c r="G15" s="766"/>
      <c r="H15" s="778"/>
      <c r="I15" s="793"/>
      <c r="J15" s="464" t="s">
        <v>21</v>
      </c>
    </row>
    <row r="16" spans="2:10" s="33" customFormat="1" ht="25.5" customHeight="1" thickBot="1">
      <c r="B16" s="44" t="s">
        <v>22</v>
      </c>
      <c r="C16" s="42"/>
      <c r="D16" s="43" t="s">
        <v>66</v>
      </c>
      <c r="E16" s="234"/>
      <c r="F16" s="768"/>
      <c r="G16" s="769"/>
      <c r="H16" s="768"/>
      <c r="I16" s="794"/>
      <c r="J16" s="464" t="s">
        <v>22</v>
      </c>
    </row>
    <row r="17" spans="2:10" s="33" customFormat="1" ht="25.5" customHeight="1" thickTop="1">
      <c r="B17" s="681" t="s">
        <v>36</v>
      </c>
      <c r="C17" s="32">
        <v>45</v>
      </c>
      <c r="D17" s="368" t="s">
        <v>1462</v>
      </c>
      <c r="E17" s="232"/>
      <c r="F17" s="762"/>
      <c r="G17" s="763"/>
      <c r="H17" s="797"/>
      <c r="I17" s="798"/>
      <c r="J17" s="464" t="s">
        <v>1200</v>
      </c>
    </row>
    <row r="18" spans="2:10" s="33" customFormat="1" ht="25.5" customHeight="1">
      <c r="B18" s="795"/>
      <c r="C18" s="21">
        <v>46</v>
      </c>
      <c r="D18" s="369" t="s">
        <v>1463</v>
      </c>
      <c r="E18" s="233"/>
      <c r="F18" s="765"/>
      <c r="G18" s="766"/>
      <c r="H18" s="778"/>
      <c r="I18" s="779"/>
      <c r="J18" s="464" t="s">
        <v>1201</v>
      </c>
    </row>
    <row r="19" spans="2:10" s="33" customFormat="1" ht="25.5" customHeight="1" thickBot="1">
      <c r="B19" s="796"/>
      <c r="C19" s="22">
        <v>47</v>
      </c>
      <c r="D19" s="374" t="s">
        <v>1464</v>
      </c>
      <c r="E19" s="235"/>
      <c r="F19" s="768"/>
      <c r="G19" s="769"/>
      <c r="H19" s="770"/>
      <c r="I19" s="771"/>
      <c r="J19" s="464" t="s">
        <v>1202</v>
      </c>
    </row>
    <row r="20" spans="2:10" s="33" customFormat="1" ht="25.5" customHeight="1" thickTop="1">
      <c r="B20" s="681" t="s">
        <v>23</v>
      </c>
      <c r="C20" s="32">
        <v>49</v>
      </c>
      <c r="D20" s="368" t="s">
        <v>1465</v>
      </c>
      <c r="E20" s="232"/>
      <c r="F20" s="762"/>
      <c r="G20" s="763"/>
      <c r="H20" s="797"/>
      <c r="I20" s="798"/>
      <c r="J20" s="464" t="s">
        <v>1203</v>
      </c>
    </row>
    <row r="21" spans="2:10" s="33" customFormat="1" ht="25.5" customHeight="1">
      <c r="B21" s="795"/>
      <c r="C21" s="21">
        <v>50</v>
      </c>
      <c r="D21" s="369" t="s">
        <v>1466</v>
      </c>
      <c r="E21" s="233"/>
      <c r="F21" s="765"/>
      <c r="G21" s="766"/>
      <c r="H21" s="778"/>
      <c r="I21" s="779"/>
      <c r="J21" s="464" t="s">
        <v>1204</v>
      </c>
    </row>
    <row r="22" spans="2:10" s="33" customFormat="1" ht="25.5" customHeight="1">
      <c r="B22" s="795"/>
      <c r="C22" s="21">
        <v>51</v>
      </c>
      <c r="D22" s="41" t="s">
        <v>1467</v>
      </c>
      <c r="E22" s="233"/>
      <c r="F22" s="765"/>
      <c r="G22" s="766"/>
      <c r="H22" s="778"/>
      <c r="I22" s="779"/>
      <c r="J22" s="464" t="s">
        <v>1205</v>
      </c>
    </row>
    <row r="23" spans="2:10" s="33" customFormat="1" ht="25.5" customHeight="1">
      <c r="B23" s="795"/>
      <c r="C23" s="21">
        <v>52</v>
      </c>
      <c r="D23" s="369" t="s">
        <v>1468</v>
      </c>
      <c r="E23" s="233"/>
      <c r="F23" s="765"/>
      <c r="G23" s="766"/>
      <c r="H23" s="778"/>
      <c r="I23" s="779"/>
      <c r="J23" s="464" t="s">
        <v>1206</v>
      </c>
    </row>
    <row r="24" spans="2:10" s="33" customFormat="1" ht="25.5" customHeight="1" thickBot="1">
      <c r="B24" s="796"/>
      <c r="C24" s="22">
        <v>53</v>
      </c>
      <c r="D24" s="374" t="s">
        <v>1469</v>
      </c>
      <c r="E24" s="235"/>
      <c r="F24" s="768"/>
      <c r="G24" s="769"/>
      <c r="H24" s="770"/>
      <c r="I24" s="771"/>
      <c r="J24" s="464" t="s">
        <v>1207</v>
      </c>
    </row>
    <row r="25" spans="2:10" s="33" customFormat="1" ht="25.5" customHeight="1" thickBot="1" thickTop="1">
      <c r="B25" s="55" t="s">
        <v>37</v>
      </c>
      <c r="C25" s="56"/>
      <c r="D25" s="372" t="s">
        <v>1470</v>
      </c>
      <c r="E25" s="375"/>
      <c r="F25" s="774"/>
      <c r="G25" s="775"/>
      <c r="H25" s="776"/>
      <c r="I25" s="777"/>
      <c r="J25" s="464" t="s">
        <v>37</v>
      </c>
    </row>
    <row r="26" spans="2:10" s="33" customFormat="1" ht="25.5" customHeight="1" thickBot="1" thickTop="1">
      <c r="B26" s="55" t="s">
        <v>24</v>
      </c>
      <c r="C26" s="56"/>
      <c r="D26" s="372" t="s">
        <v>1471</v>
      </c>
      <c r="E26" s="375"/>
      <c r="F26" s="774"/>
      <c r="G26" s="775"/>
      <c r="H26" s="776"/>
      <c r="I26" s="777"/>
      <c r="J26" s="464" t="s">
        <v>24</v>
      </c>
    </row>
    <row r="27" spans="2:10" s="33" customFormat="1" ht="25.5" customHeight="1" thickBot="1" thickTop="1">
      <c r="B27" s="55" t="s">
        <v>38</v>
      </c>
      <c r="C27" s="56"/>
      <c r="D27" s="372" t="s">
        <v>1472</v>
      </c>
      <c r="E27" s="375"/>
      <c r="F27" s="774"/>
      <c r="G27" s="775"/>
      <c r="H27" s="776"/>
      <c r="I27" s="777"/>
      <c r="J27" s="464" t="s">
        <v>38</v>
      </c>
    </row>
    <row r="28" spans="2:10" s="33" customFormat="1" ht="25.5" customHeight="1" thickBot="1" thickTop="1">
      <c r="B28" s="46" t="s">
        <v>585</v>
      </c>
      <c r="C28" s="45"/>
      <c r="D28" s="376" t="s">
        <v>1473</v>
      </c>
      <c r="E28" s="236"/>
      <c r="F28" s="774"/>
      <c r="G28" s="775"/>
      <c r="H28" s="776"/>
      <c r="I28" s="777"/>
      <c r="J28" s="464" t="s">
        <v>585</v>
      </c>
    </row>
    <row r="29" spans="2:10" s="33" customFormat="1" ht="25.5" customHeight="1" thickTop="1">
      <c r="B29" s="681" t="s">
        <v>25</v>
      </c>
      <c r="C29" s="32">
        <v>69</v>
      </c>
      <c r="D29" s="368" t="s">
        <v>1474</v>
      </c>
      <c r="E29" s="232"/>
      <c r="F29" s="762"/>
      <c r="G29" s="763"/>
      <c r="H29" s="797"/>
      <c r="I29" s="798"/>
      <c r="J29" s="464" t="s">
        <v>1208</v>
      </c>
    </row>
    <row r="30" spans="2:10" s="33" customFormat="1" ht="25.5" customHeight="1">
      <c r="B30" s="795"/>
      <c r="C30" s="21">
        <v>70</v>
      </c>
      <c r="D30" s="369" t="s">
        <v>1475</v>
      </c>
      <c r="E30" s="233"/>
      <c r="F30" s="765"/>
      <c r="G30" s="766"/>
      <c r="H30" s="778"/>
      <c r="I30" s="779"/>
      <c r="J30" s="464" t="s">
        <v>1209</v>
      </c>
    </row>
    <row r="31" spans="2:10" s="33" customFormat="1" ht="25.5" customHeight="1">
      <c r="B31" s="799"/>
      <c r="C31" s="21">
        <v>71</v>
      </c>
      <c r="D31" s="369" t="s">
        <v>1476</v>
      </c>
      <c r="E31" s="233"/>
      <c r="F31" s="765"/>
      <c r="G31" s="766"/>
      <c r="H31" s="778"/>
      <c r="I31" s="779"/>
      <c r="J31" s="464" t="s">
        <v>1210</v>
      </c>
    </row>
    <row r="32" spans="2:10" s="33" customFormat="1" ht="25.5" customHeight="1">
      <c r="B32" s="799"/>
      <c r="C32" s="21">
        <v>72</v>
      </c>
      <c r="D32" s="369" t="s">
        <v>1477</v>
      </c>
      <c r="E32" s="233"/>
      <c r="F32" s="765"/>
      <c r="G32" s="766"/>
      <c r="H32" s="772"/>
      <c r="I32" s="773"/>
      <c r="J32" s="464" t="s">
        <v>1211</v>
      </c>
    </row>
    <row r="33" spans="2:10" s="33" customFormat="1" ht="25.5" customHeight="1">
      <c r="B33" s="799"/>
      <c r="C33" s="21">
        <v>73</v>
      </c>
      <c r="D33" s="369" t="s">
        <v>1478</v>
      </c>
      <c r="E33" s="233"/>
      <c r="F33" s="765"/>
      <c r="G33" s="766"/>
      <c r="H33" s="778"/>
      <c r="I33" s="779"/>
      <c r="J33" s="464" t="s">
        <v>1212</v>
      </c>
    </row>
    <row r="34" spans="2:10" s="33" customFormat="1" ht="25.5" customHeight="1">
      <c r="B34" s="799"/>
      <c r="C34" s="42">
        <v>74</v>
      </c>
      <c r="D34" s="370" t="s">
        <v>1479</v>
      </c>
      <c r="E34" s="234"/>
      <c r="F34" s="384"/>
      <c r="G34" s="385"/>
      <c r="H34" s="765"/>
      <c r="I34" s="801"/>
      <c r="J34" s="464" t="s">
        <v>1213</v>
      </c>
    </row>
    <row r="35" spans="2:10" s="33" customFormat="1" ht="25.5" customHeight="1" thickBot="1">
      <c r="B35" s="800"/>
      <c r="C35" s="42">
        <v>75</v>
      </c>
      <c r="D35" s="370" t="s">
        <v>1480</v>
      </c>
      <c r="E35" s="234"/>
      <c r="F35" s="768"/>
      <c r="G35" s="769"/>
      <c r="H35" s="780"/>
      <c r="I35" s="781"/>
      <c r="J35" s="464" t="s">
        <v>1214</v>
      </c>
    </row>
    <row r="36" spans="2:10" s="33" customFormat="1" ht="25.5" customHeight="1" thickBot="1" thickTop="1">
      <c r="B36" s="55" t="s">
        <v>26</v>
      </c>
      <c r="C36" s="56"/>
      <c r="D36" s="372" t="s">
        <v>1481</v>
      </c>
      <c r="E36" s="375"/>
      <c r="F36" s="774"/>
      <c r="G36" s="775"/>
      <c r="H36" s="776"/>
      <c r="I36" s="777"/>
      <c r="J36" s="464" t="s">
        <v>26</v>
      </c>
    </row>
    <row r="37" spans="2:10" s="33" customFormat="1" ht="25.5" customHeight="1" thickTop="1">
      <c r="B37" s="31" t="s">
        <v>586</v>
      </c>
      <c r="C37" s="32"/>
      <c r="D37" s="40" t="s">
        <v>1482</v>
      </c>
      <c r="E37" s="232"/>
      <c r="F37" s="762"/>
      <c r="G37" s="802"/>
      <c r="H37" s="762"/>
      <c r="I37" s="803"/>
      <c r="J37" s="465" t="s">
        <v>586</v>
      </c>
    </row>
    <row r="38" spans="2:10" s="33" customFormat="1" ht="25.5" customHeight="1">
      <c r="B38" s="34" t="s">
        <v>587</v>
      </c>
      <c r="C38" s="21"/>
      <c r="D38" s="369" t="s">
        <v>1483</v>
      </c>
      <c r="E38" s="233"/>
      <c r="F38" s="765"/>
      <c r="G38" s="766"/>
      <c r="H38" s="778"/>
      <c r="I38" s="779"/>
      <c r="J38" s="465" t="s">
        <v>587</v>
      </c>
    </row>
    <row r="39" spans="2:10" s="33" customFormat="1" ht="25.5" customHeight="1" thickBot="1">
      <c r="B39" s="35" t="s">
        <v>584</v>
      </c>
      <c r="C39" s="22"/>
      <c r="D39" s="374" t="s">
        <v>1484</v>
      </c>
      <c r="E39" s="235"/>
      <c r="F39" s="768"/>
      <c r="G39" s="769"/>
      <c r="H39" s="768"/>
      <c r="I39" s="794"/>
      <c r="J39" s="463" t="s">
        <v>584</v>
      </c>
    </row>
    <row r="40" s="36" customFormat="1" ht="12" thickTop="1">
      <c r="J40" s="5"/>
    </row>
    <row r="41" s="36" customFormat="1" ht="11.25">
      <c r="J41" s="5"/>
    </row>
  </sheetData>
  <sheetProtection password="FB2B" sheet="1" formatColumns="0" formatRows="0" selectLockedCells="1"/>
  <mergeCells count="66">
    <mergeCell ref="F36:G36"/>
    <mergeCell ref="H36:I36"/>
    <mergeCell ref="F39:G39"/>
    <mergeCell ref="H39:I39"/>
    <mergeCell ref="F37:G37"/>
    <mergeCell ref="H37:I37"/>
    <mergeCell ref="F38:G38"/>
    <mergeCell ref="H38:I38"/>
    <mergeCell ref="B29:B35"/>
    <mergeCell ref="F29:G29"/>
    <mergeCell ref="H29:I29"/>
    <mergeCell ref="F31:G31"/>
    <mergeCell ref="H31:I31"/>
    <mergeCell ref="H32:I32"/>
    <mergeCell ref="F33:G33"/>
    <mergeCell ref="H33:I33"/>
    <mergeCell ref="F35:G35"/>
    <mergeCell ref="F30:G30"/>
    <mergeCell ref="F25:G25"/>
    <mergeCell ref="H25:I25"/>
    <mergeCell ref="B20:B24"/>
    <mergeCell ref="F20:G20"/>
    <mergeCell ref="H20:I20"/>
    <mergeCell ref="F21:G21"/>
    <mergeCell ref="H21:I21"/>
    <mergeCell ref="F23:G23"/>
    <mergeCell ref="H23:I23"/>
    <mergeCell ref="F24:G24"/>
    <mergeCell ref="B17:B19"/>
    <mergeCell ref="F17:G17"/>
    <mergeCell ref="H17:I17"/>
    <mergeCell ref="F18:G18"/>
    <mergeCell ref="H18:I18"/>
    <mergeCell ref="H24:I24"/>
    <mergeCell ref="F15:G15"/>
    <mergeCell ref="H15:I15"/>
    <mergeCell ref="F16:G16"/>
    <mergeCell ref="H16:I16"/>
    <mergeCell ref="F22:G22"/>
    <mergeCell ref="H22:I22"/>
    <mergeCell ref="B4:I4"/>
    <mergeCell ref="E6:F6"/>
    <mergeCell ref="G6:H6"/>
    <mergeCell ref="E7:F7"/>
    <mergeCell ref="G7:H7"/>
    <mergeCell ref="G9:H9"/>
    <mergeCell ref="F26:G26"/>
    <mergeCell ref="H26:I26"/>
    <mergeCell ref="F28:G28"/>
    <mergeCell ref="H28:I28"/>
    <mergeCell ref="H30:I30"/>
    <mergeCell ref="H35:I35"/>
    <mergeCell ref="F32:G32"/>
    <mergeCell ref="F27:G27"/>
    <mergeCell ref="H27:I27"/>
    <mergeCell ref="H34:I34"/>
    <mergeCell ref="F11:G11"/>
    <mergeCell ref="H11:I11"/>
    <mergeCell ref="F12:G12"/>
    <mergeCell ref="H12:I12"/>
    <mergeCell ref="F19:G19"/>
    <mergeCell ref="H19:I19"/>
    <mergeCell ref="F13:G13"/>
    <mergeCell ref="H13:I13"/>
    <mergeCell ref="F14:G14"/>
    <mergeCell ref="H14:I14"/>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61" r:id="rId3"/>
  <headerFooter alignWithMargins="0">
    <oddFooter>&amp;LUNCTAD Questionnaire on ICT usage by enterprises and on the ICT sector&amp;R&amp;"Arial,Gras"&amp;A&amp;"Arial,Normal"
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ICTSectorConcordance1">
    <pageSetUpPr fitToPage="1"/>
  </sheetPr>
  <dimension ref="B1:AH25"/>
  <sheetViews>
    <sheetView zoomScale="115" zoomScaleNormal="115" zoomScalePageLayoutView="0" workbookViewId="0" topLeftCell="A1">
      <pane xSplit="4" ySplit="11" topLeftCell="E24" activePane="bottomRight" state="frozen"/>
      <selection pane="topLeft" activeCell="A1" sqref="A1"/>
      <selection pane="topRight" activeCell="E1" sqref="E1"/>
      <selection pane="bottomLeft" activeCell="A10" sqref="A10"/>
      <selection pane="bottomRight" activeCell="G10" sqref="G10:H10"/>
    </sheetView>
  </sheetViews>
  <sheetFormatPr defaultColWidth="9.140625" defaultRowHeight="12.75"/>
  <cols>
    <col min="1" max="1" width="1.7109375" style="5" customWidth="1"/>
    <col min="2" max="2" width="5.28125" style="5" customWidth="1"/>
    <col min="3" max="3" width="7.57421875" style="5" customWidth="1"/>
    <col min="4" max="4" width="59.00390625" style="5" customWidth="1"/>
    <col min="5" max="5" width="8.421875" style="5" customWidth="1"/>
    <col min="6" max="6" width="23.28125" style="5" customWidth="1"/>
    <col min="7" max="7" width="32.7109375" style="5" customWidth="1"/>
    <col min="8" max="8" width="33.140625" style="5" customWidth="1"/>
    <col min="9" max="9" width="0.9921875" style="5" customWidth="1"/>
    <col min="10" max="16384" width="9.140625" style="5" customWidth="1"/>
  </cols>
  <sheetData>
    <row r="1" spans="2:34" s="1" customFormat="1" ht="24.75" customHeight="1">
      <c r="B1" s="586" t="s">
        <v>1485</v>
      </c>
      <c r="C1" s="587"/>
      <c r="D1" s="587"/>
      <c r="E1" s="588"/>
      <c r="F1" s="589"/>
      <c r="G1" s="589"/>
      <c r="H1" s="590"/>
      <c r="I1" s="556"/>
      <c r="J1" s="19"/>
      <c r="K1" s="19"/>
      <c r="L1" s="19"/>
      <c r="M1" s="14"/>
      <c r="N1" s="15"/>
      <c r="O1" s="15"/>
      <c r="P1" s="15"/>
      <c r="Q1" s="15"/>
      <c r="R1" s="15"/>
      <c r="S1" s="15"/>
      <c r="T1" s="15"/>
      <c r="U1" s="15"/>
      <c r="V1" s="19"/>
      <c r="W1" s="19"/>
      <c r="X1" s="19"/>
      <c r="Y1" s="19"/>
      <c r="Z1" s="19"/>
      <c r="AA1" s="19"/>
      <c r="AB1" s="19"/>
      <c r="AC1" s="19"/>
      <c r="AD1" s="19"/>
      <c r="AE1" s="19"/>
      <c r="AF1" s="19"/>
      <c r="AG1" s="19"/>
      <c r="AH1" s="19"/>
    </row>
    <row r="2" spans="2:8" s="49" customFormat="1" ht="15.75" customHeight="1">
      <c r="B2" s="591" t="s">
        <v>1450</v>
      </c>
      <c r="C2" s="591"/>
      <c r="D2" s="591"/>
      <c r="E2" s="592"/>
      <c r="F2" s="592"/>
      <c r="G2" s="592"/>
      <c r="H2" s="592"/>
    </row>
    <row r="3" spans="2:9" s="19" customFormat="1" ht="5.25" customHeight="1" thickBot="1">
      <c r="B3" s="588"/>
      <c r="C3" s="588"/>
      <c r="D3" s="588"/>
      <c r="E3" s="588"/>
      <c r="F3" s="588"/>
      <c r="G3" s="588"/>
      <c r="H3" s="588"/>
      <c r="I3" s="557"/>
    </row>
    <row r="4" spans="2:9" s="2" customFormat="1" ht="26.25" customHeight="1" thickTop="1">
      <c r="B4" s="804" t="s">
        <v>1486</v>
      </c>
      <c r="C4" s="805"/>
      <c r="D4" s="805"/>
      <c r="E4" s="805"/>
      <c r="F4" s="805"/>
      <c r="G4" s="805"/>
      <c r="H4" s="805"/>
      <c r="I4" s="72"/>
    </row>
    <row r="5" spans="2:9" s="2" customFormat="1" ht="11.25" customHeight="1" thickBot="1">
      <c r="B5" s="806"/>
      <c r="C5" s="807"/>
      <c r="D5" s="807"/>
      <c r="E5" s="807"/>
      <c r="F5" s="807"/>
      <c r="G5" s="807"/>
      <c r="H5" s="807"/>
      <c r="I5" s="73"/>
    </row>
    <row r="6" spans="2:9" ht="7.5" customHeight="1" thickBot="1" thickTop="1">
      <c r="B6" s="12"/>
      <c r="C6" s="12"/>
      <c r="D6" s="12"/>
      <c r="E6" s="12"/>
      <c r="F6" s="12"/>
      <c r="G6" s="12"/>
      <c r="H6" s="12"/>
      <c r="I6" s="12"/>
    </row>
    <row r="7" spans="2:9" ht="6.75" customHeight="1" thickTop="1">
      <c r="B7" s="26"/>
      <c r="C7" s="27"/>
      <c r="D7" s="37"/>
      <c r="E7" s="808"/>
      <c r="F7" s="809"/>
      <c r="G7" s="63"/>
      <c r="H7" s="76"/>
      <c r="I7" s="74"/>
    </row>
    <row r="8" spans="2:9" ht="14.25" customHeight="1">
      <c r="B8" s="66"/>
      <c r="C8" s="593"/>
      <c r="D8" s="68" t="s">
        <v>1420</v>
      </c>
      <c r="E8" s="810" t="s">
        <v>1452</v>
      </c>
      <c r="F8" s="811"/>
      <c r="G8" s="812"/>
      <c r="H8" s="813"/>
      <c r="I8" s="77"/>
    </row>
    <row r="9" spans="2:9" ht="9.75" customHeight="1">
      <c r="B9" s="66"/>
      <c r="C9" s="593"/>
      <c r="D9" s="68"/>
      <c r="E9" s="594"/>
      <c r="F9" s="595"/>
      <c r="G9" s="596"/>
      <c r="H9" s="597"/>
      <c r="I9" s="77"/>
    </row>
    <row r="10" spans="2:9" ht="37.5" customHeight="1">
      <c r="B10" s="66"/>
      <c r="C10" s="593"/>
      <c r="D10" s="68"/>
      <c r="E10" s="594"/>
      <c r="F10" s="598" t="s">
        <v>1453</v>
      </c>
      <c r="G10" s="812"/>
      <c r="H10" s="813"/>
      <c r="I10" s="77"/>
    </row>
    <row r="11" spans="2:10" ht="44.25" customHeight="1" thickBot="1">
      <c r="B11" s="38" t="s">
        <v>1454</v>
      </c>
      <c r="C11" s="39" t="s">
        <v>13</v>
      </c>
      <c r="D11" s="29" t="s">
        <v>1455</v>
      </c>
      <c r="E11" s="28" t="s">
        <v>65</v>
      </c>
      <c r="F11" s="30" t="s">
        <v>1455</v>
      </c>
      <c r="G11" s="30"/>
      <c r="H11" s="30" t="s">
        <v>1456</v>
      </c>
      <c r="I11" s="75"/>
      <c r="J11" s="463" t="s">
        <v>1249</v>
      </c>
    </row>
    <row r="12" spans="2:10" s="33" customFormat="1" ht="25.5" customHeight="1" thickTop="1">
      <c r="B12" s="681" t="s">
        <v>19</v>
      </c>
      <c r="C12" s="32">
        <v>2610</v>
      </c>
      <c r="D12" s="368" t="s">
        <v>1487</v>
      </c>
      <c r="E12" s="190"/>
      <c r="F12" s="814"/>
      <c r="G12" s="815"/>
      <c r="H12" s="814"/>
      <c r="I12" s="816"/>
      <c r="J12" s="464" t="s">
        <v>1216</v>
      </c>
    </row>
    <row r="13" spans="2:10" s="33" customFormat="1" ht="25.5" customHeight="1">
      <c r="B13" s="799"/>
      <c r="C13" s="21">
        <v>2620</v>
      </c>
      <c r="D13" s="369" t="s">
        <v>1488</v>
      </c>
      <c r="E13" s="191"/>
      <c r="F13" s="817"/>
      <c r="G13" s="818"/>
      <c r="H13" s="817"/>
      <c r="I13" s="819"/>
      <c r="J13" s="464" t="s">
        <v>1217</v>
      </c>
    </row>
    <row r="14" spans="2:10" s="33" customFormat="1" ht="25.5" customHeight="1">
      <c r="B14" s="799"/>
      <c r="C14" s="21">
        <v>2630</v>
      </c>
      <c r="D14" s="369" t="s">
        <v>1489</v>
      </c>
      <c r="E14" s="191"/>
      <c r="F14" s="817"/>
      <c r="G14" s="818"/>
      <c r="H14" s="817"/>
      <c r="I14" s="820"/>
      <c r="J14" s="464" t="s">
        <v>1218</v>
      </c>
    </row>
    <row r="15" spans="2:10" s="33" customFormat="1" ht="25.5" customHeight="1">
      <c r="B15" s="799"/>
      <c r="C15" s="21">
        <v>2640</v>
      </c>
      <c r="D15" s="369" t="s">
        <v>1490</v>
      </c>
      <c r="E15" s="191"/>
      <c r="F15" s="817"/>
      <c r="G15" s="818"/>
      <c r="H15" s="817"/>
      <c r="I15" s="820"/>
      <c r="J15" s="464" t="s">
        <v>1219</v>
      </c>
    </row>
    <row r="16" spans="2:10" s="33" customFormat="1" ht="25.5" customHeight="1" thickBot="1">
      <c r="B16" s="799"/>
      <c r="C16" s="21">
        <v>2680</v>
      </c>
      <c r="D16" s="369" t="s">
        <v>1491</v>
      </c>
      <c r="E16" s="191"/>
      <c r="F16" s="817"/>
      <c r="G16" s="818"/>
      <c r="H16" s="817"/>
      <c r="I16" s="820"/>
      <c r="J16" s="464" t="s">
        <v>1220</v>
      </c>
    </row>
    <row r="17" spans="2:10" s="33" customFormat="1" ht="25.5" customHeight="1" thickTop="1">
      <c r="B17" s="681" t="s">
        <v>36</v>
      </c>
      <c r="C17" s="32">
        <v>4651</v>
      </c>
      <c r="D17" s="368" t="s">
        <v>1492</v>
      </c>
      <c r="E17" s="190"/>
      <c r="F17" s="814"/>
      <c r="G17" s="815"/>
      <c r="H17" s="814"/>
      <c r="I17" s="816"/>
      <c r="J17" s="464" t="s">
        <v>1221</v>
      </c>
    </row>
    <row r="18" spans="2:10" s="33" customFormat="1" ht="25.5" customHeight="1" thickBot="1">
      <c r="B18" s="799"/>
      <c r="C18" s="42">
        <v>4652</v>
      </c>
      <c r="D18" s="370" t="s">
        <v>1493</v>
      </c>
      <c r="E18" s="192"/>
      <c r="F18" s="821"/>
      <c r="G18" s="822"/>
      <c r="H18" s="821"/>
      <c r="I18" s="823"/>
      <c r="J18" s="464" t="s">
        <v>1222</v>
      </c>
    </row>
    <row r="19" spans="2:10" s="33" customFormat="1" ht="25.5" customHeight="1" thickTop="1">
      <c r="B19" s="681" t="s">
        <v>24</v>
      </c>
      <c r="C19" s="32">
        <v>5820</v>
      </c>
      <c r="D19" s="368" t="s">
        <v>1494</v>
      </c>
      <c r="E19" s="190"/>
      <c r="F19" s="814"/>
      <c r="G19" s="815"/>
      <c r="H19" s="814"/>
      <c r="I19" s="816"/>
      <c r="J19" s="464" t="s">
        <v>1223</v>
      </c>
    </row>
    <row r="20" spans="2:10" s="33" customFormat="1" ht="25.5" customHeight="1">
      <c r="B20" s="795"/>
      <c r="C20" s="21">
        <v>61</v>
      </c>
      <c r="D20" s="369" t="s">
        <v>1495</v>
      </c>
      <c r="E20" s="191"/>
      <c r="F20" s="817"/>
      <c r="G20" s="818"/>
      <c r="H20" s="817"/>
      <c r="I20" s="819"/>
      <c r="J20" s="464" t="s">
        <v>1224</v>
      </c>
    </row>
    <row r="21" spans="2:10" s="33" customFormat="1" ht="25.5" customHeight="1">
      <c r="B21" s="795"/>
      <c r="C21" s="21">
        <v>62</v>
      </c>
      <c r="D21" s="369" t="s">
        <v>1496</v>
      </c>
      <c r="E21" s="191"/>
      <c r="F21" s="817"/>
      <c r="G21" s="818"/>
      <c r="H21" s="817"/>
      <c r="I21" s="819"/>
      <c r="J21" s="464" t="s">
        <v>1225</v>
      </c>
    </row>
    <row r="22" spans="2:10" s="33" customFormat="1" ht="25.5" customHeight="1" thickBot="1">
      <c r="B22" s="795"/>
      <c r="C22" s="42">
        <v>631</v>
      </c>
      <c r="D22" s="370" t="s">
        <v>1497</v>
      </c>
      <c r="E22" s="191"/>
      <c r="F22" s="817"/>
      <c r="G22" s="818"/>
      <c r="H22" s="817"/>
      <c r="I22" s="819"/>
      <c r="J22" s="464" t="s">
        <v>1226</v>
      </c>
    </row>
    <row r="23" spans="2:10" s="33" customFormat="1" ht="25.5" customHeight="1" thickBot="1" thickTop="1">
      <c r="B23" s="373" t="s">
        <v>584</v>
      </c>
      <c r="C23" s="56">
        <v>951</v>
      </c>
      <c r="D23" s="372" t="s">
        <v>1498</v>
      </c>
      <c r="E23" s="193"/>
      <c r="F23" s="821"/>
      <c r="G23" s="824"/>
      <c r="H23" s="821"/>
      <c r="I23" s="825"/>
      <c r="J23" s="464" t="s">
        <v>1227</v>
      </c>
    </row>
    <row r="24" s="36" customFormat="1" ht="12" customHeight="1" thickTop="1"/>
    <row r="25" s="36" customFormat="1" ht="12.75">
      <c r="C25" s="371"/>
    </row>
  </sheetData>
  <sheetProtection password="FB2B" sheet="1" formatColumns="0" formatRows="0" selectLockedCells="1"/>
  <mergeCells count="32">
    <mergeCell ref="F23:G23"/>
    <mergeCell ref="H23:I23"/>
    <mergeCell ref="B19:B22"/>
    <mergeCell ref="H22:I22"/>
    <mergeCell ref="F19:G19"/>
    <mergeCell ref="H19:I19"/>
    <mergeCell ref="F20:G20"/>
    <mergeCell ref="H20:I20"/>
    <mergeCell ref="F21:G21"/>
    <mergeCell ref="H21:I21"/>
    <mergeCell ref="F22:G22"/>
    <mergeCell ref="B17:B18"/>
    <mergeCell ref="F17:G17"/>
    <mergeCell ref="H17:I17"/>
    <mergeCell ref="F18:G18"/>
    <mergeCell ref="H18:I18"/>
    <mergeCell ref="F14:G14"/>
    <mergeCell ref="H14:I14"/>
    <mergeCell ref="F15:G15"/>
    <mergeCell ref="H15:I15"/>
    <mergeCell ref="F16:G16"/>
    <mergeCell ref="H16:I16"/>
    <mergeCell ref="B4:H5"/>
    <mergeCell ref="E7:F7"/>
    <mergeCell ref="E8:F8"/>
    <mergeCell ref="G8:H8"/>
    <mergeCell ref="G10:H10"/>
    <mergeCell ref="B12:B16"/>
    <mergeCell ref="F12:G12"/>
    <mergeCell ref="H12:I12"/>
    <mergeCell ref="F13:G13"/>
    <mergeCell ref="H13:I13"/>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76" r:id="rId3"/>
  <headerFooter alignWithMargins="0">
    <oddFooter>&amp;LUNCTAD Questionnaire on ICT usage by enterprises and on the ICT sector&amp;R&amp;"Arial,Gras"&amp;A&amp;"Arial,Normal"
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Feuil1"/>
  <dimension ref="A2:F41"/>
  <sheetViews>
    <sheetView zoomScale="115" zoomScaleNormal="115" zoomScaleSheetLayoutView="80" zoomScalePageLayoutView="0" workbookViewId="0" topLeftCell="A36">
      <selection activeCell="B42" sqref="B42"/>
    </sheetView>
  </sheetViews>
  <sheetFormatPr defaultColWidth="9.140625" defaultRowHeight="12.75"/>
  <cols>
    <col min="1" max="1" width="2.28125" style="64" customWidth="1"/>
    <col min="2" max="2" width="7.57421875" style="64" customWidth="1"/>
    <col min="3" max="3" width="29.57421875" style="64" customWidth="1"/>
    <col min="4" max="4" width="41.8515625" style="64" customWidth="1"/>
    <col min="5" max="5" width="58.8515625" style="64" customWidth="1"/>
    <col min="6" max="16384" width="9.140625" style="64" customWidth="1"/>
  </cols>
  <sheetData>
    <row r="2" spans="2:5" ht="12.75">
      <c r="B2" s="842" t="s">
        <v>1499</v>
      </c>
      <c r="C2" s="843"/>
      <c r="D2" s="843"/>
      <c r="E2" s="844"/>
    </row>
    <row r="3" spans="2:5" ht="16.5" customHeight="1">
      <c r="B3" s="830" t="s">
        <v>1500</v>
      </c>
      <c r="C3" s="830"/>
      <c r="D3" s="599" t="s">
        <v>1501</v>
      </c>
      <c r="E3" s="599" t="s">
        <v>1110</v>
      </c>
    </row>
    <row r="4" spans="2:6" ht="63" customHeight="1">
      <c r="B4" s="301" t="s">
        <v>51</v>
      </c>
      <c r="C4" s="249" t="s">
        <v>1502</v>
      </c>
      <c r="D4" s="249" t="s">
        <v>1515</v>
      </c>
      <c r="E4" s="249" t="s">
        <v>1517</v>
      </c>
      <c r="F4" s="476"/>
    </row>
    <row r="5" spans="2:5" ht="77.25" customHeight="1">
      <c r="B5" s="301" t="s">
        <v>39</v>
      </c>
      <c r="C5" s="601" t="s">
        <v>1513</v>
      </c>
      <c r="D5" s="601" t="s">
        <v>1514</v>
      </c>
      <c r="E5" s="249" t="s">
        <v>1516</v>
      </c>
    </row>
    <row r="6" spans="2:6" ht="87" customHeight="1">
      <c r="B6" s="301" t="s">
        <v>40</v>
      </c>
      <c r="C6" s="600" t="s">
        <v>1503</v>
      </c>
      <c r="D6" s="600" t="s">
        <v>1518</v>
      </c>
      <c r="E6" s="252" t="s">
        <v>1519</v>
      </c>
      <c r="F6" s="476"/>
    </row>
    <row r="7" spans="2:5" ht="90.75" customHeight="1">
      <c r="B7" s="301" t="s">
        <v>41</v>
      </c>
      <c r="C7" s="250" t="s">
        <v>1520</v>
      </c>
      <c r="D7" s="249" t="s">
        <v>1512</v>
      </c>
      <c r="E7" s="249" t="s">
        <v>1521</v>
      </c>
    </row>
    <row r="8" spans="2:5" ht="49.5" customHeight="1">
      <c r="B8" s="301" t="s">
        <v>42</v>
      </c>
      <c r="C8" s="600" t="s">
        <v>1504</v>
      </c>
      <c r="D8" s="600" t="s">
        <v>1522</v>
      </c>
      <c r="E8" s="249" t="s">
        <v>1111</v>
      </c>
    </row>
    <row r="9" spans="2:5" ht="48" customHeight="1">
      <c r="B9" s="301" t="s">
        <v>43</v>
      </c>
      <c r="C9" s="600" t="s">
        <v>1505</v>
      </c>
      <c r="D9" s="600" t="s">
        <v>1523</v>
      </c>
      <c r="E9" s="249" t="s">
        <v>0</v>
      </c>
    </row>
    <row r="10" spans="1:5" ht="72.75" customHeight="1">
      <c r="A10" s="841"/>
      <c r="B10" s="828" t="s">
        <v>44</v>
      </c>
      <c r="C10" s="838" t="s">
        <v>1506</v>
      </c>
      <c r="D10" s="838" t="s">
        <v>1524</v>
      </c>
      <c r="E10" s="839" t="s">
        <v>1</v>
      </c>
    </row>
    <row r="11" spans="1:5" ht="15" customHeight="1">
      <c r="A11" s="841"/>
      <c r="B11" s="837"/>
      <c r="C11" s="835"/>
      <c r="D11" s="835"/>
      <c r="E11" s="840"/>
    </row>
    <row r="12" spans="2:5" ht="72" customHeight="1">
      <c r="B12" s="833" t="s">
        <v>45</v>
      </c>
      <c r="C12" s="834" t="s">
        <v>1112</v>
      </c>
      <c r="D12" s="835" t="s">
        <v>1116</v>
      </c>
      <c r="E12" s="254" t="s">
        <v>2</v>
      </c>
    </row>
    <row r="13" spans="2:5" ht="12.75" customHeight="1">
      <c r="B13" s="833"/>
      <c r="C13" s="834"/>
      <c r="D13" s="836"/>
      <c r="E13" s="253" t="s">
        <v>3</v>
      </c>
    </row>
    <row r="14" spans="2:5" ht="86.25" customHeight="1">
      <c r="B14" s="828" t="s">
        <v>1117</v>
      </c>
      <c r="C14" s="250" t="s">
        <v>1507</v>
      </c>
      <c r="D14" s="250" t="s">
        <v>1525</v>
      </c>
      <c r="E14" s="255" t="s">
        <v>1526</v>
      </c>
    </row>
    <row r="15" spans="2:5" ht="24" customHeight="1">
      <c r="B15" s="829"/>
      <c r="C15" s="603" t="s">
        <v>1508</v>
      </c>
      <c r="D15" s="251"/>
      <c r="E15" s="251"/>
    </row>
    <row r="16" spans="2:6" ht="64.5" customHeight="1">
      <c r="B16" s="829"/>
      <c r="C16" s="604" t="s">
        <v>1527</v>
      </c>
      <c r="D16" s="256"/>
      <c r="E16" s="249" t="s">
        <v>1530</v>
      </c>
      <c r="F16" s="476"/>
    </row>
    <row r="17" spans="2:6" ht="57">
      <c r="B17" s="829"/>
      <c r="C17" s="605" t="s">
        <v>1528</v>
      </c>
      <c r="D17" s="256"/>
      <c r="E17" s="249" t="s">
        <v>1532</v>
      </c>
      <c r="F17" s="476"/>
    </row>
    <row r="18" spans="2:6" ht="72.75" customHeight="1">
      <c r="B18" s="837"/>
      <c r="C18" s="605" t="s">
        <v>1529</v>
      </c>
      <c r="D18" s="256"/>
      <c r="E18" s="249" t="s">
        <v>1531</v>
      </c>
      <c r="F18" s="476"/>
    </row>
    <row r="19" spans="2:5" ht="53.25" customHeight="1">
      <c r="B19" s="301" t="s">
        <v>46</v>
      </c>
      <c r="C19" s="600" t="s">
        <v>1509</v>
      </c>
      <c r="D19" s="600" t="s">
        <v>1533</v>
      </c>
      <c r="E19" s="249" t="s">
        <v>1534</v>
      </c>
    </row>
    <row r="20" spans="2:5" ht="10.5" customHeight="1" hidden="1">
      <c r="B20" s="833" t="s">
        <v>47</v>
      </c>
      <c r="C20" s="832" t="s">
        <v>1510</v>
      </c>
      <c r="D20" s="832" t="s">
        <v>1535</v>
      </c>
      <c r="E20" s="832" t="s">
        <v>1536</v>
      </c>
    </row>
    <row r="21" spans="2:5" ht="84" customHeight="1">
      <c r="B21" s="833"/>
      <c r="C21" s="832"/>
      <c r="D21" s="832"/>
      <c r="E21" s="832"/>
    </row>
    <row r="22" spans="2:5" ht="49.5" customHeight="1">
      <c r="B22" s="828" t="s">
        <v>1118</v>
      </c>
      <c r="C22" s="826" t="s">
        <v>1511</v>
      </c>
      <c r="D22" s="601" t="s">
        <v>1537</v>
      </c>
      <c r="E22" s="601" t="s">
        <v>1538</v>
      </c>
    </row>
    <row r="23" spans="2:5" ht="93.75" customHeight="1">
      <c r="B23" s="829"/>
      <c r="C23" s="827"/>
      <c r="D23" s="602" t="s">
        <v>1539</v>
      </c>
      <c r="E23" s="602" t="s">
        <v>1540</v>
      </c>
    </row>
    <row r="24" spans="2:5" ht="12.75">
      <c r="B24" s="829"/>
      <c r="C24" s="603" t="s">
        <v>1508</v>
      </c>
      <c r="D24" s="606"/>
      <c r="E24" s="607"/>
    </row>
    <row r="25" spans="2:5" ht="12.75">
      <c r="B25" s="829"/>
      <c r="C25" s="604" t="s">
        <v>1541</v>
      </c>
      <c r="D25" s="600"/>
      <c r="E25" s="600"/>
    </row>
    <row r="26" spans="2:5" ht="23.25">
      <c r="B26" s="829"/>
      <c r="C26" s="604" t="s">
        <v>1542</v>
      </c>
      <c r="D26" s="600"/>
      <c r="E26" s="600" t="s">
        <v>1545</v>
      </c>
    </row>
    <row r="27" spans="2:5" ht="23.25">
      <c r="B27" s="829"/>
      <c r="C27" s="604" t="s">
        <v>1543</v>
      </c>
      <c r="D27" s="600"/>
      <c r="E27" s="600"/>
    </row>
    <row r="28" spans="2:5" ht="23.25">
      <c r="B28" s="829"/>
      <c r="C28" s="604" t="s">
        <v>1544</v>
      </c>
      <c r="D28" s="600"/>
      <c r="E28" s="600"/>
    </row>
    <row r="29" spans="2:5" ht="99" customHeight="1">
      <c r="B29" s="829"/>
      <c r="C29" s="604" t="s">
        <v>1546</v>
      </c>
      <c r="D29" s="600"/>
      <c r="E29" s="600" t="s">
        <v>1547</v>
      </c>
    </row>
    <row r="30" spans="2:5" ht="49.5" customHeight="1">
      <c r="B30" s="829"/>
      <c r="C30" s="604" t="s">
        <v>1548</v>
      </c>
      <c r="D30" s="600"/>
      <c r="E30" s="600" t="s">
        <v>1549</v>
      </c>
    </row>
    <row r="31" spans="2:5" ht="24.75" customHeight="1">
      <c r="B31" s="829"/>
      <c r="C31" s="604" t="s">
        <v>1550</v>
      </c>
      <c r="D31" s="600"/>
      <c r="E31" s="600" t="s">
        <v>1551</v>
      </c>
    </row>
    <row r="32" spans="2:5" ht="37.5" customHeight="1">
      <c r="B32" s="829"/>
      <c r="C32" s="604" t="s">
        <v>1552</v>
      </c>
      <c r="D32" s="600"/>
      <c r="E32" s="600" t="s">
        <v>1553</v>
      </c>
    </row>
    <row r="33" spans="2:5" ht="39" customHeight="1">
      <c r="B33" s="829"/>
      <c r="C33" s="604" t="s">
        <v>1554</v>
      </c>
      <c r="D33" s="600"/>
      <c r="E33" s="600" t="s">
        <v>1555</v>
      </c>
    </row>
    <row r="34" spans="2:5" ht="48.75" customHeight="1">
      <c r="B34" s="829"/>
      <c r="C34" s="604" t="s">
        <v>1556</v>
      </c>
      <c r="D34" s="600"/>
      <c r="E34" s="600" t="s">
        <v>1557</v>
      </c>
    </row>
    <row r="35" spans="2:5" ht="39.75" customHeight="1">
      <c r="B35" s="829"/>
      <c r="C35" s="604" t="s">
        <v>1558</v>
      </c>
      <c r="D35" s="600"/>
      <c r="E35" s="600" t="s">
        <v>1559</v>
      </c>
    </row>
    <row r="36" spans="2:5" ht="24" customHeight="1">
      <c r="B36" s="829"/>
      <c r="C36" s="608" t="s">
        <v>1560</v>
      </c>
      <c r="D36" s="601"/>
      <c r="E36" s="601" t="s">
        <v>1561</v>
      </c>
    </row>
    <row r="37" spans="2:5" ht="21" customHeight="1">
      <c r="B37" s="831" t="s">
        <v>1562</v>
      </c>
      <c r="C37" s="831"/>
      <c r="D37" s="831"/>
      <c r="E37" s="831"/>
    </row>
    <row r="38" spans="2:5" ht="16.5" customHeight="1">
      <c r="B38" s="830" t="s">
        <v>1500</v>
      </c>
      <c r="C38" s="830"/>
      <c r="D38" s="599" t="s">
        <v>1501</v>
      </c>
      <c r="E38" s="599" t="s">
        <v>1110</v>
      </c>
    </row>
    <row r="39" spans="2:5" ht="135" customHeight="1">
      <c r="B39" s="301" t="s">
        <v>73</v>
      </c>
      <c r="C39" s="600" t="s">
        <v>1563</v>
      </c>
      <c r="D39" s="600" t="s">
        <v>1564</v>
      </c>
      <c r="E39" s="600" t="s">
        <v>1565</v>
      </c>
    </row>
    <row r="40" spans="2:5" ht="84" customHeight="1">
      <c r="B40" s="301" t="s">
        <v>578</v>
      </c>
      <c r="C40" s="600" t="s">
        <v>1566</v>
      </c>
      <c r="D40" s="600" t="s">
        <v>1567</v>
      </c>
      <c r="E40" s="600" t="s">
        <v>1568</v>
      </c>
    </row>
    <row r="41" ht="12.75">
      <c r="B41" s="476" t="s">
        <v>1569</v>
      </c>
    </row>
  </sheetData>
  <sheetProtection password="FB2B" sheet="1" formatColumns="0" formatRows="0" selectLockedCells="1"/>
  <mergeCells count="19">
    <mergeCell ref="A10:A11"/>
    <mergeCell ref="B2:E2"/>
    <mergeCell ref="B3:C3"/>
    <mergeCell ref="B20:B21"/>
    <mergeCell ref="C20:C21"/>
    <mergeCell ref="C10:C11"/>
    <mergeCell ref="E10:E11"/>
    <mergeCell ref="D10:D11"/>
    <mergeCell ref="B10:B11"/>
    <mergeCell ref="C22:C23"/>
    <mergeCell ref="B22:B36"/>
    <mergeCell ref="B38:C38"/>
    <mergeCell ref="B37:E37"/>
    <mergeCell ref="E20:E21"/>
    <mergeCell ref="B12:B13"/>
    <mergeCell ref="C12:C13"/>
    <mergeCell ref="D12:D13"/>
    <mergeCell ref="D20:D21"/>
    <mergeCell ref="B14:B18"/>
  </mergeCells>
  <printOptions horizontalCentered="1"/>
  <pageMargins left="0.2362204724409449" right="0.2362204724409449" top="0.7480314960629921" bottom="0.7480314960629921" header="0.31496062992125984" footer="0.31496062992125984"/>
  <pageSetup fitToHeight="3" fitToWidth="3" horizontalDpi="600" verticalDpi="600" orientation="portrait" paperSize="9" scale="65" r:id="rId1"/>
  <headerFooter alignWithMargins="0">
    <oddFooter>&amp;LUNCTAD Questionnaire on ICT usage by enterprises and on the ICT sector&amp;R&amp;A
Page &amp;P of &amp;N</oddFooter>
  </headerFooter>
  <rowBreaks count="1" manualBreakCount="1">
    <brk id="18" max="255" man="1"/>
  </rowBreaks>
</worksheet>
</file>

<file path=xl/worksheets/sheet13.xml><?xml version="1.0" encoding="utf-8"?>
<worksheet xmlns="http://schemas.openxmlformats.org/spreadsheetml/2006/main" xmlns:r="http://schemas.openxmlformats.org/officeDocument/2006/relationships">
  <sheetPr codeName="Sheet3"/>
  <dimension ref="A1:Z4"/>
  <sheetViews>
    <sheetView zoomScalePageLayoutView="0" workbookViewId="0" topLeftCell="A1">
      <selection activeCell="A4" sqref="A4"/>
    </sheetView>
  </sheetViews>
  <sheetFormatPr defaultColWidth="9.140625" defaultRowHeight="12.75"/>
  <cols>
    <col min="1" max="1" width="23.8515625" style="0" customWidth="1"/>
    <col min="2" max="2" width="14.57421875" style="0" customWidth="1"/>
  </cols>
  <sheetData>
    <row r="1" spans="1:26" ht="12.75">
      <c r="A1" s="365" t="s">
        <v>1014</v>
      </c>
      <c r="B1" s="365"/>
      <c r="Z1" s="239">
        <v>10</v>
      </c>
    </row>
    <row r="2" spans="1:26" ht="12.75">
      <c r="A2" s="365" t="s">
        <v>1015</v>
      </c>
      <c r="B2" s="365"/>
      <c r="Z2" s="239">
        <v>12</v>
      </c>
    </row>
    <row r="3" spans="1:26" ht="12.75">
      <c r="A3" s="365" t="s">
        <v>1017</v>
      </c>
      <c r="B3" s="366" t="s">
        <v>1016</v>
      </c>
      <c r="Z3" s="345">
        <v>14</v>
      </c>
    </row>
    <row r="4" spans="1:26" ht="12.75">
      <c r="A4" t="s">
        <v>1109</v>
      </c>
      <c r="Z4" s="346">
        <v>21</v>
      </c>
    </row>
  </sheetData>
  <sheetProtection formatColumns="0" selectLockedCells="1"/>
  <printOptions/>
  <pageMargins left="0.787401575" right="0.787401575" top="0.984251969" bottom="0.984251969"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formatColumns="0"/>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2:D27"/>
  <sheetViews>
    <sheetView zoomScalePageLayoutView="0" workbookViewId="0" topLeftCell="A1">
      <selection activeCell="C17" sqref="C17"/>
    </sheetView>
  </sheetViews>
  <sheetFormatPr defaultColWidth="9.140625" defaultRowHeight="12.75"/>
  <cols>
    <col min="1" max="1" width="1.7109375" style="246" customWidth="1"/>
    <col min="2" max="2" width="18.00390625" style="246" customWidth="1"/>
    <col min="3" max="3" width="97.7109375" style="246" customWidth="1"/>
    <col min="4" max="16384" width="9.140625" style="246" customWidth="1"/>
  </cols>
  <sheetData>
    <row r="1" ht="6.75" customHeight="1"/>
    <row r="2" spans="2:3" s="296" customFormat="1" ht="33" customHeight="1">
      <c r="B2" s="621" t="s">
        <v>588</v>
      </c>
      <c r="C2" s="622"/>
    </row>
    <row r="3" spans="2:3" ht="9.75" customHeight="1">
      <c r="B3" s="498"/>
      <c r="C3" s="498"/>
    </row>
    <row r="4" spans="2:3" s="245" customFormat="1" ht="17.25" customHeight="1">
      <c r="B4" s="623" t="s">
        <v>1281</v>
      </c>
      <c r="C4" s="624"/>
    </row>
    <row r="5" spans="2:3" s="245" customFormat="1" ht="15" customHeight="1">
      <c r="B5" s="625" t="s">
        <v>1282</v>
      </c>
      <c r="C5" s="626"/>
    </row>
    <row r="6" spans="2:3" s="245" customFormat="1" ht="18.75" customHeight="1">
      <c r="B6" s="627" t="s">
        <v>1283</v>
      </c>
      <c r="C6" s="628"/>
    </row>
    <row r="7" spans="2:3" s="245" customFormat="1" ht="20.25" customHeight="1">
      <c r="B7" s="499" t="s">
        <v>1284</v>
      </c>
      <c r="C7" s="302" t="s">
        <v>590</v>
      </c>
    </row>
    <row r="8" spans="2:3" s="245" customFormat="1" ht="39.75" customHeight="1">
      <c r="B8" s="500" t="s">
        <v>1285</v>
      </c>
      <c r="C8" s="303" t="s">
        <v>1302</v>
      </c>
    </row>
    <row r="9" spans="2:3" s="245" customFormat="1" ht="24.75" customHeight="1">
      <c r="B9" s="500" t="s">
        <v>1286</v>
      </c>
      <c r="C9" s="303" t="s">
        <v>1303</v>
      </c>
    </row>
    <row r="10" spans="2:3" s="245" customFormat="1" ht="51.75" customHeight="1">
      <c r="B10" s="500" t="s">
        <v>1287</v>
      </c>
      <c r="C10" s="303" t="s">
        <v>1304</v>
      </c>
    </row>
    <row r="11" spans="2:3" s="245" customFormat="1" ht="117.75" customHeight="1">
      <c r="B11" s="500" t="s">
        <v>1288</v>
      </c>
      <c r="C11" s="303" t="s">
        <v>1349</v>
      </c>
    </row>
    <row r="12" spans="2:3" s="298" customFormat="1" ht="91.5" customHeight="1">
      <c r="B12" s="500" t="s">
        <v>1289</v>
      </c>
      <c r="C12" s="303" t="s">
        <v>1309</v>
      </c>
    </row>
    <row r="13" spans="2:3" s="245" customFormat="1" ht="78.75" customHeight="1">
      <c r="B13" s="501" t="s">
        <v>1290</v>
      </c>
      <c r="C13" s="304" t="s">
        <v>1310</v>
      </c>
    </row>
    <row r="14" spans="2:3" s="245" customFormat="1" ht="106.5" customHeight="1">
      <c r="B14" s="501" t="s">
        <v>1291</v>
      </c>
      <c r="C14" s="305" t="s">
        <v>1312</v>
      </c>
    </row>
    <row r="15" spans="2:3" s="245" customFormat="1" ht="56.25" customHeight="1">
      <c r="B15" s="502"/>
      <c r="C15" s="306" t="s">
        <v>1305</v>
      </c>
    </row>
    <row r="16" spans="2:4" s="245" customFormat="1" ht="127.5" customHeight="1">
      <c r="B16" s="501" t="s">
        <v>1292</v>
      </c>
      <c r="C16" s="305" t="s">
        <v>1350</v>
      </c>
      <c r="D16" s="503"/>
    </row>
    <row r="17" spans="2:3" s="245" customFormat="1" ht="47.25" customHeight="1">
      <c r="B17" s="500" t="s">
        <v>1293</v>
      </c>
      <c r="C17" s="303" t="s">
        <v>1306</v>
      </c>
    </row>
    <row r="18" spans="2:3" s="245" customFormat="1" ht="66">
      <c r="B18" s="500" t="s">
        <v>1294</v>
      </c>
      <c r="C18" s="303" t="s">
        <v>1307</v>
      </c>
    </row>
    <row r="19" spans="2:3" s="245" customFormat="1" ht="52.5">
      <c r="B19" s="500" t="s">
        <v>1295</v>
      </c>
      <c r="C19" s="303" t="s">
        <v>1308</v>
      </c>
    </row>
    <row r="20" spans="2:3" s="245" customFormat="1" ht="34.5" customHeight="1">
      <c r="B20" s="500" t="s">
        <v>1296</v>
      </c>
      <c r="C20" s="303" t="s">
        <v>1311</v>
      </c>
    </row>
    <row r="21" spans="2:3" s="245" customFormat="1" ht="11.25" customHeight="1">
      <c r="B21" s="297"/>
      <c r="C21" s="297"/>
    </row>
    <row r="22" spans="2:3" s="245" customFormat="1" ht="26.25" customHeight="1">
      <c r="B22" s="299" t="s">
        <v>591</v>
      </c>
      <c r="C22" s="300" t="s">
        <v>1301</v>
      </c>
    </row>
    <row r="23" spans="2:3" s="245" customFormat="1" ht="7.5" customHeight="1">
      <c r="B23" s="299"/>
      <c r="C23" s="300"/>
    </row>
    <row r="24" spans="2:3" s="245" customFormat="1" ht="20.25" customHeight="1">
      <c r="B24" s="629" t="s">
        <v>1297</v>
      </c>
      <c r="C24" s="629"/>
    </row>
    <row r="25" spans="2:3" s="245" customFormat="1" ht="25.5" customHeight="1">
      <c r="B25" s="619" t="s">
        <v>1298</v>
      </c>
      <c r="C25" s="620"/>
    </row>
    <row r="26" spans="2:3" s="245" customFormat="1" ht="25.5" customHeight="1">
      <c r="B26" s="619" t="s">
        <v>1299</v>
      </c>
      <c r="C26" s="620"/>
    </row>
    <row r="27" spans="2:3" s="245" customFormat="1" ht="25.5" customHeight="1">
      <c r="B27" s="619" t="s">
        <v>1300</v>
      </c>
      <c r="C27" s="620"/>
    </row>
    <row r="28" ht="12.75" customHeight="1"/>
  </sheetData>
  <sheetProtection password="FB2B" sheet="1" formatColumns="0" formatRows="0" selectLockedCells="1"/>
  <mergeCells count="8">
    <mergeCell ref="B25:C25"/>
    <mergeCell ref="B26:C26"/>
    <mergeCell ref="B27:C27"/>
    <mergeCell ref="B2:C2"/>
    <mergeCell ref="B4:C4"/>
    <mergeCell ref="B5:C5"/>
    <mergeCell ref="B6:C6"/>
    <mergeCell ref="B24:C24"/>
  </mergeCells>
  <hyperlinks>
    <hyperlink ref="B26" r:id="rId1" display="Core ICT Indicators"/>
    <hyperlink ref="B26:C26" r:id="rId2" display="Classifications of economic statistics webpage of the UN Statistics Division"/>
    <hyperlink ref="B27" r:id="rId3" display="Core ICT Indicators"/>
    <hyperlink ref="B27:C27" r:id="rId4" display="Measuring ICT website, hosted by UNCTAD"/>
    <hyperlink ref="B25:C25" r:id="rId5" display="Manual for the Production of Statistics on the Digital Economy"/>
  </hyperlink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9" r:id="rId6"/>
  <headerFooter alignWithMargins="0">
    <oddFooter>&amp;LUNCTAD Questionnaire on ICT usage by enterprises and on the ICT sector&amp;R&amp;"Arial,Gras"&amp;A&amp;"Arial,Normal"
Page &amp;P of &amp;N</oddFooter>
  </headerFooter>
</worksheet>
</file>

<file path=xl/worksheets/sheet3.xml><?xml version="1.0" encoding="utf-8"?>
<worksheet xmlns="http://schemas.openxmlformats.org/spreadsheetml/2006/main" xmlns:r="http://schemas.openxmlformats.org/officeDocument/2006/relationships">
  <sheetPr codeName="SurveyVehicles">
    <pageSetUpPr fitToPage="1"/>
  </sheetPr>
  <dimension ref="A1:K35"/>
  <sheetViews>
    <sheetView zoomScale="115" zoomScaleNormal="115" zoomScalePageLayoutView="0" workbookViewId="0" topLeftCell="A1">
      <selection activeCell="G20" sqref="G20"/>
    </sheetView>
  </sheetViews>
  <sheetFormatPr defaultColWidth="9.140625" defaultRowHeight="12.75"/>
  <cols>
    <col min="1" max="1" width="1.7109375" style="5" customWidth="1"/>
    <col min="2" max="2" width="5.140625" style="12" customWidth="1"/>
    <col min="3" max="3" width="3.57421875" style="12" customWidth="1"/>
    <col min="4" max="4" width="15.140625" style="13" customWidth="1"/>
    <col min="5" max="5" width="35.28125" style="12" customWidth="1"/>
    <col min="6" max="6" width="35.7109375" style="12" customWidth="1"/>
    <col min="7" max="7" width="27.8515625" style="12" customWidth="1"/>
    <col min="8" max="8" width="25.140625" style="5" customWidth="1"/>
    <col min="9" max="9" width="26.140625" style="5" customWidth="1"/>
    <col min="10" max="10" width="25.57421875" style="5" customWidth="1"/>
    <col min="11" max="16384" width="9.140625" style="5" customWidth="1"/>
  </cols>
  <sheetData>
    <row r="1" spans="2:10" ht="31.5" customHeight="1">
      <c r="B1" s="647" t="s">
        <v>1318</v>
      </c>
      <c r="C1" s="647"/>
      <c r="D1" s="647"/>
      <c r="E1" s="647"/>
      <c r="F1" s="17"/>
      <c r="G1" s="18"/>
      <c r="H1" s="12"/>
      <c r="I1" s="12"/>
      <c r="J1" s="12"/>
    </row>
    <row r="2" spans="2:10" s="2" customFormat="1" ht="21.75" customHeight="1">
      <c r="B2" s="655" t="s">
        <v>1319</v>
      </c>
      <c r="C2" s="656"/>
      <c r="D2" s="656"/>
      <c r="E2" s="656"/>
      <c r="F2" s="656"/>
      <c r="G2" s="656"/>
      <c r="H2" s="656"/>
      <c r="I2" s="54"/>
      <c r="J2" s="51"/>
    </row>
    <row r="3" spans="2:10" s="8" customFormat="1" ht="6.75" customHeight="1">
      <c r="B3" s="52"/>
      <c r="C3" s="505"/>
      <c r="D3" s="505"/>
      <c r="E3" s="505"/>
      <c r="F3" s="505"/>
      <c r="G3" s="505"/>
      <c r="H3" s="506"/>
      <c r="I3" s="506"/>
      <c r="J3" s="53"/>
    </row>
    <row r="4" spans="2:10" s="78" customFormat="1" ht="15" customHeight="1">
      <c r="B4" s="635" t="s">
        <v>1320</v>
      </c>
      <c r="C4" s="636"/>
      <c r="D4" s="636"/>
      <c r="E4" s="636"/>
      <c r="F4" s="636"/>
      <c r="G4" s="636"/>
      <c r="H4" s="636"/>
      <c r="I4" s="636"/>
      <c r="J4" s="637"/>
    </row>
    <row r="5" spans="2:10" s="78" customFormat="1" ht="12.75" customHeight="1">
      <c r="B5" s="635" t="s">
        <v>1321</v>
      </c>
      <c r="C5" s="659"/>
      <c r="D5" s="659"/>
      <c r="E5" s="659"/>
      <c r="F5" s="659"/>
      <c r="G5" s="659"/>
      <c r="H5" s="659"/>
      <c r="I5" s="504"/>
      <c r="J5" s="79"/>
    </row>
    <row r="6" spans="2:10" s="78" customFormat="1" ht="14.25" customHeight="1">
      <c r="B6" s="635" t="s">
        <v>1322</v>
      </c>
      <c r="C6" s="659"/>
      <c r="D6" s="659"/>
      <c r="E6" s="659"/>
      <c r="F6" s="659"/>
      <c r="G6" s="659"/>
      <c r="H6" s="659"/>
      <c r="I6" s="504"/>
      <c r="J6" s="79"/>
    </row>
    <row r="7" spans="2:10" s="78" customFormat="1" ht="15" customHeight="1">
      <c r="B7" s="635" t="s">
        <v>1323</v>
      </c>
      <c r="C7" s="636"/>
      <c r="D7" s="636"/>
      <c r="E7" s="636"/>
      <c r="F7" s="636"/>
      <c r="G7" s="636"/>
      <c r="H7" s="636"/>
      <c r="I7" s="504"/>
      <c r="J7" s="79"/>
    </row>
    <row r="8" spans="2:10" s="78" customFormat="1" ht="14.25" customHeight="1">
      <c r="B8" s="635" t="s">
        <v>1324</v>
      </c>
      <c r="C8" s="636"/>
      <c r="D8" s="636"/>
      <c r="E8" s="636"/>
      <c r="F8" s="636"/>
      <c r="G8" s="636"/>
      <c r="H8" s="636"/>
      <c r="I8" s="504"/>
      <c r="J8" s="79"/>
    </row>
    <row r="9" spans="2:10" s="78" customFormat="1" ht="14.25" customHeight="1">
      <c r="B9" s="657" t="s">
        <v>1325</v>
      </c>
      <c r="C9" s="658"/>
      <c r="D9" s="658"/>
      <c r="E9" s="658"/>
      <c r="F9" s="658"/>
      <c r="G9" s="658"/>
      <c r="H9" s="658"/>
      <c r="I9" s="504"/>
      <c r="J9" s="79"/>
    </row>
    <row r="10" spans="2:10" s="78" customFormat="1" ht="14.25" customHeight="1">
      <c r="B10" s="80" t="s">
        <v>1326</v>
      </c>
      <c r="C10" s="507"/>
      <c r="D10" s="507"/>
      <c r="E10" s="507"/>
      <c r="F10" s="507"/>
      <c r="G10" s="507"/>
      <c r="H10" s="504"/>
      <c r="I10" s="504"/>
      <c r="J10" s="79"/>
    </row>
    <row r="11" spans="2:10" s="78" customFormat="1" ht="14.25" customHeight="1">
      <c r="B11" s="80" t="s">
        <v>1327</v>
      </c>
      <c r="C11" s="507"/>
      <c r="D11" s="507"/>
      <c r="E11" s="507"/>
      <c r="F11" s="507"/>
      <c r="G11" s="507"/>
      <c r="H11" s="504"/>
      <c r="I11" s="504"/>
      <c r="J11" s="79"/>
    </row>
    <row r="12" spans="2:10" s="78" customFormat="1" ht="15.75" customHeight="1">
      <c r="B12" s="635" t="s">
        <v>1328</v>
      </c>
      <c r="C12" s="636"/>
      <c r="D12" s="636"/>
      <c r="E12" s="636"/>
      <c r="F12" s="636"/>
      <c r="G12" s="636"/>
      <c r="H12" s="636"/>
      <c r="I12" s="636"/>
      <c r="J12" s="637"/>
    </row>
    <row r="13" spans="2:10" s="78" customFormat="1" ht="25.5" customHeight="1">
      <c r="B13" s="635" t="s">
        <v>1329</v>
      </c>
      <c r="C13" s="636"/>
      <c r="D13" s="636"/>
      <c r="E13" s="636"/>
      <c r="F13" s="636"/>
      <c r="G13" s="636"/>
      <c r="H13" s="636"/>
      <c r="I13" s="636"/>
      <c r="J13" s="637"/>
    </row>
    <row r="14" spans="2:10" s="78" customFormat="1" ht="14.25" customHeight="1">
      <c r="B14" s="635" t="s">
        <v>1314</v>
      </c>
      <c r="C14" s="636"/>
      <c r="D14" s="636"/>
      <c r="E14" s="636"/>
      <c r="F14" s="636"/>
      <c r="G14" s="636"/>
      <c r="H14" s="504"/>
      <c r="I14" s="504"/>
      <c r="J14" s="79"/>
    </row>
    <row r="15" spans="2:10" s="78" customFormat="1" ht="13.5" customHeight="1">
      <c r="B15" s="635" t="s">
        <v>1315</v>
      </c>
      <c r="C15" s="636"/>
      <c r="D15" s="636"/>
      <c r="E15" s="636"/>
      <c r="F15" s="636"/>
      <c r="G15" s="636"/>
      <c r="H15" s="504"/>
      <c r="I15" s="504"/>
      <c r="J15" s="79"/>
    </row>
    <row r="16" spans="2:10" s="78" customFormat="1" ht="15" customHeight="1">
      <c r="B16" s="650" t="s">
        <v>1316</v>
      </c>
      <c r="C16" s="651"/>
      <c r="D16" s="651"/>
      <c r="E16" s="651"/>
      <c r="F16" s="651"/>
      <c r="G16" s="651"/>
      <c r="H16" s="651"/>
      <c r="I16" s="651"/>
      <c r="J16" s="79"/>
    </row>
    <row r="17" spans="2:10" s="78" customFormat="1" ht="15" customHeight="1">
      <c r="B17" s="648" t="s">
        <v>1317</v>
      </c>
      <c r="C17" s="649"/>
      <c r="D17" s="649"/>
      <c r="E17" s="649"/>
      <c r="F17" s="649"/>
      <c r="G17" s="649"/>
      <c r="H17" s="649"/>
      <c r="I17" s="81"/>
      <c r="J17" s="82"/>
    </row>
    <row r="18" spans="2:7" s="8" customFormat="1" ht="10.5" customHeight="1" thickBot="1">
      <c r="B18" s="638"/>
      <c r="C18" s="639"/>
      <c r="D18" s="639"/>
      <c r="E18" s="639"/>
      <c r="F18" s="639"/>
      <c r="G18" s="639"/>
    </row>
    <row r="19" spans="1:10" s="8" customFormat="1" ht="30.75" customHeight="1" thickBot="1" thickTop="1">
      <c r="A19" s="406" t="s">
        <v>1172</v>
      </c>
      <c r="B19" s="405" t="s">
        <v>1167</v>
      </c>
      <c r="C19" s="404"/>
      <c r="D19" s="508" t="s">
        <v>1330</v>
      </c>
      <c r="E19" s="61" t="s">
        <v>60</v>
      </c>
      <c r="F19" s="62" t="s">
        <v>61</v>
      </c>
      <c r="G19" s="62" t="s">
        <v>62</v>
      </c>
      <c r="H19" s="62" t="s">
        <v>69</v>
      </c>
      <c r="I19" s="62" t="s">
        <v>71</v>
      </c>
      <c r="J19" s="83" t="s">
        <v>72</v>
      </c>
    </row>
    <row r="20" spans="1:10" s="1" customFormat="1" ht="34.5" customHeight="1" thickTop="1">
      <c r="A20" s="407" t="s">
        <v>583</v>
      </c>
      <c r="B20" s="652" t="s">
        <v>1331</v>
      </c>
      <c r="C20" s="653"/>
      <c r="D20" s="654"/>
      <c r="E20" s="198"/>
      <c r="F20" s="199"/>
      <c r="G20" s="199"/>
      <c r="H20" s="199"/>
      <c r="I20" s="199"/>
      <c r="J20" s="214"/>
    </row>
    <row r="21" spans="1:10" s="1" customFormat="1" ht="43.5" customHeight="1">
      <c r="A21" s="407" t="s">
        <v>1106</v>
      </c>
      <c r="B21" s="630" t="s">
        <v>1332</v>
      </c>
      <c r="C21" s="631"/>
      <c r="D21" s="632"/>
      <c r="E21" s="197"/>
      <c r="F21" s="200"/>
      <c r="G21" s="200"/>
      <c r="H21" s="200"/>
      <c r="I21" s="200"/>
      <c r="J21" s="215"/>
    </row>
    <row r="22" spans="1:10" s="1" customFormat="1" ht="30.75" customHeight="1">
      <c r="A22" s="407" t="s">
        <v>1170</v>
      </c>
      <c r="B22" s="630" t="s">
        <v>580</v>
      </c>
      <c r="C22" s="631"/>
      <c r="D22" s="632"/>
      <c r="E22" s="201"/>
      <c r="F22" s="200"/>
      <c r="G22" s="200"/>
      <c r="H22" s="200"/>
      <c r="I22" s="200"/>
      <c r="J22" s="215"/>
    </row>
    <row r="23" spans="1:10" s="1" customFormat="1" ht="34.5" customHeight="1">
      <c r="A23" s="407" t="s">
        <v>63</v>
      </c>
      <c r="B23" s="630" t="s">
        <v>1333</v>
      </c>
      <c r="C23" s="633"/>
      <c r="D23" s="634"/>
      <c r="E23" s="201"/>
      <c r="F23" s="200"/>
      <c r="G23" s="200"/>
      <c r="H23" s="200"/>
      <c r="I23" s="200"/>
      <c r="J23" s="215"/>
    </row>
    <row r="24" spans="1:10" s="3" customFormat="1" ht="34.5" customHeight="1">
      <c r="A24" s="408" t="s">
        <v>582</v>
      </c>
      <c r="B24" s="630" t="s">
        <v>1334</v>
      </c>
      <c r="C24" s="633"/>
      <c r="D24" s="634"/>
      <c r="E24" s="201"/>
      <c r="F24" s="200"/>
      <c r="G24" s="200"/>
      <c r="H24" s="200"/>
      <c r="I24" s="200"/>
      <c r="J24" s="215"/>
    </row>
    <row r="25" spans="1:10" s="3" customFormat="1" ht="30.75" customHeight="1">
      <c r="A25" s="408" t="s">
        <v>70</v>
      </c>
      <c r="B25" s="630" t="s">
        <v>1335</v>
      </c>
      <c r="C25" s="633"/>
      <c r="D25" s="634"/>
      <c r="E25" s="201"/>
      <c r="F25" s="200"/>
      <c r="G25" s="200"/>
      <c r="H25" s="200"/>
      <c r="I25" s="200"/>
      <c r="J25" s="215"/>
    </row>
    <row r="26" spans="1:10" s="3" customFormat="1" ht="30.75" customHeight="1">
      <c r="A26" s="408" t="s">
        <v>64</v>
      </c>
      <c r="B26" s="630" t="s">
        <v>1336</v>
      </c>
      <c r="C26" s="633"/>
      <c r="D26" s="634"/>
      <c r="E26" s="198"/>
      <c r="F26" s="199"/>
      <c r="G26" s="199"/>
      <c r="H26" s="199"/>
      <c r="I26" s="199"/>
      <c r="J26" s="216"/>
    </row>
    <row r="27" spans="1:10" s="3" customFormat="1" ht="43.5" customHeight="1">
      <c r="A27" s="408" t="s">
        <v>57</v>
      </c>
      <c r="B27" s="630" t="s">
        <v>1337</v>
      </c>
      <c r="C27" s="633"/>
      <c r="D27" s="634"/>
      <c r="E27" s="201"/>
      <c r="F27" s="200"/>
      <c r="G27" s="200"/>
      <c r="H27" s="200"/>
      <c r="I27" s="200"/>
      <c r="J27" s="215"/>
    </row>
    <row r="28" spans="1:10" s="3" customFormat="1" ht="60" customHeight="1">
      <c r="A28" s="408" t="s">
        <v>581</v>
      </c>
      <c r="B28" s="630" t="s">
        <v>1338</v>
      </c>
      <c r="C28" s="633"/>
      <c r="D28" s="634"/>
      <c r="E28" s="201"/>
      <c r="F28" s="200"/>
      <c r="G28" s="200"/>
      <c r="H28" s="200"/>
      <c r="I28" s="200"/>
      <c r="J28" s="215"/>
    </row>
    <row r="29" spans="1:10" s="3" customFormat="1" ht="60" customHeight="1">
      <c r="A29" s="408" t="s">
        <v>153</v>
      </c>
      <c r="B29" s="630" t="s">
        <v>1339</v>
      </c>
      <c r="C29" s="633"/>
      <c r="D29" s="634"/>
      <c r="E29" s="202"/>
      <c r="F29" s="203"/>
      <c r="G29" s="203"/>
      <c r="H29" s="203"/>
      <c r="I29" s="203"/>
      <c r="J29" s="216"/>
    </row>
    <row r="30" spans="1:10" s="3" customFormat="1" ht="29.25" customHeight="1">
      <c r="A30" s="408" t="s">
        <v>58</v>
      </c>
      <c r="B30" s="630" t="s">
        <v>1340</v>
      </c>
      <c r="C30" s="633"/>
      <c r="D30" s="634"/>
      <c r="E30" s="468"/>
      <c r="F30" s="203"/>
      <c r="G30" s="203"/>
      <c r="H30" s="203"/>
      <c r="I30" s="203"/>
      <c r="J30" s="216"/>
    </row>
    <row r="31" spans="1:11" s="3" customFormat="1" ht="34.5" customHeight="1">
      <c r="A31" s="408" t="s">
        <v>68</v>
      </c>
      <c r="B31" s="630" t="s">
        <v>1341</v>
      </c>
      <c r="C31" s="633"/>
      <c r="D31" s="634"/>
      <c r="E31" s="201"/>
      <c r="F31" s="200"/>
      <c r="G31" s="200"/>
      <c r="H31" s="200"/>
      <c r="I31" s="200"/>
      <c r="J31" s="215"/>
      <c r="K31" s="1"/>
    </row>
    <row r="32" spans="1:11" s="3" customFormat="1" ht="37.5" customHeight="1">
      <c r="A32" s="408" t="s">
        <v>59</v>
      </c>
      <c r="B32" s="630" t="s">
        <v>1342</v>
      </c>
      <c r="C32" s="633"/>
      <c r="D32" s="634"/>
      <c r="E32" s="197"/>
      <c r="F32" s="200"/>
      <c r="G32" s="200"/>
      <c r="H32" s="200"/>
      <c r="I32" s="200"/>
      <c r="J32" s="215"/>
      <c r="K32" s="1"/>
    </row>
    <row r="33" spans="1:10" s="3" customFormat="1" ht="34.5" customHeight="1" thickBot="1">
      <c r="A33" s="408" t="s">
        <v>1171</v>
      </c>
      <c r="B33" s="642" t="s">
        <v>1343</v>
      </c>
      <c r="C33" s="643"/>
      <c r="D33" s="644"/>
      <c r="E33" s="204"/>
      <c r="F33" s="205"/>
      <c r="G33" s="205"/>
      <c r="H33" s="205"/>
      <c r="I33" s="205"/>
      <c r="J33" s="217"/>
    </row>
    <row r="34" spans="2:4" ht="15.75" customHeight="1" thickTop="1">
      <c r="B34" s="645"/>
      <c r="C34" s="646"/>
      <c r="D34" s="646"/>
    </row>
    <row r="35" spans="2:7" s="20" customFormat="1" ht="30.75" customHeight="1">
      <c r="B35" s="244"/>
      <c r="C35" s="640"/>
      <c r="D35" s="641"/>
      <c r="E35" s="19"/>
      <c r="F35" s="19"/>
      <c r="G35" s="19"/>
    </row>
  </sheetData>
  <sheetProtection password="FB2B" sheet="1" formatColumns="0" selectLockedCells="1"/>
  <mergeCells count="31">
    <mergeCell ref="B14:G14"/>
    <mergeCell ref="B5:H5"/>
    <mergeCell ref="B7:H7"/>
    <mergeCell ref="B1:E1"/>
    <mergeCell ref="B17:H17"/>
    <mergeCell ref="B16:I16"/>
    <mergeCell ref="B4:J4"/>
    <mergeCell ref="B12:J12"/>
    <mergeCell ref="B8:H8"/>
    <mergeCell ref="B2:H2"/>
    <mergeCell ref="B9:H9"/>
    <mergeCell ref="B6:H6"/>
    <mergeCell ref="B15:G15"/>
    <mergeCell ref="B22:D22"/>
    <mergeCell ref="B13:J13"/>
    <mergeCell ref="B18:G18"/>
    <mergeCell ref="C35:D35"/>
    <mergeCell ref="B33:D33"/>
    <mergeCell ref="B34:D34"/>
    <mergeCell ref="B31:D31"/>
    <mergeCell ref="B32:D32"/>
    <mergeCell ref="B20:D20"/>
    <mergeCell ref="B21:D21"/>
    <mergeCell ref="B25:D25"/>
    <mergeCell ref="B26:D26"/>
    <mergeCell ref="B23:D23"/>
    <mergeCell ref="B29:D29"/>
    <mergeCell ref="B30:D30"/>
    <mergeCell ref="B28:D28"/>
    <mergeCell ref="B24:D24"/>
    <mergeCell ref="B27:D27"/>
  </mergeCells>
  <printOptions horizontalCentered="1" verticalCentered="1"/>
  <pageMargins left="0.7480314960629921" right="0.7480314960629921" top="0.7874015748031497" bottom="0.984251968503937" header="0.03937007874015748" footer="0.5118110236220472"/>
  <pageSetup fitToHeight="1" fitToWidth="1" horizontalDpi="300" verticalDpi="300" orientation="landscape" paperSize="9" scale="55" r:id="rId1"/>
  <headerFooter alignWithMargins="0">
    <oddFooter>&amp;LUNCTAD Questionnaire on ICT usage by enterprises and on the ICT sector&amp;R&amp;"Arial,Gras"&amp;A &amp;"Arial,Normal"
Page &amp;P of &amp;N</oddFooter>
  </headerFooter>
</worksheet>
</file>

<file path=xl/worksheets/sheet4.xml><?xml version="1.0" encoding="utf-8"?>
<worksheet xmlns="http://schemas.openxmlformats.org/spreadsheetml/2006/main" xmlns:r="http://schemas.openxmlformats.org/officeDocument/2006/relationships">
  <sheetPr codeName="Aa"/>
  <dimension ref="B1:Z39"/>
  <sheetViews>
    <sheetView showGridLines="0" zoomScale="115" zoomScaleNormal="115" zoomScalePageLayoutView="0" workbookViewId="0" topLeftCell="A1">
      <selection activeCell="I10" sqref="I10"/>
    </sheetView>
  </sheetViews>
  <sheetFormatPr defaultColWidth="9.140625" defaultRowHeight="12.75"/>
  <cols>
    <col min="1" max="1" width="1.7109375" style="86" customWidth="1"/>
    <col min="2" max="2" width="5.140625" style="130" customWidth="1"/>
    <col min="3" max="3" width="4.8515625" style="130" customWidth="1"/>
    <col min="4" max="4" width="60.00390625" style="135" customWidth="1"/>
    <col min="5" max="5" width="3.57421875" style="135" customWidth="1"/>
    <col min="6" max="6" width="3.421875" style="135" customWidth="1"/>
    <col min="7" max="7" width="3.57421875" style="135" customWidth="1"/>
    <col min="8" max="8" width="12.57421875" style="130" customWidth="1"/>
    <col min="9" max="9" width="8.8515625" style="130" customWidth="1"/>
    <col min="10" max="10" width="8.28125" style="130" customWidth="1"/>
    <col min="11" max="11" width="8.7109375" style="130" customWidth="1"/>
    <col min="12" max="12" width="9.28125" style="130" customWidth="1"/>
    <col min="13" max="13" width="10.00390625" style="130" customWidth="1"/>
    <col min="14" max="14" width="9.140625" style="86" customWidth="1"/>
    <col min="15" max="15" width="10.7109375" style="86" customWidth="1"/>
    <col min="16" max="18" width="9.140625" style="86" customWidth="1"/>
    <col min="19" max="25" width="9.140625" style="86" hidden="1" customWidth="1"/>
    <col min="26" max="26" width="0" style="86" hidden="1" customWidth="1"/>
    <col min="27" max="16384" width="9.140625" style="86" customWidth="1"/>
  </cols>
  <sheetData>
    <row r="1" spans="2:20" ht="27.75" customHeight="1">
      <c r="B1" s="668" t="s">
        <v>1344</v>
      </c>
      <c r="C1" s="667"/>
      <c r="D1" s="667"/>
      <c r="E1" s="509"/>
      <c r="F1" s="509"/>
      <c r="G1" s="667"/>
      <c r="H1" s="510"/>
      <c r="I1" s="510"/>
      <c r="J1" s="510"/>
      <c r="K1" s="511"/>
      <c r="L1" s="510"/>
      <c r="M1" s="85"/>
      <c r="S1" s="86" t="s">
        <v>29</v>
      </c>
      <c r="T1" s="86">
        <v>1</v>
      </c>
    </row>
    <row r="2" spans="2:20" s="87" customFormat="1" ht="25.5" customHeight="1">
      <c r="B2" s="666" t="s">
        <v>1346</v>
      </c>
      <c r="C2" s="641"/>
      <c r="D2" s="641"/>
      <c r="E2" s="487"/>
      <c r="F2" s="487"/>
      <c r="G2" s="667"/>
      <c r="H2" s="512"/>
      <c r="I2" s="510"/>
      <c r="J2" s="510"/>
      <c r="K2" s="510"/>
      <c r="L2" s="510"/>
      <c r="M2" s="84"/>
      <c r="S2" s="87" t="s">
        <v>30</v>
      </c>
      <c r="T2" s="87">
        <v>2</v>
      </c>
    </row>
    <row r="3" spans="2:20" s="90" customFormat="1" ht="5.25" customHeight="1">
      <c r="B3" s="513"/>
      <c r="C3" s="17"/>
      <c r="D3" s="17"/>
      <c r="E3" s="17"/>
      <c r="F3" s="17"/>
      <c r="G3" s="17"/>
      <c r="H3" s="514"/>
      <c r="I3" s="12"/>
      <c r="J3" s="514"/>
      <c r="K3" s="514"/>
      <c r="L3" s="514"/>
      <c r="M3" s="89"/>
      <c r="S3" s="90" t="s">
        <v>31</v>
      </c>
      <c r="T3" s="90">
        <v>3</v>
      </c>
    </row>
    <row r="4" spans="2:20" s="90" customFormat="1" ht="49.5" customHeight="1">
      <c r="B4" s="515"/>
      <c r="C4" s="663" t="s">
        <v>1347</v>
      </c>
      <c r="D4" s="664"/>
      <c r="E4" s="664"/>
      <c r="F4" s="664"/>
      <c r="G4" s="664"/>
      <c r="H4" s="664"/>
      <c r="I4" s="664"/>
      <c r="J4" s="664"/>
      <c r="K4" s="664"/>
      <c r="L4" s="665"/>
      <c r="S4" s="90" t="s">
        <v>32</v>
      </c>
      <c r="T4" s="90">
        <v>4</v>
      </c>
    </row>
    <row r="5" spans="2:20" s="90" customFormat="1" ht="6" customHeight="1" thickBot="1">
      <c r="B5" s="513"/>
      <c r="C5" s="17"/>
      <c r="D5" s="17"/>
      <c r="E5" s="17"/>
      <c r="F5" s="17"/>
      <c r="G5" s="17"/>
      <c r="H5" s="514"/>
      <c r="I5" s="12"/>
      <c r="J5" s="514"/>
      <c r="K5" s="514"/>
      <c r="L5" s="514"/>
      <c r="M5" s="89"/>
      <c r="S5" s="90" t="s">
        <v>33</v>
      </c>
      <c r="T5" s="90">
        <v>5</v>
      </c>
    </row>
    <row r="6" spans="2:20" s="90" customFormat="1" ht="33" customHeight="1" thickBot="1" thickTop="1">
      <c r="B6" s="516" t="s">
        <v>562</v>
      </c>
      <c r="C6" s="58"/>
      <c r="D6" s="517" t="s">
        <v>1348</v>
      </c>
      <c r="E6" s="517"/>
      <c r="F6" s="517"/>
      <c r="G6" s="518"/>
      <c r="H6" s="392"/>
      <c r="I6" s="12"/>
      <c r="J6" s="514"/>
      <c r="K6" s="514"/>
      <c r="L6" s="514"/>
      <c r="S6" s="90" t="s">
        <v>33</v>
      </c>
      <c r="T6" s="90">
        <v>6</v>
      </c>
    </row>
    <row r="7" spans="2:19" s="90" customFormat="1" ht="6" customHeight="1" thickBot="1" thickTop="1">
      <c r="B7" s="94"/>
      <c r="C7" s="88"/>
      <c r="D7" s="95"/>
      <c r="E7" s="95"/>
      <c r="F7" s="95"/>
      <c r="G7" s="96"/>
      <c r="H7" s="92"/>
      <c r="I7" s="93"/>
      <c r="S7" s="90" t="s">
        <v>34</v>
      </c>
    </row>
    <row r="8" spans="2:19" s="100" customFormat="1" ht="17.25" customHeight="1" thickBot="1" thickTop="1">
      <c r="B8" s="97"/>
      <c r="C8" s="98"/>
      <c r="D8" s="99"/>
      <c r="E8" s="660" t="s">
        <v>28</v>
      </c>
      <c r="F8" s="661"/>
      <c r="G8" s="662"/>
      <c r="H8" s="413" t="s">
        <v>121</v>
      </c>
      <c r="I8" s="672" t="s">
        <v>1351</v>
      </c>
      <c r="J8" s="673"/>
      <c r="K8" s="673"/>
      <c r="L8" s="674"/>
      <c r="S8" s="100" t="s">
        <v>53</v>
      </c>
    </row>
    <row r="9" spans="2:23" s="106" customFormat="1" ht="17.25" customHeight="1" thickBot="1" thickTop="1">
      <c r="B9" s="101" t="s">
        <v>27</v>
      </c>
      <c r="C9" s="102"/>
      <c r="D9" s="103" t="s">
        <v>1352</v>
      </c>
      <c r="E9" s="409" t="s">
        <v>1163</v>
      </c>
      <c r="F9" s="410" t="s">
        <v>1164</v>
      </c>
      <c r="G9" s="411" t="s">
        <v>1165</v>
      </c>
      <c r="H9" s="412" t="s">
        <v>121</v>
      </c>
      <c r="I9" s="104" t="s">
        <v>589</v>
      </c>
      <c r="J9" s="104" t="s">
        <v>48</v>
      </c>
      <c r="K9" s="104" t="s">
        <v>49</v>
      </c>
      <c r="L9" s="105" t="s">
        <v>50</v>
      </c>
      <c r="M9" s="414" t="s">
        <v>1119</v>
      </c>
      <c r="N9" s="414" t="s">
        <v>1120</v>
      </c>
      <c r="O9" s="414" t="s">
        <v>1121</v>
      </c>
      <c r="P9" s="414" t="s">
        <v>1122</v>
      </c>
      <c r="Q9" s="414" t="s">
        <v>1123</v>
      </c>
      <c r="R9" s="414" t="s">
        <v>1124</v>
      </c>
      <c r="S9" s="106" t="s">
        <v>35</v>
      </c>
      <c r="T9" s="419" t="s">
        <v>1160</v>
      </c>
      <c r="U9" s="419" t="s">
        <v>1161</v>
      </c>
      <c r="V9" s="420" t="s">
        <v>1162</v>
      </c>
      <c r="W9" s="420" t="s">
        <v>1105</v>
      </c>
    </row>
    <row r="10" spans="2:23" s="87" customFormat="1" ht="15.75" customHeight="1" thickTop="1">
      <c r="B10" s="223"/>
      <c r="C10" s="224"/>
      <c r="D10" s="327" t="s">
        <v>1353</v>
      </c>
      <c r="E10" s="325"/>
      <c r="F10" s="311"/>
      <c r="G10" s="311"/>
      <c r="H10" s="479">
        <f>SUM(I10:L10)</f>
        <v>0</v>
      </c>
      <c r="I10" s="356"/>
      <c r="J10" s="357"/>
      <c r="K10" s="357"/>
      <c r="L10" s="358"/>
      <c r="M10" s="415" t="s">
        <v>1125</v>
      </c>
      <c r="N10" s="415"/>
      <c r="O10" s="415" t="s">
        <v>579</v>
      </c>
      <c r="P10" s="415" t="s">
        <v>1125</v>
      </c>
      <c r="Q10" s="415" t="e">
        <f>VLOOKUP(Cover!$C$8,Cover!$Y$1:$AA$233,3,FALSE)</f>
        <v>#N/A</v>
      </c>
      <c r="R10" s="416" t="str">
        <f>Cover!$C$8</f>
        <v>Veuillez sélectionnez votre pays!</v>
      </c>
      <c r="S10" s="87" t="s">
        <v>54</v>
      </c>
      <c r="T10" s="421" t="e">
        <f>INDEX('Survey Information'!$E$25:$J$25,1,V10)</f>
        <v>#VALUE!</v>
      </c>
      <c r="U10" s="421">
        <f>Cover!$C$9</f>
        <v>2021</v>
      </c>
      <c r="V10" s="422">
        <f>C$6</f>
        <v>0</v>
      </c>
      <c r="W10" s="423" t="s">
        <v>1173</v>
      </c>
    </row>
    <row r="11" spans="2:23" s="87" customFormat="1" ht="34.5" customHeight="1" thickBot="1">
      <c r="B11" s="225"/>
      <c r="C11" s="226"/>
      <c r="D11" s="263" t="s">
        <v>1354</v>
      </c>
      <c r="E11" s="326"/>
      <c r="F11" s="314"/>
      <c r="G11" s="314"/>
      <c r="H11" s="480">
        <f aca="true" t="shared" si="0" ref="H11:H36">SUM(I11:L11)</f>
        <v>0</v>
      </c>
      <c r="I11" s="343"/>
      <c r="J11" s="343"/>
      <c r="K11" s="343"/>
      <c r="L11" s="344"/>
      <c r="M11" s="415" t="s">
        <v>1126</v>
      </c>
      <c r="N11" s="415"/>
      <c r="O11" s="415" t="s">
        <v>579</v>
      </c>
      <c r="P11" s="415" t="s">
        <v>1126</v>
      </c>
      <c r="Q11" s="415" t="e">
        <f>VLOOKUP(Cover!$C$8,Cover!$Y$1:$AA$233,3,FALSE)</f>
        <v>#N/A</v>
      </c>
      <c r="R11" s="416" t="str">
        <f>Cover!$C$8</f>
        <v>Veuillez sélectionnez votre pays!</v>
      </c>
      <c r="S11" s="87" t="s">
        <v>55</v>
      </c>
      <c r="T11" s="421" t="e">
        <f>INDEX('Survey Information'!$E$25:$J$25,1,V11)</f>
        <v>#VALUE!</v>
      </c>
      <c r="U11" s="421">
        <f>Cover!$C$9</f>
        <v>2021</v>
      </c>
      <c r="V11" s="422">
        <f aca="true" t="shared" si="1" ref="V11:V36">C$6</f>
        <v>0</v>
      </c>
      <c r="W11" s="423" t="s">
        <v>1174</v>
      </c>
    </row>
    <row r="12" spans="2:26" s="87" customFormat="1" ht="15.75" customHeight="1" thickTop="1">
      <c r="B12" s="108" t="s">
        <v>51</v>
      </c>
      <c r="C12" s="109"/>
      <c r="D12" s="257" t="s">
        <v>1355</v>
      </c>
      <c r="E12" s="325"/>
      <c r="F12" s="311"/>
      <c r="G12" s="311"/>
      <c r="H12" s="481">
        <f t="shared" si="0"/>
        <v>0</v>
      </c>
      <c r="I12" s="237"/>
      <c r="J12" s="237"/>
      <c r="K12" s="237"/>
      <c r="L12" s="238"/>
      <c r="M12" s="415" t="s">
        <v>51</v>
      </c>
      <c r="N12" s="415" t="s">
        <v>138</v>
      </c>
      <c r="O12" s="415" t="s">
        <v>579</v>
      </c>
      <c r="P12" s="415" t="s">
        <v>1125</v>
      </c>
      <c r="Q12" s="415" t="e">
        <f>VLOOKUP(Cover!$C$8,Cover!$Y$1:$AA$233,3,FALSE)</f>
        <v>#N/A</v>
      </c>
      <c r="R12" s="416" t="str">
        <f>Cover!$C$8</f>
        <v>Veuillez sélectionnez votre pays!</v>
      </c>
      <c r="S12" s="87" t="s">
        <v>56</v>
      </c>
      <c r="T12" s="421" t="e">
        <f>INDEX('Survey Information'!$E$25:$J$25,1,V12)</f>
        <v>#VALUE!</v>
      </c>
      <c r="U12" s="421">
        <f>Cover!$C$9</f>
        <v>2021</v>
      </c>
      <c r="V12" s="422">
        <f t="shared" si="1"/>
        <v>0</v>
      </c>
      <c r="W12" s="423" t="s">
        <v>1175</v>
      </c>
      <c r="Z12" s="477" t="s">
        <v>1250</v>
      </c>
    </row>
    <row r="13" spans="2:26" s="87" customFormat="1" ht="31.5" customHeight="1">
      <c r="B13" s="110" t="s">
        <v>39</v>
      </c>
      <c r="C13" s="111"/>
      <c r="D13" s="258" t="s">
        <v>1356</v>
      </c>
      <c r="E13" s="317"/>
      <c r="F13" s="317"/>
      <c r="G13" s="317"/>
      <c r="H13" s="482">
        <f t="shared" si="0"/>
        <v>0</v>
      </c>
      <c r="I13" s="239"/>
      <c r="J13" s="239"/>
      <c r="K13" s="239"/>
      <c r="L13" s="240"/>
      <c r="M13" s="415" t="s">
        <v>39</v>
      </c>
      <c r="N13" s="415" t="s">
        <v>1127</v>
      </c>
      <c r="O13" s="415" t="s">
        <v>579</v>
      </c>
      <c r="P13" s="415" t="s">
        <v>1126</v>
      </c>
      <c r="Q13" s="415" t="e">
        <f>VLOOKUP(Cover!$C$8,Cover!$Y$1:$AA$233,3,FALSE)</f>
        <v>#N/A</v>
      </c>
      <c r="R13" s="416" t="str">
        <f>Cover!$C$8</f>
        <v>Veuillez sélectionnez votre pays!</v>
      </c>
      <c r="S13" s="87" t="s">
        <v>563</v>
      </c>
      <c r="T13" s="421" t="e">
        <f>INDEX('Survey Information'!$E$25:$J$25,1,V13)</f>
        <v>#VALUE!</v>
      </c>
      <c r="U13" s="421">
        <f>Cover!$C$9</f>
        <v>2021</v>
      </c>
      <c r="V13" s="422">
        <f t="shared" si="1"/>
        <v>0</v>
      </c>
      <c r="W13" s="423" t="s">
        <v>1176</v>
      </c>
      <c r="Z13" s="477" t="s">
        <v>1251</v>
      </c>
    </row>
    <row r="14" spans="2:26" s="93" customFormat="1" ht="15.75" customHeight="1">
      <c r="B14" s="110" t="s">
        <v>40</v>
      </c>
      <c r="C14" s="112"/>
      <c r="D14" s="258" t="s">
        <v>1357</v>
      </c>
      <c r="E14" s="317"/>
      <c r="F14" s="317"/>
      <c r="G14" s="317"/>
      <c r="H14" s="483">
        <f t="shared" si="0"/>
        <v>0</v>
      </c>
      <c r="I14" s="239"/>
      <c r="J14" s="239"/>
      <c r="K14" s="239"/>
      <c r="L14" s="240"/>
      <c r="M14" s="416" t="s">
        <v>40</v>
      </c>
      <c r="N14" s="416" t="s">
        <v>193</v>
      </c>
      <c r="O14" s="415" t="s">
        <v>579</v>
      </c>
      <c r="P14" s="415" t="s">
        <v>1125</v>
      </c>
      <c r="Q14" s="415" t="e">
        <f>VLOOKUP(Cover!$C$8,Cover!$Y$1:$AA$233,3,FALSE)</f>
        <v>#N/A</v>
      </c>
      <c r="R14" s="416" t="str">
        <f>Cover!$C$8</f>
        <v>Veuillez sélectionnez votre pays!</v>
      </c>
      <c r="S14" s="93" t="s">
        <v>564</v>
      </c>
      <c r="T14" s="421" t="e">
        <f>INDEX('Survey Information'!$E$25:$J$25,1,V14)</f>
        <v>#VALUE!</v>
      </c>
      <c r="U14" s="421">
        <f>Cover!$C$9</f>
        <v>2021</v>
      </c>
      <c r="V14" s="422">
        <f t="shared" si="1"/>
        <v>0</v>
      </c>
      <c r="W14" s="424" t="s">
        <v>1177</v>
      </c>
      <c r="Z14" s="477" t="s">
        <v>1252</v>
      </c>
    </row>
    <row r="15" spans="2:26" s="93" customFormat="1" ht="15.75" customHeight="1">
      <c r="B15" s="110" t="s">
        <v>41</v>
      </c>
      <c r="C15" s="112"/>
      <c r="D15" s="258" t="s">
        <v>1358</v>
      </c>
      <c r="E15" s="317"/>
      <c r="F15" s="317"/>
      <c r="G15" s="317"/>
      <c r="H15" s="483">
        <f t="shared" si="0"/>
        <v>0</v>
      </c>
      <c r="I15" s="239"/>
      <c r="J15" s="239"/>
      <c r="K15" s="239"/>
      <c r="L15" s="240"/>
      <c r="M15" s="416" t="s">
        <v>41</v>
      </c>
      <c r="N15" s="416" t="s">
        <v>1128</v>
      </c>
      <c r="O15" s="415" t="s">
        <v>579</v>
      </c>
      <c r="P15" s="415" t="s">
        <v>1126</v>
      </c>
      <c r="Q15" s="415" t="e">
        <f>VLOOKUP(Cover!$C$8,Cover!$Y$1:$AA$233,3,FALSE)</f>
        <v>#N/A</v>
      </c>
      <c r="R15" s="416" t="str">
        <f>Cover!$C$8</f>
        <v>Veuillez sélectionnez votre pays!</v>
      </c>
      <c r="S15" s="93" t="s">
        <v>565</v>
      </c>
      <c r="T15" s="421" t="e">
        <f>INDEX('Survey Information'!$E$25:$J$25,1,V15)</f>
        <v>#VALUE!</v>
      </c>
      <c r="U15" s="421">
        <f>Cover!$C$9</f>
        <v>2021</v>
      </c>
      <c r="V15" s="422">
        <f t="shared" si="1"/>
        <v>0</v>
      </c>
      <c r="W15" s="424" t="s">
        <v>1178</v>
      </c>
      <c r="Z15" s="477" t="s">
        <v>1253</v>
      </c>
    </row>
    <row r="16" spans="2:26" s="93" customFormat="1" ht="25.5" customHeight="1">
      <c r="B16" s="113" t="s">
        <v>42</v>
      </c>
      <c r="C16" s="114"/>
      <c r="D16" s="259" t="s">
        <v>1359</v>
      </c>
      <c r="E16" s="317"/>
      <c r="F16" s="317"/>
      <c r="G16" s="317"/>
      <c r="H16" s="483">
        <f t="shared" si="0"/>
        <v>0</v>
      </c>
      <c r="I16" s="239"/>
      <c r="J16" s="239"/>
      <c r="K16" s="239"/>
      <c r="L16" s="242"/>
      <c r="M16" s="416" t="s">
        <v>42</v>
      </c>
      <c r="N16" s="416" t="s">
        <v>1129</v>
      </c>
      <c r="O16" s="415" t="s">
        <v>579</v>
      </c>
      <c r="P16" s="415" t="s">
        <v>1125</v>
      </c>
      <c r="Q16" s="415" t="e">
        <f>VLOOKUP(Cover!$C$8,Cover!$Y$1:$AA$233,3,FALSE)</f>
        <v>#N/A</v>
      </c>
      <c r="R16" s="416" t="str">
        <f>Cover!$C$8</f>
        <v>Veuillez sélectionnez votre pays!</v>
      </c>
      <c r="S16" s="93" t="s">
        <v>566</v>
      </c>
      <c r="T16" s="421" t="e">
        <f>INDEX('Survey Information'!$E$25:$J$25,1,V16)</f>
        <v>#VALUE!</v>
      </c>
      <c r="U16" s="421">
        <f>Cover!$C$9</f>
        <v>2021</v>
      </c>
      <c r="V16" s="422">
        <f t="shared" si="1"/>
        <v>0</v>
      </c>
      <c r="W16" s="424" t="s">
        <v>1179</v>
      </c>
      <c r="Z16" s="478" t="s">
        <v>1257</v>
      </c>
    </row>
    <row r="17" spans="2:26" s="93" customFormat="1" ht="15.75" customHeight="1">
      <c r="B17" s="110" t="s">
        <v>43</v>
      </c>
      <c r="C17" s="112"/>
      <c r="D17" s="258" t="s">
        <v>1360</v>
      </c>
      <c r="E17" s="317"/>
      <c r="F17" s="317"/>
      <c r="G17" s="317"/>
      <c r="H17" s="483">
        <f t="shared" si="0"/>
        <v>0</v>
      </c>
      <c r="I17" s="239"/>
      <c r="J17" s="239"/>
      <c r="K17" s="239"/>
      <c r="L17" s="240"/>
      <c r="M17" s="416" t="s">
        <v>43</v>
      </c>
      <c r="N17" s="416" t="s">
        <v>1130</v>
      </c>
      <c r="O17" s="415" t="s">
        <v>579</v>
      </c>
      <c r="P17" s="415" t="s">
        <v>1125</v>
      </c>
      <c r="Q17" s="415" t="e">
        <f>VLOOKUP(Cover!$C$8,Cover!$Y$1:$AA$233,3,FALSE)</f>
        <v>#N/A</v>
      </c>
      <c r="R17" s="416" t="str">
        <f>Cover!$C$8</f>
        <v>Veuillez sélectionnez votre pays!</v>
      </c>
      <c r="S17" s="93" t="s">
        <v>567</v>
      </c>
      <c r="T17" s="421" t="e">
        <f>INDEX('Survey Information'!$E$25:$J$25,1,V17)</f>
        <v>#VALUE!</v>
      </c>
      <c r="U17" s="421">
        <f>Cover!$C$9</f>
        <v>2021</v>
      </c>
      <c r="V17" s="422">
        <f t="shared" si="1"/>
        <v>0</v>
      </c>
      <c r="W17" s="424" t="s">
        <v>1180</v>
      </c>
      <c r="Z17" s="93" t="s">
        <v>1258</v>
      </c>
    </row>
    <row r="18" spans="2:26" s="93" customFormat="1" ht="15.75" customHeight="1">
      <c r="B18" s="110" t="s">
        <v>44</v>
      </c>
      <c r="C18" s="112"/>
      <c r="D18" s="258" t="s">
        <v>1361</v>
      </c>
      <c r="E18" s="317"/>
      <c r="F18" s="317"/>
      <c r="G18" s="317"/>
      <c r="H18" s="483">
        <f t="shared" si="0"/>
        <v>0</v>
      </c>
      <c r="I18" s="239"/>
      <c r="J18" s="239"/>
      <c r="K18" s="239"/>
      <c r="L18" s="240"/>
      <c r="M18" s="416" t="s">
        <v>44</v>
      </c>
      <c r="N18" s="416" t="s">
        <v>249</v>
      </c>
      <c r="O18" s="415" t="s">
        <v>579</v>
      </c>
      <c r="P18" s="415" t="s">
        <v>1125</v>
      </c>
      <c r="Q18" s="415" t="e">
        <f>VLOOKUP(Cover!$C$8,Cover!$Y$1:$AA$233,3,FALSE)</f>
        <v>#N/A</v>
      </c>
      <c r="R18" s="416" t="str">
        <f>Cover!$C$8</f>
        <v>Veuillez sélectionnez votre pays!</v>
      </c>
      <c r="S18" s="93" t="s">
        <v>568</v>
      </c>
      <c r="T18" s="421" t="e">
        <f>INDEX('Survey Information'!$E$25:$J$25,1,V18)</f>
        <v>#VALUE!</v>
      </c>
      <c r="U18" s="421">
        <f>Cover!$C$9</f>
        <v>2021</v>
      </c>
      <c r="V18" s="422">
        <f t="shared" si="1"/>
        <v>0</v>
      </c>
      <c r="W18" s="424" t="s">
        <v>1181</v>
      </c>
      <c r="Z18" s="93" t="s">
        <v>1254</v>
      </c>
    </row>
    <row r="19" spans="2:26" s="93" customFormat="1" ht="15.75" customHeight="1" thickBot="1">
      <c r="B19" s="115" t="s">
        <v>45</v>
      </c>
      <c r="C19" s="116"/>
      <c r="D19" s="260" t="s">
        <v>1362</v>
      </c>
      <c r="E19" s="314"/>
      <c r="F19" s="314"/>
      <c r="G19" s="314"/>
      <c r="H19" s="482">
        <f t="shared" si="0"/>
        <v>0</v>
      </c>
      <c r="I19" s="359"/>
      <c r="J19" s="359"/>
      <c r="K19" s="359"/>
      <c r="L19" s="354"/>
      <c r="M19" s="416" t="s">
        <v>45</v>
      </c>
      <c r="N19" s="416" t="s">
        <v>1131</v>
      </c>
      <c r="O19" s="415" t="s">
        <v>579</v>
      </c>
      <c r="P19" s="415" t="s">
        <v>1125</v>
      </c>
      <c r="Q19" s="415" t="e">
        <f>VLOOKUP(Cover!$C$8,Cover!$Y$1:$AA$233,3,FALSE)</f>
        <v>#N/A</v>
      </c>
      <c r="R19" s="416" t="str">
        <f>Cover!$C$8</f>
        <v>Veuillez sélectionnez votre pays!</v>
      </c>
      <c r="S19" s="93" t="s">
        <v>569</v>
      </c>
      <c r="T19" s="421" t="e">
        <f>INDEX('Survey Information'!$E$25:$J$25,1,V19)</f>
        <v>#VALUE!</v>
      </c>
      <c r="U19" s="421">
        <f>Cover!$C$9</f>
        <v>2021</v>
      </c>
      <c r="V19" s="422">
        <f t="shared" si="1"/>
        <v>0</v>
      </c>
      <c r="W19" s="424" t="s">
        <v>1182</v>
      </c>
      <c r="Z19" s="93" t="s">
        <v>1255</v>
      </c>
    </row>
    <row r="20" spans="2:26" s="93" customFormat="1" ht="53.25" thickTop="1">
      <c r="B20" s="669" t="s">
        <v>1363</v>
      </c>
      <c r="C20" s="247" t="s">
        <v>1364</v>
      </c>
      <c r="D20" s="261" t="s">
        <v>1380</v>
      </c>
      <c r="E20" s="311"/>
      <c r="F20" s="311"/>
      <c r="G20" s="311"/>
      <c r="H20" s="481">
        <f t="shared" si="0"/>
        <v>0</v>
      </c>
      <c r="I20" s="360"/>
      <c r="J20" s="360"/>
      <c r="K20" s="360"/>
      <c r="L20" s="355"/>
      <c r="M20" s="415" t="s">
        <v>1132</v>
      </c>
      <c r="N20" s="415" t="s">
        <v>1133</v>
      </c>
      <c r="O20" s="415" t="s">
        <v>579</v>
      </c>
      <c r="P20" s="415" t="s">
        <v>1125</v>
      </c>
      <c r="Q20" s="415" t="e">
        <f>VLOOKUP(Cover!$C$8,Cover!$Y$1:$AA$233,3,FALSE)</f>
        <v>#N/A</v>
      </c>
      <c r="R20" s="416" t="str">
        <f>Cover!$C$8</f>
        <v>Veuillez sélectionnez votre pays!</v>
      </c>
      <c r="S20" s="93" t="s">
        <v>570</v>
      </c>
      <c r="T20" s="421" t="e">
        <f>INDEX('Survey Information'!$E$25:$J$25,1,V20)</f>
        <v>#VALUE!</v>
      </c>
      <c r="U20" s="421">
        <f>Cover!$C$9</f>
        <v>2021</v>
      </c>
      <c r="V20" s="422">
        <f t="shared" si="1"/>
        <v>0</v>
      </c>
      <c r="W20" s="424" t="s">
        <v>1183</v>
      </c>
      <c r="Z20" s="93" t="s">
        <v>1256</v>
      </c>
    </row>
    <row r="21" spans="2:26" s="93" customFormat="1" ht="53.25" customHeight="1">
      <c r="B21" s="675"/>
      <c r="C21" s="677" t="s">
        <v>1365</v>
      </c>
      <c r="D21" s="262" t="s">
        <v>1381</v>
      </c>
      <c r="E21" s="317"/>
      <c r="F21" s="317"/>
      <c r="G21" s="317"/>
      <c r="H21" s="483">
        <f t="shared" si="0"/>
        <v>0</v>
      </c>
      <c r="I21" s="239"/>
      <c r="J21" s="239"/>
      <c r="K21" s="239"/>
      <c r="L21" s="240"/>
      <c r="M21" s="415" t="s">
        <v>1134</v>
      </c>
      <c r="N21" s="415" t="s">
        <v>1135</v>
      </c>
      <c r="O21" s="415" t="s">
        <v>579</v>
      </c>
      <c r="P21" s="415" t="s">
        <v>1125</v>
      </c>
      <c r="Q21" s="415" t="e">
        <f>VLOOKUP(Cover!$C$8,Cover!$Y$1:$AA$233,3,FALSE)</f>
        <v>#N/A</v>
      </c>
      <c r="R21" s="416" t="str">
        <f>Cover!$C$8</f>
        <v>Veuillez sélectionnez votre pays!</v>
      </c>
      <c r="S21" s="93" t="s">
        <v>571</v>
      </c>
      <c r="T21" s="421" t="e">
        <f>INDEX('Survey Information'!$E$25:$J$25,1,V21)</f>
        <v>#VALUE!</v>
      </c>
      <c r="U21" s="421">
        <f>Cover!$C$9</f>
        <v>2021</v>
      </c>
      <c r="V21" s="422">
        <f t="shared" si="1"/>
        <v>0</v>
      </c>
      <c r="W21" s="424" t="s">
        <v>1184</v>
      </c>
      <c r="Z21" s="93" t="s">
        <v>1256</v>
      </c>
    </row>
    <row r="22" spans="2:26" s="93" customFormat="1" ht="40.5" customHeight="1" thickBot="1">
      <c r="B22" s="676"/>
      <c r="C22" s="678"/>
      <c r="D22" s="263" t="s">
        <v>1382</v>
      </c>
      <c r="E22" s="317"/>
      <c r="F22" s="317"/>
      <c r="G22" s="317"/>
      <c r="H22" s="483">
        <f t="shared" si="0"/>
        <v>0</v>
      </c>
      <c r="I22" s="239"/>
      <c r="J22" s="239"/>
      <c r="K22" s="239"/>
      <c r="L22" s="240"/>
      <c r="M22" s="416" t="s">
        <v>1136</v>
      </c>
      <c r="N22" s="416" t="s">
        <v>251</v>
      </c>
      <c r="O22" s="415" t="s">
        <v>579</v>
      </c>
      <c r="P22" s="415" t="s">
        <v>1125</v>
      </c>
      <c r="Q22" s="415" t="e">
        <f>VLOOKUP(Cover!$C$8,Cover!$Y$1:$AA$233,3,FALSE)</f>
        <v>#N/A</v>
      </c>
      <c r="R22" s="416" t="str">
        <f>Cover!$C$8</f>
        <v>Veuillez sélectionnez votre pays!</v>
      </c>
      <c r="S22" s="93" t="s">
        <v>572</v>
      </c>
      <c r="T22" s="421" t="e">
        <f>INDEX('Survey Information'!$E$25:$J$25,1,V22)</f>
        <v>#VALUE!</v>
      </c>
      <c r="U22" s="421">
        <f>Cover!$C$9</f>
        <v>2021</v>
      </c>
      <c r="V22" s="422">
        <f t="shared" si="1"/>
        <v>0</v>
      </c>
      <c r="W22" s="424" t="s">
        <v>1185</v>
      </c>
      <c r="Z22" s="93" t="s">
        <v>1256</v>
      </c>
    </row>
    <row r="23" spans="2:26" s="93" customFormat="1" ht="13.5" thickTop="1">
      <c r="B23" s="113" t="s">
        <v>46</v>
      </c>
      <c r="C23" s="114"/>
      <c r="D23" s="259" t="s">
        <v>1366</v>
      </c>
      <c r="E23" s="317"/>
      <c r="F23" s="317"/>
      <c r="G23" s="317"/>
      <c r="H23" s="483">
        <f t="shared" si="0"/>
        <v>0</v>
      </c>
      <c r="I23" s="239"/>
      <c r="J23" s="239"/>
      <c r="K23" s="239"/>
      <c r="L23" s="240"/>
      <c r="M23" s="415" t="s">
        <v>46</v>
      </c>
      <c r="N23" s="415" t="s">
        <v>1137</v>
      </c>
      <c r="O23" s="415" t="s">
        <v>579</v>
      </c>
      <c r="P23" s="415" t="s">
        <v>1125</v>
      </c>
      <c r="Q23" s="415" t="e">
        <f>VLOOKUP(Cover!$C$8,Cover!$Y$1:$AA$233,3,FALSE)</f>
        <v>#N/A</v>
      </c>
      <c r="R23" s="416" t="str">
        <f>Cover!$C$8</f>
        <v>Veuillez sélectionnez votre pays!</v>
      </c>
      <c r="S23" s="93" t="s">
        <v>573</v>
      </c>
      <c r="T23" s="421" t="e">
        <f>INDEX('Survey Information'!$E$25:$J$25,1,V23)</f>
        <v>#VALUE!</v>
      </c>
      <c r="U23" s="421">
        <f>Cover!$C$9</f>
        <v>2021</v>
      </c>
      <c r="V23" s="422">
        <f t="shared" si="1"/>
        <v>0</v>
      </c>
      <c r="W23" s="424" t="s">
        <v>1186</v>
      </c>
      <c r="Z23" s="93" t="s">
        <v>1260</v>
      </c>
    </row>
    <row r="24" spans="2:26" s="93" customFormat="1" ht="13.5" thickBot="1">
      <c r="B24" s="115" t="s">
        <v>47</v>
      </c>
      <c r="C24" s="120"/>
      <c r="D24" s="260" t="s">
        <v>1367</v>
      </c>
      <c r="E24" s="314"/>
      <c r="F24" s="314"/>
      <c r="G24" s="314"/>
      <c r="H24" s="480">
        <f t="shared" si="0"/>
        <v>0</v>
      </c>
      <c r="I24" s="343"/>
      <c r="J24" s="343"/>
      <c r="K24" s="343"/>
      <c r="L24" s="344"/>
      <c r="M24" s="415" t="s">
        <v>47</v>
      </c>
      <c r="N24" s="415" t="s">
        <v>1138</v>
      </c>
      <c r="O24" s="415" t="s">
        <v>579</v>
      </c>
      <c r="P24" s="415" t="s">
        <v>1125</v>
      </c>
      <c r="Q24" s="415" t="e">
        <f>VLOOKUP(Cover!$C$8,Cover!$Y$1:$AA$233,3,FALSE)</f>
        <v>#N/A</v>
      </c>
      <c r="R24" s="416" t="str">
        <f>Cover!$C$8</f>
        <v>Veuillez sélectionnez votre pays!</v>
      </c>
      <c r="S24" s="93" t="s">
        <v>574</v>
      </c>
      <c r="T24" s="421" t="e">
        <f>INDEX('Survey Information'!$E$25:$J$25,1,V24)</f>
        <v>#VALUE!</v>
      </c>
      <c r="U24" s="421">
        <f>Cover!$C$9</f>
        <v>2021</v>
      </c>
      <c r="V24" s="422">
        <f t="shared" si="1"/>
        <v>0</v>
      </c>
      <c r="W24" s="424" t="s">
        <v>1187</v>
      </c>
      <c r="Z24" s="93" t="s">
        <v>1261</v>
      </c>
    </row>
    <row r="25" spans="2:26" s="93" customFormat="1" ht="27.75" customHeight="1" thickTop="1">
      <c r="B25" s="669" t="s">
        <v>52</v>
      </c>
      <c r="C25" s="117" t="s">
        <v>29</v>
      </c>
      <c r="D25" s="328" t="s">
        <v>1368</v>
      </c>
      <c r="E25" s="311"/>
      <c r="F25" s="311"/>
      <c r="G25" s="311"/>
      <c r="H25" s="484">
        <f t="shared" si="0"/>
        <v>0</v>
      </c>
      <c r="I25" s="241"/>
      <c r="J25" s="241"/>
      <c r="K25" s="241"/>
      <c r="L25" s="242"/>
      <c r="M25" s="416" t="s">
        <v>1139</v>
      </c>
      <c r="N25" s="416" t="s">
        <v>1140</v>
      </c>
      <c r="O25" s="415" t="s">
        <v>579</v>
      </c>
      <c r="P25" s="415" t="s">
        <v>1125</v>
      </c>
      <c r="Q25" s="415" t="e">
        <f>VLOOKUP(Cover!$C$8,Cover!$Y$1:$AA$233,3,FALSE)</f>
        <v>#N/A</v>
      </c>
      <c r="R25" s="416" t="str">
        <f>Cover!$C$8</f>
        <v>Veuillez sélectionnez votre pays!</v>
      </c>
      <c r="S25" s="93" t="s">
        <v>575</v>
      </c>
      <c r="T25" s="421" t="e">
        <f>INDEX('Survey Information'!$E$25:$J$25,1,V25)</f>
        <v>#VALUE!</v>
      </c>
      <c r="U25" s="421">
        <f>Cover!$C$9</f>
        <v>2021</v>
      </c>
      <c r="V25" s="422">
        <f t="shared" si="1"/>
        <v>0</v>
      </c>
      <c r="W25" s="424" t="s">
        <v>1188</v>
      </c>
      <c r="Z25" s="93" t="s">
        <v>1259</v>
      </c>
    </row>
    <row r="26" spans="2:26" s="87" customFormat="1" ht="25.5" customHeight="1" thickBot="1">
      <c r="B26" s="670"/>
      <c r="C26" s="118" t="s">
        <v>11</v>
      </c>
      <c r="D26" s="258" t="s">
        <v>1369</v>
      </c>
      <c r="E26" s="316"/>
      <c r="F26" s="317"/>
      <c r="G26" s="317"/>
      <c r="H26" s="480">
        <f t="shared" si="0"/>
        <v>0</v>
      </c>
      <c r="I26" s="239"/>
      <c r="J26" s="239"/>
      <c r="K26" s="239"/>
      <c r="L26" s="240"/>
      <c r="M26" s="415" t="s">
        <v>1141</v>
      </c>
      <c r="N26" s="415" t="s">
        <v>1142</v>
      </c>
      <c r="O26" s="415" t="s">
        <v>579</v>
      </c>
      <c r="P26" s="415" t="s">
        <v>1125</v>
      </c>
      <c r="Q26" s="415" t="e">
        <f>VLOOKUP(Cover!$C$8,Cover!$Y$1:$AA$233,3,FALSE)</f>
        <v>#N/A</v>
      </c>
      <c r="R26" s="416" t="str">
        <f>Cover!$C$8</f>
        <v>Veuillez sélectionnez votre pays!</v>
      </c>
      <c r="S26" s="87" t="s">
        <v>576</v>
      </c>
      <c r="T26" s="421" t="e">
        <f>INDEX('Survey Information'!$E$25:$J$25,1,V26)</f>
        <v>#VALUE!</v>
      </c>
      <c r="U26" s="421">
        <f>Cover!$C$9</f>
        <v>2021</v>
      </c>
      <c r="V26" s="422">
        <f t="shared" si="1"/>
        <v>0</v>
      </c>
      <c r="W26" s="423" t="s">
        <v>1189</v>
      </c>
      <c r="Z26" s="93" t="s">
        <v>1259</v>
      </c>
    </row>
    <row r="27" spans="2:26" s="93" customFormat="1" ht="25.5" customHeight="1" thickTop="1">
      <c r="B27" s="670"/>
      <c r="C27" s="118" t="s">
        <v>12</v>
      </c>
      <c r="D27" s="258" t="s">
        <v>1370</v>
      </c>
      <c r="E27" s="334"/>
      <c r="F27" s="334"/>
      <c r="G27" s="334"/>
      <c r="H27" s="485">
        <f t="shared" si="0"/>
        <v>0</v>
      </c>
      <c r="I27" s="237"/>
      <c r="J27" s="237"/>
      <c r="K27" s="237"/>
      <c r="L27" s="238"/>
      <c r="M27" s="416" t="s">
        <v>1143</v>
      </c>
      <c r="N27" s="416" t="s">
        <v>192</v>
      </c>
      <c r="O27" s="415" t="s">
        <v>579</v>
      </c>
      <c r="P27" s="415" t="s">
        <v>1125</v>
      </c>
      <c r="Q27" s="415" t="e">
        <f>VLOOKUP(Cover!$C$8,Cover!$Y$1:$AA$233,3,FALSE)</f>
        <v>#N/A</v>
      </c>
      <c r="R27" s="416" t="str">
        <f>Cover!$C$8</f>
        <v>Veuillez sélectionnez votre pays!</v>
      </c>
      <c r="S27" s="93" t="s">
        <v>577</v>
      </c>
      <c r="T27" s="421" t="e">
        <f>INDEX('Survey Information'!$E$25:$J$25,1,V27)</f>
        <v>#VALUE!</v>
      </c>
      <c r="U27" s="421">
        <f>Cover!$C$9</f>
        <v>2021</v>
      </c>
      <c r="V27" s="422">
        <f t="shared" si="1"/>
        <v>0</v>
      </c>
      <c r="W27" s="424" t="s">
        <v>1190</v>
      </c>
      <c r="Z27" s="93" t="s">
        <v>1259</v>
      </c>
    </row>
    <row r="28" spans="2:26" s="93" customFormat="1" ht="25.5" customHeight="1">
      <c r="B28" s="670"/>
      <c r="C28" s="118" t="s">
        <v>1107</v>
      </c>
      <c r="D28" s="258" t="s">
        <v>1371</v>
      </c>
      <c r="E28" s="317"/>
      <c r="F28" s="317"/>
      <c r="G28" s="317"/>
      <c r="H28" s="483">
        <f t="shared" si="0"/>
        <v>0</v>
      </c>
      <c r="I28" s="239"/>
      <c r="J28" s="239"/>
      <c r="K28" s="241"/>
      <c r="L28" s="240"/>
      <c r="M28" s="416" t="s">
        <v>1144</v>
      </c>
      <c r="N28" s="416" t="s">
        <v>1145</v>
      </c>
      <c r="O28" s="415" t="s">
        <v>579</v>
      </c>
      <c r="P28" s="415" t="s">
        <v>1125</v>
      </c>
      <c r="Q28" s="415" t="e">
        <f>VLOOKUP(Cover!$C$8,Cover!$Y$1:$AA$233,3,FALSE)</f>
        <v>#N/A</v>
      </c>
      <c r="R28" s="416" t="str">
        <f>Cover!$C$8</f>
        <v>Veuillez sélectionnez votre pays!</v>
      </c>
      <c r="T28" s="421" t="e">
        <f>INDEX('Survey Information'!$E$25:$J$25,1,V28)</f>
        <v>#VALUE!</v>
      </c>
      <c r="U28" s="421">
        <f>Cover!$C$9</f>
        <v>2021</v>
      </c>
      <c r="V28" s="422">
        <f t="shared" si="1"/>
        <v>0</v>
      </c>
      <c r="W28" s="424" t="s">
        <v>1191</v>
      </c>
      <c r="Z28" s="93" t="s">
        <v>1259</v>
      </c>
    </row>
    <row r="29" spans="2:26" s="93" customFormat="1" ht="25.5" customHeight="1">
      <c r="B29" s="670"/>
      <c r="C29" s="118" t="s">
        <v>1108</v>
      </c>
      <c r="D29" s="258" t="s">
        <v>1372</v>
      </c>
      <c r="E29" s="317"/>
      <c r="F29" s="317"/>
      <c r="G29" s="317"/>
      <c r="H29" s="483">
        <f t="shared" si="0"/>
        <v>0</v>
      </c>
      <c r="I29" s="239"/>
      <c r="J29" s="239"/>
      <c r="K29" s="239"/>
      <c r="L29" s="240"/>
      <c r="M29" s="416" t="s">
        <v>1146</v>
      </c>
      <c r="N29" s="416" t="s">
        <v>1147</v>
      </c>
      <c r="O29" s="415" t="s">
        <v>579</v>
      </c>
      <c r="P29" s="415" t="s">
        <v>1125</v>
      </c>
      <c r="Q29" s="415" t="e">
        <f>VLOOKUP(Cover!$C$8,Cover!$Y$1:$AA$233,3,FALSE)</f>
        <v>#N/A</v>
      </c>
      <c r="R29" s="416" t="str">
        <f>Cover!$C$8</f>
        <v>Veuillez sélectionnez votre pays!</v>
      </c>
      <c r="T29" s="421" t="e">
        <f>INDEX('Survey Information'!$E$25:$J$25,1,V29)</f>
        <v>#VALUE!</v>
      </c>
      <c r="U29" s="421">
        <f>Cover!$C$9</f>
        <v>2021</v>
      </c>
      <c r="V29" s="422">
        <f t="shared" si="1"/>
        <v>0</v>
      </c>
      <c r="W29" s="424" t="s">
        <v>1192</v>
      </c>
      <c r="Z29" s="93" t="s">
        <v>1259</v>
      </c>
    </row>
    <row r="30" spans="2:26" s="93" customFormat="1" ht="39" customHeight="1">
      <c r="B30" s="670"/>
      <c r="C30" s="118" t="s">
        <v>32</v>
      </c>
      <c r="D30" s="258" t="s">
        <v>1373</v>
      </c>
      <c r="E30" s="317"/>
      <c r="F30" s="317"/>
      <c r="G30" s="317"/>
      <c r="H30" s="483">
        <f t="shared" si="0"/>
        <v>0</v>
      </c>
      <c r="I30" s="239"/>
      <c r="J30" s="239"/>
      <c r="K30" s="239"/>
      <c r="L30" s="240"/>
      <c r="M30" s="416" t="s">
        <v>1148</v>
      </c>
      <c r="N30" s="416" t="s">
        <v>1149</v>
      </c>
      <c r="O30" s="415" t="s">
        <v>579</v>
      </c>
      <c r="P30" s="415" t="s">
        <v>1125</v>
      </c>
      <c r="Q30" s="415" t="e">
        <f>VLOOKUP(Cover!$C$8,Cover!$Y$1:$AA$233,3,FALSE)</f>
        <v>#N/A</v>
      </c>
      <c r="R30" s="416" t="str">
        <f>Cover!$C$8</f>
        <v>Veuillez sélectionnez votre pays!</v>
      </c>
      <c r="T30" s="421" t="e">
        <f>INDEX('Survey Information'!$E$25:$J$25,1,V30)</f>
        <v>#VALUE!</v>
      </c>
      <c r="U30" s="421">
        <f>Cover!$C$9</f>
        <v>2021</v>
      </c>
      <c r="V30" s="422">
        <f t="shared" si="1"/>
        <v>0</v>
      </c>
      <c r="W30" s="424" t="s">
        <v>1193</v>
      </c>
      <c r="Z30" s="93" t="s">
        <v>1259</v>
      </c>
    </row>
    <row r="31" spans="2:26" s="93" customFormat="1" ht="26.25">
      <c r="B31" s="670"/>
      <c r="C31" s="118" t="s">
        <v>33</v>
      </c>
      <c r="D31" s="258" t="s">
        <v>1374</v>
      </c>
      <c r="E31" s="317"/>
      <c r="F31" s="317"/>
      <c r="G31" s="317"/>
      <c r="H31" s="483">
        <f t="shared" si="0"/>
        <v>0</v>
      </c>
      <c r="I31" s="239"/>
      <c r="J31" s="239"/>
      <c r="K31" s="239"/>
      <c r="L31" s="240"/>
      <c r="M31" s="416" t="s">
        <v>1150</v>
      </c>
      <c r="N31" s="416" t="s">
        <v>1151</v>
      </c>
      <c r="O31" s="415" t="s">
        <v>579</v>
      </c>
      <c r="P31" s="415" t="s">
        <v>1125</v>
      </c>
      <c r="Q31" s="415" t="e">
        <f>VLOOKUP(Cover!$C$8,Cover!$Y$1:$AA$233,3,FALSE)</f>
        <v>#N/A</v>
      </c>
      <c r="R31" s="416" t="str">
        <f>Cover!$C$8</f>
        <v>Veuillez sélectionnez votre pays!</v>
      </c>
      <c r="T31" s="421" t="e">
        <f>INDEX('Survey Information'!$E$25:$J$25,1,V31)</f>
        <v>#VALUE!</v>
      </c>
      <c r="U31" s="421">
        <f>Cover!$C$9</f>
        <v>2021</v>
      </c>
      <c r="V31" s="422">
        <f t="shared" si="1"/>
        <v>0</v>
      </c>
      <c r="W31" s="424" t="s">
        <v>1194</v>
      </c>
      <c r="Z31" s="93" t="s">
        <v>1259</v>
      </c>
    </row>
    <row r="32" spans="2:26" s="93" customFormat="1" ht="25.5" customHeight="1">
      <c r="B32" s="670"/>
      <c r="C32" s="118" t="s">
        <v>34</v>
      </c>
      <c r="D32" s="258" t="s">
        <v>1375</v>
      </c>
      <c r="E32" s="317"/>
      <c r="F32" s="317"/>
      <c r="G32" s="317"/>
      <c r="H32" s="483">
        <f t="shared" si="0"/>
        <v>0</v>
      </c>
      <c r="I32" s="239"/>
      <c r="J32" s="239"/>
      <c r="K32" s="239"/>
      <c r="L32" s="240"/>
      <c r="M32" s="416" t="s">
        <v>1152</v>
      </c>
      <c r="N32" s="416" t="s">
        <v>195</v>
      </c>
      <c r="O32" s="415" t="s">
        <v>579</v>
      </c>
      <c r="P32" s="415" t="s">
        <v>1125</v>
      </c>
      <c r="Q32" s="415" t="e">
        <f>VLOOKUP(Cover!$C$8,Cover!$Y$1:$AA$233,3,FALSE)</f>
        <v>#N/A</v>
      </c>
      <c r="R32" s="416" t="str">
        <f>Cover!$C$8</f>
        <v>Veuillez sélectionnez votre pays!</v>
      </c>
      <c r="T32" s="421" t="e">
        <f>INDEX('Survey Information'!$E$25:$J$25,1,V32)</f>
        <v>#VALUE!</v>
      </c>
      <c r="U32" s="421">
        <f>Cover!$C$9</f>
        <v>2021</v>
      </c>
      <c r="V32" s="422">
        <f t="shared" si="1"/>
        <v>0</v>
      </c>
      <c r="W32" s="424" t="s">
        <v>1195</v>
      </c>
      <c r="Z32" s="93" t="s">
        <v>1259</v>
      </c>
    </row>
    <row r="33" spans="2:26" s="93" customFormat="1" ht="25.5" customHeight="1">
      <c r="B33" s="670"/>
      <c r="C33" s="248" t="s">
        <v>35</v>
      </c>
      <c r="D33" s="258" t="s">
        <v>1376</v>
      </c>
      <c r="E33" s="317"/>
      <c r="F33" s="317"/>
      <c r="G33" s="317"/>
      <c r="H33" s="483">
        <f t="shared" si="0"/>
        <v>0</v>
      </c>
      <c r="I33" s="239"/>
      <c r="J33" s="239"/>
      <c r="K33" s="239"/>
      <c r="L33" s="240"/>
      <c r="M33" s="416" t="s">
        <v>1153</v>
      </c>
      <c r="N33" s="416" t="s">
        <v>1154</v>
      </c>
      <c r="O33" s="415" t="s">
        <v>579</v>
      </c>
      <c r="P33" s="415" t="s">
        <v>1125</v>
      </c>
      <c r="Q33" s="415" t="e">
        <f>VLOOKUP(Cover!$C$8,Cover!$Y$1:$AA$233,3,FALSE)</f>
        <v>#N/A</v>
      </c>
      <c r="R33" s="416" t="str">
        <f>Cover!$C$8</f>
        <v>Veuillez sélectionnez votre pays!</v>
      </c>
      <c r="T33" s="421" t="e">
        <f>INDEX('Survey Information'!$E$25:$J$25,1,V33)</f>
        <v>#VALUE!</v>
      </c>
      <c r="U33" s="421">
        <f>Cover!$C$9</f>
        <v>2021</v>
      </c>
      <c r="V33" s="422">
        <f t="shared" si="1"/>
        <v>0</v>
      </c>
      <c r="W33" s="424" t="s">
        <v>1196</v>
      </c>
      <c r="Z33" s="93" t="s">
        <v>1259</v>
      </c>
    </row>
    <row r="34" spans="2:26" s="93" customFormat="1" ht="25.5" customHeight="1">
      <c r="B34" s="670"/>
      <c r="C34" s="248" t="s">
        <v>54</v>
      </c>
      <c r="D34" s="258" t="s">
        <v>1377</v>
      </c>
      <c r="E34" s="317"/>
      <c r="F34" s="317"/>
      <c r="G34" s="317"/>
      <c r="H34" s="483">
        <f t="shared" si="0"/>
        <v>0</v>
      </c>
      <c r="I34" s="239"/>
      <c r="J34" s="239"/>
      <c r="K34" s="239"/>
      <c r="L34" s="240"/>
      <c r="M34" s="416" t="s">
        <v>1155</v>
      </c>
      <c r="N34" s="416" t="s">
        <v>1156</v>
      </c>
      <c r="O34" s="415" t="s">
        <v>579</v>
      </c>
      <c r="P34" s="415" t="s">
        <v>1125</v>
      </c>
      <c r="Q34" s="415" t="e">
        <f>VLOOKUP(Cover!$C$8,Cover!$Y$1:$AA$233,3,FALSE)</f>
        <v>#N/A</v>
      </c>
      <c r="R34" s="416" t="str">
        <f>Cover!$C$8</f>
        <v>Veuillez sélectionnez votre pays!</v>
      </c>
      <c r="T34" s="421" t="e">
        <f>INDEX('Survey Information'!$E$25:$J$25,1,V34)</f>
        <v>#VALUE!</v>
      </c>
      <c r="U34" s="421">
        <f>Cover!$C$9</f>
        <v>2021</v>
      </c>
      <c r="V34" s="422">
        <f t="shared" si="1"/>
        <v>0</v>
      </c>
      <c r="W34" s="424" t="s">
        <v>1197</v>
      </c>
      <c r="Z34" s="93" t="s">
        <v>1259</v>
      </c>
    </row>
    <row r="35" spans="2:26" s="93" customFormat="1" ht="25.5" customHeight="1">
      <c r="B35" s="670"/>
      <c r="C35" s="248" t="s">
        <v>55</v>
      </c>
      <c r="D35" s="258" t="s">
        <v>1378</v>
      </c>
      <c r="E35" s="316"/>
      <c r="F35" s="317"/>
      <c r="G35" s="317"/>
      <c r="H35" s="482">
        <f t="shared" si="0"/>
        <v>0</v>
      </c>
      <c r="I35" s="239"/>
      <c r="J35" s="239"/>
      <c r="K35" s="239"/>
      <c r="L35" s="240"/>
      <c r="M35" s="416" t="s">
        <v>1157</v>
      </c>
      <c r="N35" s="416" t="s">
        <v>1158</v>
      </c>
      <c r="O35" s="415" t="s">
        <v>579</v>
      </c>
      <c r="P35" s="415" t="s">
        <v>1125</v>
      </c>
      <c r="Q35" s="415" t="e">
        <f>VLOOKUP(Cover!$C$8,Cover!$Y$1:$AA$233,3,FALSE)</f>
        <v>#N/A</v>
      </c>
      <c r="R35" s="416" t="str">
        <f>Cover!$C$8</f>
        <v>Veuillez sélectionnez votre pays!</v>
      </c>
      <c r="T35" s="421" t="e">
        <f>INDEX('Survey Information'!$E$25:$J$25,1,V35)</f>
        <v>#VALUE!</v>
      </c>
      <c r="U35" s="421">
        <f>Cover!$C$9</f>
        <v>2021</v>
      </c>
      <c r="V35" s="422">
        <f t="shared" si="1"/>
        <v>0</v>
      </c>
      <c r="W35" s="424" t="s">
        <v>1198</v>
      </c>
      <c r="Z35" s="93" t="s">
        <v>1259</v>
      </c>
    </row>
    <row r="36" spans="2:26" ht="29.25" customHeight="1" thickBot="1">
      <c r="B36" s="671"/>
      <c r="C36" s="119" t="s">
        <v>56</v>
      </c>
      <c r="D36" s="329" t="s">
        <v>1379</v>
      </c>
      <c r="E36" s="313"/>
      <c r="F36" s="314"/>
      <c r="G36" s="314"/>
      <c r="H36" s="480">
        <f t="shared" si="0"/>
        <v>0</v>
      </c>
      <c r="I36" s="361"/>
      <c r="J36" s="361"/>
      <c r="K36" s="361"/>
      <c r="L36" s="362"/>
      <c r="M36" s="417" t="s">
        <v>1159</v>
      </c>
      <c r="N36" s="418" t="s">
        <v>199</v>
      </c>
      <c r="O36" s="415" t="s">
        <v>579</v>
      </c>
      <c r="P36" s="415" t="s">
        <v>1125</v>
      </c>
      <c r="Q36" s="415" t="e">
        <f>VLOOKUP(Cover!$C$8,Cover!$Y$1:$AA$233,3,FALSE)</f>
        <v>#N/A</v>
      </c>
      <c r="R36" s="416" t="str">
        <f>Cover!$C$8</f>
        <v>Veuillez sélectionnez votre pays!</v>
      </c>
      <c r="T36" s="421" t="e">
        <f>INDEX('Survey Information'!$E$25:$J$25,1,V36)</f>
        <v>#VALUE!</v>
      </c>
      <c r="U36" s="421">
        <f>Cover!$C$9</f>
        <v>2021</v>
      </c>
      <c r="V36" s="422">
        <f t="shared" si="1"/>
        <v>0</v>
      </c>
      <c r="W36" s="425" t="s">
        <v>1199</v>
      </c>
      <c r="Z36" s="93" t="s">
        <v>1259</v>
      </c>
    </row>
    <row r="37" spans="2:7" ht="12" thickTop="1">
      <c r="B37" s="131"/>
      <c r="C37" s="131"/>
      <c r="D37" s="129"/>
      <c r="E37" s="129"/>
      <c r="F37" s="129"/>
      <c r="G37" s="129"/>
    </row>
    <row r="38" spans="2:13" ht="11.25">
      <c r="B38" s="131"/>
      <c r="C38" s="131"/>
      <c r="D38" s="132"/>
      <c r="E38" s="132"/>
      <c r="F38" s="132"/>
      <c r="G38" s="132"/>
      <c r="H38" s="133"/>
      <c r="I38" s="133"/>
      <c r="J38" s="133"/>
      <c r="K38" s="133"/>
      <c r="L38" s="133"/>
      <c r="M38" s="133"/>
    </row>
    <row r="39" spans="2:13" ht="11.25">
      <c r="B39" s="134"/>
      <c r="C39" s="134"/>
      <c r="D39" s="132"/>
      <c r="E39" s="132"/>
      <c r="F39" s="132"/>
      <c r="G39" s="132"/>
      <c r="H39" s="133"/>
      <c r="I39" s="133"/>
      <c r="J39" s="133"/>
      <c r="K39" s="133"/>
      <c r="L39" s="133"/>
      <c r="M39" s="133"/>
    </row>
  </sheetData>
  <sheetProtection password="FB2B" sheet="1" formatColumns="0" formatRows="0" selectLockedCells="1"/>
  <mergeCells count="9">
    <mergeCell ref="E8:G8"/>
    <mergeCell ref="C4:L4"/>
    <mergeCell ref="B2:D2"/>
    <mergeCell ref="G1:G2"/>
    <mergeCell ref="B1:D1"/>
    <mergeCell ref="B25:B36"/>
    <mergeCell ref="I8:L8"/>
    <mergeCell ref="B20:B22"/>
    <mergeCell ref="C21:C22"/>
  </mergeCells>
  <dataValidations count="45">
    <dataValidation type="list" allowBlank="1" showInputMessage="1" showErrorMessage="1" sqref="E10:G36">
      <formula1>abc</formula1>
    </dataValidation>
    <dataValidation type="list" allowBlank="1" showInputMessage="1" showErrorMessage="1" sqref="C6">
      <formula1>Ref1a</formula1>
    </dataValidation>
    <dataValidation errorStyle="warning" type="custom" allowBlank="1" showInputMessage="1" showErrorMessage="1" error="This value can not be greater than Total number of enterprises." sqref="I12">
      <formula1>I12&lt;=I10</formula1>
    </dataValidation>
    <dataValidation errorStyle="warning" type="custom" allowBlank="1" showInputMessage="1" showErrorMessage="1" error="This value can not be greater than Total number of enterprises." sqref="J12">
      <formula1>J12&lt;=J10</formula1>
    </dataValidation>
    <dataValidation errorStyle="warning" type="custom" allowBlank="1" showInputMessage="1" showErrorMessage="1" error="This value can not be greater than total number of enterprises." sqref="K12">
      <formula1>K12&lt;=K10</formula1>
    </dataValidation>
    <dataValidation errorStyle="warning" type="custom" allowBlank="1" showInputMessage="1" showErrorMessage="1" error="This value can not be greater than total number of enterprises." sqref="L12">
      <formula1>L12&lt;=L10</formula1>
    </dataValidation>
    <dataValidation errorStyle="warning" type="custom" allowBlank="1" showInputMessage="1" showErrorMessage="1" error="This value can not be greater than Total number of persons employed." sqref="I13">
      <formula1>I13&lt;=I11</formula1>
    </dataValidation>
    <dataValidation errorStyle="warning" type="custom" allowBlank="1" showInputMessage="1" showErrorMessage="1" error="This value can not be greater than Total number of persons employed." sqref="J13">
      <formula1>J13&lt;=J11</formula1>
    </dataValidation>
    <dataValidation errorStyle="warning" type="custom" allowBlank="1" showInputMessage="1" showErrorMessage="1" error="This value can not be greater than Total number of persons employed." sqref="K13">
      <formula1>K13&lt;=K11</formula1>
    </dataValidation>
    <dataValidation errorStyle="warning" type="custom" allowBlank="1" showInputMessage="1" showErrorMessage="1" error="This value can not be greater than Total number of persons employed." sqref="L13">
      <formula1>L13&lt;=L11</formula1>
    </dataValidation>
    <dataValidation errorStyle="warning" type="custom" allowBlank="1" showInputMessage="1" showErrorMessage="1" error="This value can not be greater than B1." sqref="I14">
      <formula1>I14&lt;=I12</formula1>
    </dataValidation>
    <dataValidation errorStyle="warning" type="custom" allowBlank="1" showInputMessage="1" showErrorMessage="1" error="This value can not be greater than B1." sqref="J14">
      <formula1>J14&lt;=J12</formula1>
    </dataValidation>
    <dataValidation errorStyle="warning" type="custom" allowBlank="1" showInputMessage="1" showErrorMessage="1" error="This value can not be greater than B1." sqref="K14">
      <formula1>K14&lt;=K12</formula1>
    </dataValidation>
    <dataValidation errorStyle="warning" type="custom" allowBlank="1" showInputMessage="1" showErrorMessage="1" error="This value can not be greater than B1." sqref="L14">
      <formula1>L14&lt;=L12</formula1>
    </dataValidation>
    <dataValidation errorStyle="warning" type="custom" allowBlank="1" showInputMessage="1" showErrorMessage="1" error="This value can not be greater than B2." sqref="I15">
      <formula1>I15&lt;=I13</formula1>
    </dataValidation>
    <dataValidation errorStyle="warning" type="custom" allowBlank="1" showInputMessage="1" showErrorMessage="1" error="This value can not be greater than B2." sqref="J15">
      <formula1>J15&lt;=J13</formula1>
    </dataValidation>
    <dataValidation errorStyle="warning" type="custom" allowBlank="1" showInputMessage="1" showErrorMessage="1" error="This value can not be greater than B2." sqref="K15">
      <formula1>K15&lt;=K13</formula1>
    </dataValidation>
    <dataValidation errorStyle="warning" type="custom" allowBlank="1" showInputMessage="1" showErrorMessage="1" error="This value can not be greater than B2." sqref="L15">
      <formula1>L15&lt;=L13</formula1>
    </dataValidation>
    <dataValidation errorStyle="warning" type="custom" allowBlank="1" showInputMessage="1" showErrorMessage="1" error="This value can not be greater than B3." sqref="I35:L35">
      <formula1>I35&lt;=I14</formula1>
    </dataValidation>
    <dataValidation errorStyle="warning" type="custom" allowBlank="1" showInputMessage="1" showErrorMessage="1" error="This value can not be greater than B3." sqref="K16">
      <formula1>K16&lt;=J14</formula1>
    </dataValidation>
    <dataValidation errorStyle="warning" type="custom" allowBlank="1" showInputMessage="1" showErrorMessage="1" error="This value can not be greater than B3." sqref="L36">
      <formula1>L36&lt;=L14</formula1>
    </dataValidation>
    <dataValidation errorStyle="warning" type="custom" allowBlank="1" showInputMessage="1" showErrorMessage="1" error="This value can not be greater than B3." sqref="I36:J36">
      <formula1>I36&lt;=I14</formula1>
    </dataValidation>
    <dataValidation errorStyle="warning" type="custom" allowBlank="1" showInputMessage="1" showErrorMessage="1" error="This value can not be greater than B3." sqref="K36">
      <formula1>K36&lt;=K14</formula1>
    </dataValidation>
    <dataValidation errorStyle="warning" type="custom" allowBlank="1" showInputMessage="1" showErrorMessage="1" error="This value can not be greater than B3." sqref="K25:L25">
      <formula1>K25&lt;=K14</formula1>
    </dataValidation>
    <dataValidation errorStyle="warning" type="custom" allowBlank="1" showInputMessage="1" showErrorMessage="1" error="This value can not be greater than B3." sqref="I16:J16 L16">
      <formula1>I16&lt;=I14</formula1>
    </dataValidation>
    <dataValidation errorStyle="warning" type="custom" allowBlank="1" showInputMessage="1" showErrorMessage="1" error="This value can not be greater than B3." sqref="I17:L17">
      <formula1>I17&lt;=I14</formula1>
    </dataValidation>
    <dataValidation errorStyle="warning" type="custom" allowBlank="1" showInputMessage="1" showErrorMessage="1" error="This value can not be greater than B3." sqref="I18:L18">
      <formula1>I18&lt;=I14</formula1>
    </dataValidation>
    <dataValidation errorStyle="warning" type="custom" allowBlank="1" showInputMessage="1" showErrorMessage="1" error="This value can not be greater than B3." sqref="I19:L19">
      <formula1>I19&lt;=I14</formula1>
    </dataValidation>
    <dataValidation errorStyle="warning" type="custom" allowBlank="1" showInputMessage="1" showErrorMessage="1" error="This value can not be greater than B3." sqref="I20:L20">
      <formula1>I20&lt;=I14</formula1>
    </dataValidation>
    <dataValidation errorStyle="warning" type="custom" allowBlank="1" showInputMessage="1" showErrorMessage="1" error="This value can not be greater than B3." sqref="I21:L21">
      <formula1>I21&lt;=I14</formula1>
    </dataValidation>
    <dataValidation errorStyle="warning" type="custom" allowBlank="1" showInputMessage="1" showErrorMessage="1" error="This value can not be greater than B3." sqref="I22:L22">
      <formula1>I22&lt;=I14</formula1>
    </dataValidation>
    <dataValidation errorStyle="warning" type="custom" allowBlank="1" showInputMessage="1" showErrorMessage="1" error="This value can not be greater than B3." sqref="I23:L23">
      <formula1>I23&lt;=I14</formula1>
    </dataValidation>
    <dataValidation errorStyle="warning" type="custom" allowBlank="1" showInputMessage="1" showErrorMessage="1" error="This value can not be greater than B3." sqref="I24:L24">
      <formula1>I24&lt;=I14</formula1>
    </dataValidation>
    <dataValidation errorStyle="warning" type="custom" allowBlank="1" showInputMessage="1" showErrorMessage="1" error="This value can not be greater than B3." sqref="I25:J25">
      <formula1>I25&lt;=I14</formula1>
    </dataValidation>
    <dataValidation errorStyle="warning" type="custom" allowBlank="1" showInputMessage="1" showErrorMessage="1" error="This value can not be greater than B3." sqref="I26:L26">
      <formula1>I26&lt;=I14</formula1>
    </dataValidation>
    <dataValidation errorStyle="warning" type="custom" allowBlank="1" showInputMessage="1" showErrorMessage="1" error="This value can not be greater than B3." sqref="I27:L27">
      <formula1>I27&lt;=I14</formula1>
    </dataValidation>
    <dataValidation errorStyle="warning" type="custom" allowBlank="1" showInputMessage="1" showErrorMessage="1" error="This value can not be greater than B3." sqref="I28:J28 L28">
      <formula1>I28&lt;=I14</formula1>
    </dataValidation>
    <dataValidation errorStyle="warning" type="custom" allowBlank="1" showInputMessage="1" showErrorMessage="1" error="This value can not be greater than B3." sqref="I29:L29">
      <formula1>I29&lt;=I14</formula1>
    </dataValidation>
    <dataValidation errorStyle="warning" type="custom" allowBlank="1" showInputMessage="1" showErrorMessage="1" error="This value can not be greater than B3." sqref="I30:L30">
      <formula1>I30&lt;=I14</formula1>
    </dataValidation>
    <dataValidation errorStyle="warning" type="custom" allowBlank="1" showInputMessage="1" showErrorMessage="1" error="This value can not be greater than B3." sqref="I31:L31">
      <formula1>I31&lt;=I14</formula1>
    </dataValidation>
    <dataValidation errorStyle="warning" type="custom" allowBlank="1" showInputMessage="1" showErrorMessage="1" error="This value can not be greater than B3." sqref="I32 K32:L32">
      <formula1>I32&lt;=I14</formula1>
    </dataValidation>
    <dataValidation errorStyle="warning" type="custom" allowBlank="1" showInputMessage="1" showErrorMessage="1" error="This value can not be greater than B3." sqref="I33:L33">
      <formula1>I33&lt;=I14</formula1>
    </dataValidation>
    <dataValidation errorStyle="warning" type="custom" allowBlank="1" showInputMessage="1" showErrorMessage="1" error="This value can not be greater than B3." sqref="I34:L34">
      <formula1>I34&lt;=I14</formula1>
    </dataValidation>
    <dataValidation errorStyle="warning" type="custom" allowBlank="1" showInputMessage="1" showErrorMessage="1" error="This value can not be greater than B3." sqref="J32">
      <formula1>J32=J14</formula1>
    </dataValidation>
    <dataValidation errorStyle="warning" type="custom" allowBlank="1" showInputMessage="1" showErrorMessage="1" error="This value can not be greater than B3." sqref="K28">
      <formula1>K28&lt;=K14</formula1>
    </dataValidation>
  </dataValidations>
  <printOptions horizontalCentered="1"/>
  <pageMargins left="0.2362204724409449" right="0.2362204724409449" top="0.3937007874015748" bottom="0.3937007874015748" header="0.31496062992125984" footer="0.31496062992125984"/>
  <pageSetup horizontalDpi="600" verticalDpi="600" orientation="portrait" pageOrder="overThenDown" paperSize="9" scale="75" r:id="rId4"/>
  <headerFooter alignWithMargins="0">
    <oddFooter>&amp;LUNCTAD Questionnaire on ICT usage by enterprises and on the ICT sector&amp;R&amp;A
Page &amp;P of &amp;N</oddFooter>
  </headerFooter>
  <ignoredErrors>
    <ignoredError sqref="N12:N36" numberStoredAsText="1"/>
    <ignoredError sqref="Q10 T10:T36 Q12:Q36" evalError="1"/>
  </ignoredErrors>
  <drawing r:id="rId3"/>
  <legacyDrawing r:id="rId2"/>
</worksheet>
</file>

<file path=xl/worksheets/sheet5.xml><?xml version="1.0" encoding="utf-8"?>
<worksheet xmlns="http://schemas.openxmlformats.org/spreadsheetml/2006/main" xmlns:r="http://schemas.openxmlformats.org/officeDocument/2006/relationships">
  <sheetPr codeName="Ab">
    <pageSetUpPr fitToPage="1"/>
  </sheetPr>
  <dimension ref="B1:W45"/>
  <sheetViews>
    <sheetView zoomScalePageLayoutView="0" workbookViewId="0" topLeftCell="A1">
      <selection activeCell="I12" sqref="I12"/>
    </sheetView>
  </sheetViews>
  <sheetFormatPr defaultColWidth="9.140625" defaultRowHeight="12.75"/>
  <cols>
    <col min="1" max="1" width="1.7109375" style="86" customWidth="1"/>
    <col min="2" max="2" width="5.140625" style="130" customWidth="1"/>
    <col min="3" max="3" width="4.8515625" style="130" customWidth="1"/>
    <col min="4" max="4" width="65.8515625" style="135" customWidth="1"/>
    <col min="5" max="5" width="3.8515625" style="135" customWidth="1"/>
    <col min="6" max="6" width="4.7109375" style="135" customWidth="1"/>
    <col min="7" max="7" width="4.57421875" style="135" customWidth="1"/>
    <col min="8" max="8" width="12.421875" style="135" customWidth="1"/>
    <col min="9" max="9" width="13.140625" style="130" customWidth="1"/>
    <col min="10" max="10" width="14.7109375" style="130" customWidth="1"/>
    <col min="11" max="11" width="6.28125" style="86" customWidth="1"/>
    <col min="12" max="16" width="9.140625" style="86" customWidth="1"/>
    <col min="17" max="17" width="11.57421875" style="86" customWidth="1"/>
    <col min="18" max="19" width="9.140625" style="86" customWidth="1"/>
    <col min="20" max="22" width="9.140625" style="86" hidden="1" customWidth="1"/>
    <col min="23" max="23" width="0" style="86" hidden="1" customWidth="1"/>
    <col min="24" max="16384" width="9.140625" style="86" customWidth="1"/>
  </cols>
  <sheetData>
    <row r="1" spans="2:21" ht="28.5" customHeight="1">
      <c r="B1" s="668" t="s">
        <v>1383</v>
      </c>
      <c r="C1" s="667"/>
      <c r="D1" s="667"/>
      <c r="E1" s="667"/>
      <c r="F1" s="667"/>
      <c r="G1" s="667"/>
      <c r="H1" s="667"/>
      <c r="I1" s="667"/>
      <c r="J1" s="667"/>
      <c r="T1" s="86" t="s">
        <v>29</v>
      </c>
      <c r="U1" s="86">
        <v>1</v>
      </c>
    </row>
    <row r="2" spans="2:21" s="87" customFormat="1" ht="16.5" customHeight="1">
      <c r="B2" s="666" t="s">
        <v>1384</v>
      </c>
      <c r="C2" s="680"/>
      <c r="D2" s="680"/>
      <c r="E2" s="680"/>
      <c r="F2" s="680"/>
      <c r="G2" s="680"/>
      <c r="H2" s="680"/>
      <c r="I2" s="680"/>
      <c r="J2" s="680"/>
      <c r="T2" s="87" t="s">
        <v>30</v>
      </c>
      <c r="U2" s="87">
        <v>2</v>
      </c>
    </row>
    <row r="3" spans="2:21" s="90" customFormat="1" ht="51" customHeight="1" thickBot="1">
      <c r="B3" s="679" t="s">
        <v>1386</v>
      </c>
      <c r="C3" s="679"/>
      <c r="D3" s="679"/>
      <c r="E3" s="679"/>
      <c r="F3" s="679"/>
      <c r="G3" s="679"/>
      <c r="H3" s="524"/>
      <c r="I3" s="12"/>
      <c r="J3" s="514"/>
      <c r="T3" s="90" t="s">
        <v>31</v>
      </c>
      <c r="U3" s="90">
        <v>3</v>
      </c>
    </row>
    <row r="4" spans="2:21" s="90" customFormat="1" ht="30" customHeight="1" thickTop="1">
      <c r="B4" s="525"/>
      <c r="C4" s="691" t="s">
        <v>1385</v>
      </c>
      <c r="D4" s="692"/>
      <c r="E4" s="692"/>
      <c r="F4" s="692"/>
      <c r="G4" s="692"/>
      <c r="H4" s="692"/>
      <c r="I4" s="692"/>
      <c r="J4" s="526"/>
      <c r="T4" s="90" t="s">
        <v>32</v>
      </c>
      <c r="U4" s="90">
        <v>4</v>
      </c>
    </row>
    <row r="5" spans="2:21" s="213" customFormat="1" ht="105" customHeight="1">
      <c r="B5" s="211"/>
      <c r="C5" s="693"/>
      <c r="D5" s="694"/>
      <c r="E5" s="694"/>
      <c r="F5" s="694"/>
      <c r="G5" s="694"/>
      <c r="H5" s="694"/>
      <c r="I5" s="695"/>
      <c r="J5" s="212"/>
      <c r="T5" s="90" t="s">
        <v>33</v>
      </c>
      <c r="U5" s="90">
        <v>5</v>
      </c>
    </row>
    <row r="6" spans="2:21" s="210" customFormat="1" ht="6.75" customHeight="1" thickBot="1">
      <c r="B6" s="206"/>
      <c r="C6" s="207"/>
      <c r="D6" s="207"/>
      <c r="E6" s="207"/>
      <c r="F6" s="207"/>
      <c r="G6" s="207"/>
      <c r="H6" s="207"/>
      <c r="I6" s="208"/>
      <c r="J6" s="209"/>
      <c r="T6" s="90" t="s">
        <v>33</v>
      </c>
      <c r="U6" s="90">
        <v>6</v>
      </c>
    </row>
    <row r="7" spans="2:20" s="90" customFormat="1" ht="6" customHeight="1" thickBot="1" thickTop="1">
      <c r="B7" s="122"/>
      <c r="C7" s="123"/>
      <c r="D7" s="88"/>
      <c r="E7" s="88"/>
      <c r="F7" s="88"/>
      <c r="G7" s="88"/>
      <c r="H7" s="88"/>
      <c r="I7" s="93"/>
      <c r="T7" s="90" t="s">
        <v>34</v>
      </c>
    </row>
    <row r="8" spans="2:20" s="90" customFormat="1" ht="33" customHeight="1" thickBot="1" thickTop="1">
      <c r="B8" s="107" t="s">
        <v>562</v>
      </c>
      <c r="C8" s="58"/>
      <c r="D8" s="517" t="s">
        <v>1345</v>
      </c>
      <c r="E8" s="91"/>
      <c r="F8" s="91"/>
      <c r="G8" s="88"/>
      <c r="H8" s="88"/>
      <c r="I8" s="92"/>
      <c r="J8" s="93"/>
      <c r="T8" s="100" t="s">
        <v>53</v>
      </c>
    </row>
    <row r="9" spans="2:21" s="90" customFormat="1" ht="6" customHeight="1" thickBot="1" thickTop="1">
      <c r="B9" s="124"/>
      <c r="C9" s="125"/>
      <c r="D9" s="435" t="s">
        <v>1215</v>
      </c>
      <c r="E9" s="436" t="s">
        <v>1163</v>
      </c>
      <c r="F9" s="437" t="s">
        <v>1164</v>
      </c>
      <c r="G9" s="438" t="s">
        <v>1165</v>
      </c>
      <c r="H9" s="436" t="s">
        <v>121</v>
      </c>
      <c r="I9" s="439" t="s">
        <v>15</v>
      </c>
      <c r="J9" s="440" t="s">
        <v>16</v>
      </c>
      <c r="K9" s="414" t="s">
        <v>1119</v>
      </c>
      <c r="L9" s="414" t="s">
        <v>1120</v>
      </c>
      <c r="M9" s="414" t="s">
        <v>1121</v>
      </c>
      <c r="N9" s="414" t="s">
        <v>1122</v>
      </c>
      <c r="O9" s="414" t="s">
        <v>1123</v>
      </c>
      <c r="P9" s="414" t="s">
        <v>1124</v>
      </c>
      <c r="Q9" s="419" t="s">
        <v>1160</v>
      </c>
      <c r="R9" s="419" t="s">
        <v>1161</v>
      </c>
      <c r="S9" s="420" t="s">
        <v>1162</v>
      </c>
      <c r="T9" s="106" t="s">
        <v>35</v>
      </c>
      <c r="U9" s="441" t="s">
        <v>1105</v>
      </c>
    </row>
    <row r="10" spans="2:21" s="100" customFormat="1" ht="33.75" customHeight="1" thickTop="1">
      <c r="B10" s="9"/>
      <c r="C10" s="10"/>
      <c r="D10" s="519"/>
      <c r="E10" s="684" t="s">
        <v>28</v>
      </c>
      <c r="F10" s="685"/>
      <c r="G10" s="686"/>
      <c r="H10" s="527" t="s">
        <v>121</v>
      </c>
      <c r="I10" s="689" t="s">
        <v>1387</v>
      </c>
      <c r="J10" s="690"/>
      <c r="K10" s="445"/>
      <c r="L10" s="445"/>
      <c r="M10" s="445"/>
      <c r="N10" s="445"/>
      <c r="O10" s="445"/>
      <c r="P10" s="445"/>
      <c r="Q10" s="445"/>
      <c r="R10" s="445"/>
      <c r="S10" s="445"/>
      <c r="T10" s="87" t="s">
        <v>54</v>
      </c>
      <c r="U10" s="442"/>
    </row>
    <row r="11" spans="2:21" s="106" customFormat="1" ht="17.25" customHeight="1" thickBot="1">
      <c r="B11" s="520" t="s">
        <v>27</v>
      </c>
      <c r="C11" s="521"/>
      <c r="D11" s="522" t="s">
        <v>1352</v>
      </c>
      <c r="E11" s="528" t="s">
        <v>1163</v>
      </c>
      <c r="F11" s="447" t="s">
        <v>1164</v>
      </c>
      <c r="G11" s="448" t="s">
        <v>1165</v>
      </c>
      <c r="H11" s="529" t="s">
        <v>121</v>
      </c>
      <c r="I11" s="530" t="s">
        <v>1388</v>
      </c>
      <c r="J11" s="523" t="s">
        <v>1389</v>
      </c>
      <c r="K11" s="420"/>
      <c r="L11" s="420"/>
      <c r="M11" s="420"/>
      <c r="N11" s="420"/>
      <c r="O11" s="420"/>
      <c r="P11" s="420"/>
      <c r="Q11" s="420"/>
      <c r="R11" s="420"/>
      <c r="S11" s="420"/>
      <c r="T11" s="87" t="s">
        <v>55</v>
      </c>
      <c r="U11" s="443"/>
    </row>
    <row r="12" spans="2:21" s="87" customFormat="1" ht="15.75" customHeight="1" thickTop="1">
      <c r="B12" s="489"/>
      <c r="C12" s="531"/>
      <c r="D12" s="532" t="s">
        <v>1390</v>
      </c>
      <c r="E12" s="325"/>
      <c r="F12" s="311"/>
      <c r="G12" s="330"/>
      <c r="H12" s="367">
        <f>SUM(I12:J12)</f>
        <v>0</v>
      </c>
      <c r="I12" s="426"/>
      <c r="J12" s="427"/>
      <c r="K12" s="415" t="s">
        <v>1125</v>
      </c>
      <c r="L12" s="415"/>
      <c r="M12" s="415" t="s">
        <v>579</v>
      </c>
      <c r="N12" s="415" t="s">
        <v>1125</v>
      </c>
      <c r="O12" s="415" t="e">
        <f>VLOOKUP(Cover!$C$8,Cover!$Y$1:$AA$233,3,FALSE)</f>
        <v>#N/A</v>
      </c>
      <c r="P12" s="416" t="str">
        <f>Cover!$C$8</f>
        <v>Veuillez sélectionnez votre pays!</v>
      </c>
      <c r="Q12" s="421" t="e">
        <f>INDEX('Survey Information'!$E$25:$J$25,1,S12)</f>
        <v>#VALUE!</v>
      </c>
      <c r="R12" s="421">
        <f>Cover!$C$9</f>
        <v>2021</v>
      </c>
      <c r="S12" s="422">
        <f>$C$8</f>
        <v>0</v>
      </c>
      <c r="T12" s="87" t="s">
        <v>56</v>
      </c>
      <c r="U12" s="444" t="s">
        <v>1173</v>
      </c>
    </row>
    <row r="13" spans="2:21" s="87" customFormat="1" ht="24.75" customHeight="1" thickBot="1">
      <c r="B13" s="16"/>
      <c r="C13" s="533"/>
      <c r="D13" s="534" t="s">
        <v>1391</v>
      </c>
      <c r="E13" s="326"/>
      <c r="F13" s="314"/>
      <c r="G13" s="331"/>
      <c r="H13" s="309">
        <f aca="true" t="shared" si="0" ref="H13:H38">SUM(I13:J13)</f>
        <v>0</v>
      </c>
      <c r="I13" s="428"/>
      <c r="J13" s="429"/>
      <c r="K13" s="415" t="s">
        <v>1126</v>
      </c>
      <c r="L13" s="415"/>
      <c r="M13" s="415" t="s">
        <v>579</v>
      </c>
      <c r="N13" s="415" t="s">
        <v>1126</v>
      </c>
      <c r="O13" s="415" t="e">
        <f>VLOOKUP(Cover!$C$8,Cover!$Y$1:$AA$233,3,FALSE)</f>
        <v>#N/A</v>
      </c>
      <c r="P13" s="416" t="str">
        <f>Cover!$C$8</f>
        <v>Veuillez sélectionnez votre pays!</v>
      </c>
      <c r="Q13" s="421" t="e">
        <f>INDEX('Survey Information'!$E$25:$J$25,1,S13)</f>
        <v>#VALUE!</v>
      </c>
      <c r="R13" s="421">
        <f>Cover!$C$9</f>
        <v>2021</v>
      </c>
      <c r="S13" s="422">
        <f aca="true" t="shared" si="1" ref="S13:S38">$C$8</f>
        <v>0</v>
      </c>
      <c r="T13" s="87" t="s">
        <v>563</v>
      </c>
      <c r="U13" s="444" t="s">
        <v>1174</v>
      </c>
    </row>
    <row r="14" spans="2:23" s="87" customFormat="1" ht="15.75" customHeight="1" thickTop="1">
      <c r="B14" s="535" t="s">
        <v>51</v>
      </c>
      <c r="C14" s="536"/>
      <c r="D14" s="537" t="s">
        <v>1392</v>
      </c>
      <c r="E14" s="311"/>
      <c r="F14" s="311"/>
      <c r="G14" s="330"/>
      <c r="H14" s="308">
        <f t="shared" si="0"/>
        <v>0</v>
      </c>
      <c r="I14" s="430"/>
      <c r="J14" s="431"/>
      <c r="K14" s="415" t="s">
        <v>51</v>
      </c>
      <c r="L14" s="415" t="s">
        <v>138</v>
      </c>
      <c r="M14" s="415" t="s">
        <v>579</v>
      </c>
      <c r="N14" s="415" t="s">
        <v>1125</v>
      </c>
      <c r="O14" s="415" t="e">
        <f>VLOOKUP(Cover!$C$8,Cover!$Y$1:$AA$233,3,FALSE)</f>
        <v>#N/A</v>
      </c>
      <c r="P14" s="416" t="str">
        <f>Cover!$C$8</f>
        <v>Veuillez sélectionnez votre pays!</v>
      </c>
      <c r="Q14" s="421" t="e">
        <f>INDEX('Survey Information'!$E$25:$J$25,1,S14)</f>
        <v>#VALUE!</v>
      </c>
      <c r="R14" s="421">
        <f>Cover!$C$9</f>
        <v>2021</v>
      </c>
      <c r="S14" s="422">
        <f t="shared" si="1"/>
        <v>0</v>
      </c>
      <c r="T14" s="93" t="s">
        <v>564</v>
      </c>
      <c r="U14" s="444" t="s">
        <v>1175</v>
      </c>
      <c r="W14" s="477" t="s">
        <v>1250</v>
      </c>
    </row>
    <row r="15" spans="2:23" s="87" customFormat="1" ht="15.75" customHeight="1">
      <c r="B15" s="11" t="s">
        <v>39</v>
      </c>
      <c r="C15" s="538"/>
      <c r="D15" s="539" t="s">
        <v>1393</v>
      </c>
      <c r="E15" s="317"/>
      <c r="F15" s="317"/>
      <c r="G15" s="332"/>
      <c r="H15" s="308">
        <f t="shared" si="0"/>
        <v>0</v>
      </c>
      <c r="I15" s="432"/>
      <c r="J15" s="433"/>
      <c r="K15" s="415" t="s">
        <v>39</v>
      </c>
      <c r="L15" s="415" t="s">
        <v>1127</v>
      </c>
      <c r="M15" s="415" t="s">
        <v>579</v>
      </c>
      <c r="N15" s="415" t="s">
        <v>1126</v>
      </c>
      <c r="O15" s="415" t="e">
        <f>VLOOKUP(Cover!$C$8,Cover!$Y$1:$AA$233,3,FALSE)</f>
        <v>#N/A</v>
      </c>
      <c r="P15" s="416" t="str">
        <f>Cover!$C$8</f>
        <v>Veuillez sélectionnez votre pays!</v>
      </c>
      <c r="Q15" s="421" t="e">
        <f>INDEX('Survey Information'!$E$25:$J$25,1,S15)</f>
        <v>#VALUE!</v>
      </c>
      <c r="R15" s="421">
        <f>Cover!$C$9</f>
        <v>2021</v>
      </c>
      <c r="S15" s="422">
        <f t="shared" si="1"/>
        <v>0</v>
      </c>
      <c r="T15" s="93" t="s">
        <v>565</v>
      </c>
      <c r="U15" s="444" t="s">
        <v>1176</v>
      </c>
      <c r="W15" s="477" t="s">
        <v>1251</v>
      </c>
    </row>
    <row r="16" spans="2:23" s="93" customFormat="1" ht="15.75" customHeight="1">
      <c r="B16" s="11" t="s">
        <v>40</v>
      </c>
      <c r="C16" s="540"/>
      <c r="D16" s="539" t="s">
        <v>1394</v>
      </c>
      <c r="E16" s="317"/>
      <c r="F16" s="317"/>
      <c r="G16" s="332"/>
      <c r="H16" s="308">
        <f t="shared" si="0"/>
        <v>0</v>
      </c>
      <c r="I16" s="432"/>
      <c r="J16" s="434"/>
      <c r="K16" s="416" t="s">
        <v>40</v>
      </c>
      <c r="L16" s="416" t="s">
        <v>193</v>
      </c>
      <c r="M16" s="415" t="s">
        <v>579</v>
      </c>
      <c r="N16" s="415" t="s">
        <v>1125</v>
      </c>
      <c r="O16" s="415" t="e">
        <f>VLOOKUP(Cover!$C$8,Cover!$Y$1:$AA$233,3,FALSE)</f>
        <v>#N/A</v>
      </c>
      <c r="P16" s="416" t="str">
        <f>Cover!$C$8</f>
        <v>Veuillez sélectionnez votre pays!</v>
      </c>
      <c r="Q16" s="421" t="e">
        <f>INDEX('Survey Information'!$E$25:$J$25,1,S16)</f>
        <v>#VALUE!</v>
      </c>
      <c r="R16" s="421">
        <f>Cover!$C$9</f>
        <v>2021</v>
      </c>
      <c r="S16" s="422">
        <f t="shared" si="1"/>
        <v>0</v>
      </c>
      <c r="T16" s="93" t="s">
        <v>566</v>
      </c>
      <c r="U16" s="444" t="s">
        <v>1177</v>
      </c>
      <c r="W16" s="477" t="s">
        <v>1252</v>
      </c>
    </row>
    <row r="17" spans="2:23" s="93" customFormat="1" ht="15.75" customHeight="1">
      <c r="B17" s="11" t="s">
        <v>41</v>
      </c>
      <c r="C17" s="540"/>
      <c r="D17" s="539" t="s">
        <v>1395</v>
      </c>
      <c r="E17" s="317"/>
      <c r="F17" s="317"/>
      <c r="G17" s="332"/>
      <c r="H17" s="308">
        <f t="shared" si="0"/>
        <v>0</v>
      </c>
      <c r="I17" s="351"/>
      <c r="J17" s="240"/>
      <c r="K17" s="416" t="s">
        <v>41</v>
      </c>
      <c r="L17" s="416" t="s">
        <v>1128</v>
      </c>
      <c r="M17" s="415" t="s">
        <v>579</v>
      </c>
      <c r="N17" s="415" t="s">
        <v>1126</v>
      </c>
      <c r="O17" s="415" t="e">
        <f>VLOOKUP(Cover!$C$8,Cover!$Y$1:$AA$233,3,FALSE)</f>
        <v>#N/A</v>
      </c>
      <c r="P17" s="416" t="str">
        <f>Cover!$C$8</f>
        <v>Veuillez sélectionnez votre pays!</v>
      </c>
      <c r="Q17" s="421" t="e">
        <f>INDEX('Survey Information'!$E$25:$J$25,1,S17)</f>
        <v>#VALUE!</v>
      </c>
      <c r="R17" s="421">
        <f>Cover!$C$9</f>
        <v>2021</v>
      </c>
      <c r="S17" s="422">
        <f t="shared" si="1"/>
        <v>0</v>
      </c>
      <c r="T17" s="93" t="s">
        <v>567</v>
      </c>
      <c r="U17" s="444" t="s">
        <v>1178</v>
      </c>
      <c r="W17" s="477" t="s">
        <v>1253</v>
      </c>
    </row>
    <row r="18" spans="2:23" s="93" customFormat="1" ht="27" customHeight="1">
      <c r="B18" s="490" t="s">
        <v>42</v>
      </c>
      <c r="C18" s="541"/>
      <c r="D18" s="542" t="s">
        <v>1396</v>
      </c>
      <c r="E18" s="317"/>
      <c r="F18" s="317"/>
      <c r="G18" s="332"/>
      <c r="H18" s="308">
        <f t="shared" si="0"/>
        <v>0</v>
      </c>
      <c r="I18" s="363"/>
      <c r="J18" s="240"/>
      <c r="K18" s="416" t="s">
        <v>42</v>
      </c>
      <c r="L18" s="416" t="s">
        <v>1129</v>
      </c>
      <c r="M18" s="415" t="s">
        <v>579</v>
      </c>
      <c r="N18" s="415" t="s">
        <v>1125</v>
      </c>
      <c r="O18" s="415" t="e">
        <f>VLOOKUP(Cover!$C$8,Cover!$Y$1:$AA$233,3,FALSE)</f>
        <v>#N/A</v>
      </c>
      <c r="P18" s="416" t="str">
        <f>Cover!$C$8</f>
        <v>Veuillez sélectionnez votre pays!</v>
      </c>
      <c r="Q18" s="421" t="e">
        <f>INDEX('Survey Information'!$E$25:$J$25,1,S18)</f>
        <v>#VALUE!</v>
      </c>
      <c r="R18" s="421">
        <f>Cover!$C$9</f>
        <v>2021</v>
      </c>
      <c r="S18" s="422">
        <f t="shared" si="1"/>
        <v>0</v>
      </c>
      <c r="T18" s="93" t="s">
        <v>568</v>
      </c>
      <c r="U18" s="444" t="s">
        <v>1179</v>
      </c>
      <c r="W18" s="478" t="s">
        <v>1257</v>
      </c>
    </row>
    <row r="19" spans="2:23" s="93" customFormat="1" ht="15.75" customHeight="1">
      <c r="B19" s="11" t="s">
        <v>43</v>
      </c>
      <c r="C19" s="540"/>
      <c r="D19" s="539" t="s">
        <v>1397</v>
      </c>
      <c r="E19" s="317"/>
      <c r="F19" s="317"/>
      <c r="G19" s="332"/>
      <c r="H19" s="308">
        <f t="shared" si="0"/>
        <v>0</v>
      </c>
      <c r="I19" s="351"/>
      <c r="J19" s="240"/>
      <c r="K19" s="416" t="s">
        <v>43</v>
      </c>
      <c r="L19" s="416" t="s">
        <v>1130</v>
      </c>
      <c r="M19" s="415" t="s">
        <v>579</v>
      </c>
      <c r="N19" s="415" t="s">
        <v>1125</v>
      </c>
      <c r="O19" s="415" t="e">
        <f>VLOOKUP(Cover!$C$8,Cover!$Y$1:$AA$233,3,FALSE)</f>
        <v>#N/A</v>
      </c>
      <c r="P19" s="416" t="str">
        <f>Cover!$C$8</f>
        <v>Veuillez sélectionnez votre pays!</v>
      </c>
      <c r="Q19" s="421" t="e">
        <f>INDEX('Survey Information'!$E$25:$J$25,1,S19)</f>
        <v>#VALUE!</v>
      </c>
      <c r="R19" s="421">
        <f>Cover!$C$9</f>
        <v>2021</v>
      </c>
      <c r="S19" s="422">
        <f t="shared" si="1"/>
        <v>0</v>
      </c>
      <c r="T19" s="93" t="s">
        <v>569</v>
      </c>
      <c r="U19" s="444" t="s">
        <v>1180</v>
      </c>
      <c r="W19" s="93" t="s">
        <v>1258</v>
      </c>
    </row>
    <row r="20" spans="2:23" s="93" customFormat="1" ht="15.75" customHeight="1">
      <c r="B20" s="11" t="s">
        <v>44</v>
      </c>
      <c r="C20" s="540"/>
      <c r="D20" s="539" t="s">
        <v>1398</v>
      </c>
      <c r="E20" s="317"/>
      <c r="F20" s="317"/>
      <c r="G20" s="332"/>
      <c r="H20" s="308">
        <f t="shared" si="0"/>
        <v>0</v>
      </c>
      <c r="I20" s="351"/>
      <c r="J20" s="240"/>
      <c r="K20" s="416" t="s">
        <v>44</v>
      </c>
      <c r="L20" s="416" t="s">
        <v>249</v>
      </c>
      <c r="M20" s="415" t="s">
        <v>579</v>
      </c>
      <c r="N20" s="415" t="s">
        <v>1125</v>
      </c>
      <c r="O20" s="415" t="e">
        <f>VLOOKUP(Cover!$C$8,Cover!$Y$1:$AA$233,3,FALSE)</f>
        <v>#N/A</v>
      </c>
      <c r="P20" s="416" t="str">
        <f>Cover!$C$8</f>
        <v>Veuillez sélectionnez votre pays!</v>
      </c>
      <c r="Q20" s="421" t="e">
        <f>INDEX('Survey Information'!$E$25:$J$25,1,S20)</f>
        <v>#VALUE!</v>
      </c>
      <c r="R20" s="421">
        <f>Cover!$C$9</f>
        <v>2021</v>
      </c>
      <c r="S20" s="422">
        <f t="shared" si="1"/>
        <v>0</v>
      </c>
      <c r="T20" s="93" t="s">
        <v>570</v>
      </c>
      <c r="U20" s="444" t="s">
        <v>1181</v>
      </c>
      <c r="W20" s="93" t="s">
        <v>1254</v>
      </c>
    </row>
    <row r="21" spans="2:23" s="93" customFormat="1" ht="15.75" customHeight="1" thickBot="1">
      <c r="B21" s="543" t="s">
        <v>45</v>
      </c>
      <c r="C21" s="544"/>
      <c r="D21" s="545" t="s">
        <v>1399</v>
      </c>
      <c r="E21" s="313"/>
      <c r="F21" s="314"/>
      <c r="G21" s="331"/>
      <c r="H21" s="309">
        <f t="shared" si="0"/>
        <v>0</v>
      </c>
      <c r="I21" s="352"/>
      <c r="J21" s="354"/>
      <c r="K21" s="416" t="s">
        <v>45</v>
      </c>
      <c r="L21" s="416" t="s">
        <v>1131</v>
      </c>
      <c r="M21" s="415" t="s">
        <v>579</v>
      </c>
      <c r="N21" s="415" t="s">
        <v>1125</v>
      </c>
      <c r="O21" s="415" t="e">
        <f>VLOOKUP(Cover!$C$8,Cover!$Y$1:$AA$233,3,FALSE)</f>
        <v>#N/A</v>
      </c>
      <c r="P21" s="416" t="str">
        <f>Cover!$C$8</f>
        <v>Veuillez sélectionnez votre pays!</v>
      </c>
      <c r="Q21" s="421" t="e">
        <f>INDEX('Survey Information'!$E$25:$J$25,1,S21)</f>
        <v>#VALUE!</v>
      </c>
      <c r="R21" s="421">
        <f>Cover!$C$9</f>
        <v>2021</v>
      </c>
      <c r="S21" s="422">
        <f t="shared" si="1"/>
        <v>0</v>
      </c>
      <c r="T21" s="93" t="s">
        <v>571</v>
      </c>
      <c r="U21" s="444" t="s">
        <v>1182</v>
      </c>
      <c r="W21" s="93" t="s">
        <v>1255</v>
      </c>
    </row>
    <row r="22" spans="2:23" s="93" customFormat="1" ht="53.25" thickTop="1">
      <c r="B22" s="681" t="s">
        <v>4</v>
      </c>
      <c r="C22" s="546" t="s">
        <v>1364</v>
      </c>
      <c r="D22" s="547" t="s">
        <v>1400</v>
      </c>
      <c r="E22" s="333"/>
      <c r="F22" s="334"/>
      <c r="G22" s="335"/>
      <c r="H22" s="308">
        <f t="shared" si="0"/>
        <v>0</v>
      </c>
      <c r="I22" s="349"/>
      <c r="J22" s="355"/>
      <c r="K22" s="415" t="s">
        <v>1132</v>
      </c>
      <c r="L22" s="415" t="s">
        <v>1133</v>
      </c>
      <c r="M22" s="415" t="s">
        <v>579</v>
      </c>
      <c r="N22" s="415" t="s">
        <v>1125</v>
      </c>
      <c r="O22" s="415" t="e">
        <f>VLOOKUP(Cover!$C$8,Cover!$Y$1:$AA$233,3,FALSE)</f>
        <v>#N/A</v>
      </c>
      <c r="P22" s="416" t="str">
        <f>Cover!$C$8</f>
        <v>Veuillez sélectionnez votre pays!</v>
      </c>
      <c r="Q22" s="421" t="e">
        <f>INDEX('Survey Information'!$E$25:$J$25,1,S22)</f>
        <v>#VALUE!</v>
      </c>
      <c r="R22" s="421">
        <f>Cover!$C$9</f>
        <v>2021</v>
      </c>
      <c r="S22" s="422">
        <f t="shared" si="1"/>
        <v>0</v>
      </c>
      <c r="T22" s="93" t="s">
        <v>572</v>
      </c>
      <c r="U22" s="444" t="s">
        <v>1183</v>
      </c>
      <c r="W22" s="93" t="s">
        <v>1256</v>
      </c>
    </row>
    <row r="23" spans="2:23" s="93" customFormat="1" ht="52.5">
      <c r="B23" s="682"/>
      <c r="C23" s="696" t="s">
        <v>1365</v>
      </c>
      <c r="D23" s="548" t="s">
        <v>1401</v>
      </c>
      <c r="E23" s="336"/>
      <c r="F23" s="317"/>
      <c r="G23" s="332"/>
      <c r="H23" s="308">
        <f t="shared" si="0"/>
        <v>0</v>
      </c>
      <c r="I23" s="351"/>
      <c r="J23" s="240"/>
      <c r="K23" s="415" t="s">
        <v>1134</v>
      </c>
      <c r="L23" s="415" t="s">
        <v>1135</v>
      </c>
      <c r="M23" s="415" t="s">
        <v>579</v>
      </c>
      <c r="N23" s="415" t="s">
        <v>1125</v>
      </c>
      <c r="O23" s="415" t="e">
        <f>VLOOKUP(Cover!$C$8,Cover!$Y$1:$AA$233,3,FALSE)</f>
        <v>#N/A</v>
      </c>
      <c r="P23" s="416" t="str">
        <f>Cover!$C$8</f>
        <v>Veuillez sélectionnez votre pays!</v>
      </c>
      <c r="Q23" s="421" t="e">
        <f>INDEX('Survey Information'!$E$25:$J$25,1,S23)</f>
        <v>#VALUE!</v>
      </c>
      <c r="R23" s="421">
        <f>Cover!$C$9</f>
        <v>2021</v>
      </c>
      <c r="S23" s="422">
        <f t="shared" si="1"/>
        <v>0</v>
      </c>
      <c r="T23" s="93" t="s">
        <v>573</v>
      </c>
      <c r="U23" s="444" t="s">
        <v>1184</v>
      </c>
      <c r="W23" s="93" t="s">
        <v>1256</v>
      </c>
    </row>
    <row r="24" spans="2:23" s="93" customFormat="1" ht="45" customHeight="1" thickBot="1">
      <c r="B24" s="683"/>
      <c r="C24" s="697"/>
      <c r="D24" s="549" t="s">
        <v>1402</v>
      </c>
      <c r="E24" s="336"/>
      <c r="F24" s="317"/>
      <c r="G24" s="332"/>
      <c r="H24" s="309">
        <f t="shared" si="0"/>
        <v>0</v>
      </c>
      <c r="I24" s="343"/>
      <c r="J24" s="344"/>
      <c r="K24" s="416" t="s">
        <v>1136</v>
      </c>
      <c r="L24" s="416" t="s">
        <v>251</v>
      </c>
      <c r="M24" s="415" t="s">
        <v>579</v>
      </c>
      <c r="N24" s="415" t="s">
        <v>1125</v>
      </c>
      <c r="O24" s="415" t="e">
        <f>VLOOKUP(Cover!$C$8,Cover!$Y$1:$AA$233,3,FALSE)</f>
        <v>#N/A</v>
      </c>
      <c r="P24" s="416" t="str">
        <f>Cover!$C$8</f>
        <v>Veuillez sélectionnez votre pays!</v>
      </c>
      <c r="Q24" s="421" t="e">
        <f>INDEX('Survey Information'!$E$25:$J$25,1,S24)</f>
        <v>#VALUE!</v>
      </c>
      <c r="R24" s="421">
        <f>Cover!$C$9</f>
        <v>2021</v>
      </c>
      <c r="S24" s="422">
        <f t="shared" si="1"/>
        <v>0</v>
      </c>
      <c r="T24" s="93" t="s">
        <v>574</v>
      </c>
      <c r="U24" s="444" t="s">
        <v>1185</v>
      </c>
      <c r="W24" s="93" t="s">
        <v>1256</v>
      </c>
    </row>
    <row r="25" spans="2:23" s="93" customFormat="1" ht="18.75" customHeight="1" thickTop="1">
      <c r="B25" s="490" t="s">
        <v>46</v>
      </c>
      <c r="C25" s="541"/>
      <c r="D25" s="542" t="s">
        <v>1403</v>
      </c>
      <c r="E25" s="310"/>
      <c r="F25" s="311"/>
      <c r="G25" s="330"/>
      <c r="H25" s="308">
        <f t="shared" si="0"/>
        <v>0</v>
      </c>
      <c r="I25" s="363"/>
      <c r="J25" s="238"/>
      <c r="K25" s="415" t="s">
        <v>46</v>
      </c>
      <c r="L25" s="415" t="s">
        <v>1137</v>
      </c>
      <c r="M25" s="415" t="s">
        <v>579</v>
      </c>
      <c r="N25" s="415" t="s">
        <v>1125</v>
      </c>
      <c r="O25" s="415" t="e">
        <f>VLOOKUP(Cover!$C$8,Cover!$Y$1:$AA$233,3,FALSE)</f>
        <v>#N/A</v>
      </c>
      <c r="P25" s="416" t="str">
        <f>Cover!$C$8</f>
        <v>Veuillez sélectionnez votre pays!</v>
      </c>
      <c r="Q25" s="421" t="e">
        <f>INDEX('Survey Information'!$E$25:$J$25,1,S25)</f>
        <v>#VALUE!</v>
      </c>
      <c r="R25" s="421">
        <f>Cover!$C$9</f>
        <v>2021</v>
      </c>
      <c r="S25" s="422">
        <f t="shared" si="1"/>
        <v>0</v>
      </c>
      <c r="T25" s="93" t="s">
        <v>577</v>
      </c>
      <c r="U25" s="444" t="s">
        <v>1186</v>
      </c>
      <c r="W25" s="93" t="s">
        <v>1260</v>
      </c>
    </row>
    <row r="26" spans="2:23" s="87" customFormat="1" ht="15.75" customHeight="1" thickBot="1">
      <c r="B26" s="543" t="s">
        <v>47</v>
      </c>
      <c r="C26" s="550"/>
      <c r="D26" s="545" t="s">
        <v>1404</v>
      </c>
      <c r="E26" s="313"/>
      <c r="F26" s="314"/>
      <c r="G26" s="331"/>
      <c r="H26" s="309">
        <f t="shared" si="0"/>
        <v>0</v>
      </c>
      <c r="I26" s="352"/>
      <c r="J26" s="364"/>
      <c r="K26" s="415" t="s">
        <v>47</v>
      </c>
      <c r="L26" s="415" t="s">
        <v>1138</v>
      </c>
      <c r="M26" s="415" t="s">
        <v>579</v>
      </c>
      <c r="N26" s="415" t="s">
        <v>1125</v>
      </c>
      <c r="O26" s="415" t="e">
        <f>VLOOKUP(Cover!$C$8,Cover!$Y$1:$AA$233,3,FALSE)</f>
        <v>#N/A</v>
      </c>
      <c r="P26" s="416" t="str">
        <f>Cover!$C$8</f>
        <v>Veuillez sélectionnez votre pays!</v>
      </c>
      <c r="Q26" s="421" t="e">
        <f>INDEX('Survey Information'!$E$25:$J$25,1,S26)</f>
        <v>#VALUE!</v>
      </c>
      <c r="R26" s="421">
        <f>Cover!$C$9</f>
        <v>2021</v>
      </c>
      <c r="S26" s="422">
        <f t="shared" si="1"/>
        <v>0</v>
      </c>
      <c r="T26" s="93"/>
      <c r="U26" s="444" t="s">
        <v>1187</v>
      </c>
      <c r="W26" s="93" t="s">
        <v>1261</v>
      </c>
    </row>
    <row r="27" spans="2:23" s="93" customFormat="1" ht="25.5" customHeight="1" thickTop="1">
      <c r="B27" s="681" t="s">
        <v>52</v>
      </c>
      <c r="C27" s="551" t="s">
        <v>29</v>
      </c>
      <c r="D27" s="552" t="s">
        <v>1405</v>
      </c>
      <c r="E27" s="334"/>
      <c r="F27" s="334"/>
      <c r="G27" s="335"/>
      <c r="H27" s="308">
        <f t="shared" si="0"/>
        <v>0</v>
      </c>
      <c r="I27" s="349"/>
      <c r="J27" s="355"/>
      <c r="K27" s="416" t="s">
        <v>1139</v>
      </c>
      <c r="L27" s="416" t="s">
        <v>1140</v>
      </c>
      <c r="M27" s="415" t="s">
        <v>579</v>
      </c>
      <c r="N27" s="415" t="s">
        <v>1125</v>
      </c>
      <c r="O27" s="415" t="e">
        <f>VLOOKUP(Cover!$C$8,Cover!$Y$1:$AA$233,3,FALSE)</f>
        <v>#N/A</v>
      </c>
      <c r="P27" s="416" t="str">
        <f>Cover!$C$8</f>
        <v>Veuillez sélectionnez votre pays!</v>
      </c>
      <c r="Q27" s="421" t="e">
        <f>INDEX('Survey Information'!$E$25:$J$25,1,S27)</f>
        <v>#VALUE!</v>
      </c>
      <c r="R27" s="421">
        <f>Cover!$C$9</f>
        <v>2021</v>
      </c>
      <c r="S27" s="422">
        <f t="shared" si="1"/>
        <v>0</v>
      </c>
      <c r="U27" s="444" t="s">
        <v>1188</v>
      </c>
      <c r="W27" s="93" t="s">
        <v>1259</v>
      </c>
    </row>
    <row r="28" spans="2:23" s="93" customFormat="1" ht="25.5" customHeight="1">
      <c r="B28" s="687"/>
      <c r="C28" s="488" t="s">
        <v>11</v>
      </c>
      <c r="D28" s="539" t="s">
        <v>1406</v>
      </c>
      <c r="E28" s="317"/>
      <c r="F28" s="317"/>
      <c r="G28" s="332"/>
      <c r="H28" s="308">
        <f t="shared" si="0"/>
        <v>0</v>
      </c>
      <c r="I28" s="351"/>
      <c r="J28" s="240"/>
      <c r="K28" s="415" t="s">
        <v>1141</v>
      </c>
      <c r="L28" s="415" t="s">
        <v>1142</v>
      </c>
      <c r="M28" s="415" t="s">
        <v>579</v>
      </c>
      <c r="N28" s="415" t="s">
        <v>1125</v>
      </c>
      <c r="O28" s="415" t="e">
        <f>VLOOKUP(Cover!$C$8,Cover!$Y$1:$AA$233,3,FALSE)</f>
        <v>#N/A</v>
      </c>
      <c r="P28" s="416" t="str">
        <f>Cover!$C$8</f>
        <v>Veuillez sélectionnez votre pays!</v>
      </c>
      <c r="Q28" s="421" t="e">
        <f>INDEX('Survey Information'!$E$25:$J$25,1,S28)</f>
        <v>#VALUE!</v>
      </c>
      <c r="R28" s="421">
        <f>Cover!$C$9</f>
        <v>2021</v>
      </c>
      <c r="S28" s="422">
        <f t="shared" si="1"/>
        <v>0</v>
      </c>
      <c r="U28" s="444" t="s">
        <v>1189</v>
      </c>
      <c r="W28" s="93" t="s">
        <v>1259</v>
      </c>
    </row>
    <row r="29" spans="2:23" s="93" customFormat="1" ht="38.25" customHeight="1">
      <c r="B29" s="687"/>
      <c r="C29" s="488" t="s">
        <v>12</v>
      </c>
      <c r="D29" s="539" t="s">
        <v>1407</v>
      </c>
      <c r="E29" s="317"/>
      <c r="F29" s="317"/>
      <c r="G29" s="332"/>
      <c r="H29" s="308">
        <f t="shared" si="0"/>
        <v>0</v>
      </c>
      <c r="I29" s="351"/>
      <c r="J29" s="240"/>
      <c r="K29" s="416" t="s">
        <v>1143</v>
      </c>
      <c r="L29" s="416" t="s">
        <v>192</v>
      </c>
      <c r="M29" s="415" t="s">
        <v>579</v>
      </c>
      <c r="N29" s="415" t="s">
        <v>1125</v>
      </c>
      <c r="O29" s="415" t="e">
        <f>VLOOKUP(Cover!$C$8,Cover!$Y$1:$AA$233,3,FALSE)</f>
        <v>#N/A</v>
      </c>
      <c r="P29" s="416" t="str">
        <f>Cover!$C$8</f>
        <v>Veuillez sélectionnez votre pays!</v>
      </c>
      <c r="Q29" s="421" t="e">
        <f>INDEX('Survey Information'!$E$25:$J$25,1,S29)</f>
        <v>#VALUE!</v>
      </c>
      <c r="R29" s="421">
        <f>Cover!$C$9</f>
        <v>2021</v>
      </c>
      <c r="S29" s="422">
        <f t="shared" si="1"/>
        <v>0</v>
      </c>
      <c r="U29" s="444" t="s">
        <v>1190</v>
      </c>
      <c r="W29" s="93" t="s">
        <v>1259</v>
      </c>
    </row>
    <row r="30" spans="2:23" s="93" customFormat="1" ht="24.75" customHeight="1">
      <c r="B30" s="687"/>
      <c r="C30" s="488" t="s">
        <v>1107</v>
      </c>
      <c r="D30" s="539" t="s">
        <v>1408</v>
      </c>
      <c r="E30" s="317"/>
      <c r="F30" s="317"/>
      <c r="G30" s="332"/>
      <c r="H30" s="308">
        <f t="shared" si="0"/>
        <v>0</v>
      </c>
      <c r="I30" s="351"/>
      <c r="J30" s="240"/>
      <c r="K30" s="416" t="s">
        <v>1144</v>
      </c>
      <c r="L30" s="416" t="s">
        <v>1145</v>
      </c>
      <c r="M30" s="415" t="s">
        <v>579</v>
      </c>
      <c r="N30" s="415" t="s">
        <v>1125</v>
      </c>
      <c r="O30" s="415" t="e">
        <f>VLOOKUP(Cover!$C$8,Cover!$Y$1:$AA$233,3,FALSE)</f>
        <v>#N/A</v>
      </c>
      <c r="P30" s="416" t="str">
        <f>Cover!$C$8</f>
        <v>Veuillez sélectionnez votre pays!</v>
      </c>
      <c r="Q30" s="421" t="e">
        <f>INDEX('Survey Information'!$E$25:$J$25,1,S30)</f>
        <v>#VALUE!</v>
      </c>
      <c r="R30" s="421">
        <f>Cover!$C$9</f>
        <v>2021</v>
      </c>
      <c r="S30" s="422">
        <f t="shared" si="1"/>
        <v>0</v>
      </c>
      <c r="U30" s="444" t="s">
        <v>1191</v>
      </c>
      <c r="W30" s="93" t="s">
        <v>1259</v>
      </c>
    </row>
    <row r="31" spans="2:23" s="93" customFormat="1" ht="24" customHeight="1">
      <c r="B31" s="687"/>
      <c r="C31" s="488" t="s">
        <v>1108</v>
      </c>
      <c r="D31" s="539" t="s">
        <v>1409</v>
      </c>
      <c r="E31" s="317"/>
      <c r="F31" s="317"/>
      <c r="G31" s="332"/>
      <c r="H31" s="308">
        <f t="shared" si="0"/>
        <v>0</v>
      </c>
      <c r="I31" s="351"/>
      <c r="J31" s="240"/>
      <c r="K31" s="416" t="s">
        <v>1146</v>
      </c>
      <c r="L31" s="416" t="s">
        <v>1147</v>
      </c>
      <c r="M31" s="415" t="s">
        <v>579</v>
      </c>
      <c r="N31" s="415" t="s">
        <v>1125</v>
      </c>
      <c r="O31" s="415" t="e">
        <f>VLOOKUP(Cover!$C$8,Cover!$Y$1:$AA$233,3,FALSE)</f>
        <v>#N/A</v>
      </c>
      <c r="P31" s="416" t="str">
        <f>Cover!$C$8</f>
        <v>Veuillez sélectionnez votre pays!</v>
      </c>
      <c r="Q31" s="421" t="e">
        <f>INDEX('Survey Information'!$E$25:$J$25,1,S31)</f>
        <v>#VALUE!</v>
      </c>
      <c r="R31" s="421">
        <f>Cover!$C$9</f>
        <v>2021</v>
      </c>
      <c r="S31" s="422">
        <f t="shared" si="1"/>
        <v>0</v>
      </c>
      <c r="U31" s="444" t="s">
        <v>1192</v>
      </c>
      <c r="W31" s="93" t="s">
        <v>1259</v>
      </c>
    </row>
    <row r="32" spans="2:23" s="93" customFormat="1" ht="26.25" customHeight="1">
      <c r="B32" s="687"/>
      <c r="C32" s="488" t="s">
        <v>32</v>
      </c>
      <c r="D32" s="539" t="s">
        <v>1410</v>
      </c>
      <c r="E32" s="336"/>
      <c r="F32" s="317"/>
      <c r="G32" s="332"/>
      <c r="H32" s="308">
        <f t="shared" si="0"/>
        <v>0</v>
      </c>
      <c r="I32" s="351"/>
      <c r="J32" s="240"/>
      <c r="K32" s="416" t="s">
        <v>1148</v>
      </c>
      <c r="L32" s="416" t="s">
        <v>1149</v>
      </c>
      <c r="M32" s="415" t="s">
        <v>579</v>
      </c>
      <c r="N32" s="415" t="s">
        <v>1125</v>
      </c>
      <c r="O32" s="415" t="e">
        <f>VLOOKUP(Cover!$C$8,Cover!$Y$1:$AA$233,3,FALSE)</f>
        <v>#N/A</v>
      </c>
      <c r="P32" s="416" t="str">
        <f>Cover!$C$8</f>
        <v>Veuillez sélectionnez votre pays!</v>
      </c>
      <c r="Q32" s="421" t="e">
        <f>INDEX('Survey Information'!$E$25:$J$25,1,S32)</f>
        <v>#VALUE!</v>
      </c>
      <c r="R32" s="421">
        <f>Cover!$C$9</f>
        <v>2021</v>
      </c>
      <c r="S32" s="422">
        <f t="shared" si="1"/>
        <v>0</v>
      </c>
      <c r="U32" s="444" t="s">
        <v>1193</v>
      </c>
      <c r="W32" s="93" t="s">
        <v>1259</v>
      </c>
    </row>
    <row r="33" spans="2:23" s="93" customFormat="1" ht="25.5" customHeight="1">
      <c r="B33" s="687"/>
      <c r="C33" s="488" t="s">
        <v>33</v>
      </c>
      <c r="D33" s="539" t="s">
        <v>1411</v>
      </c>
      <c r="E33" s="317"/>
      <c r="F33" s="317"/>
      <c r="G33" s="332"/>
      <c r="H33" s="308">
        <f t="shared" si="0"/>
        <v>0</v>
      </c>
      <c r="I33" s="351"/>
      <c r="J33" s="240"/>
      <c r="K33" s="416" t="s">
        <v>1150</v>
      </c>
      <c r="L33" s="416" t="s">
        <v>1151</v>
      </c>
      <c r="M33" s="415" t="s">
        <v>579</v>
      </c>
      <c r="N33" s="415" t="s">
        <v>1125</v>
      </c>
      <c r="O33" s="415" t="e">
        <f>VLOOKUP(Cover!$C$8,Cover!$Y$1:$AA$233,3,FALSE)</f>
        <v>#N/A</v>
      </c>
      <c r="P33" s="416" t="str">
        <f>Cover!$C$8</f>
        <v>Veuillez sélectionnez votre pays!</v>
      </c>
      <c r="Q33" s="421" t="e">
        <f>INDEX('Survey Information'!$E$25:$J$25,1,S33)</f>
        <v>#VALUE!</v>
      </c>
      <c r="R33" s="421">
        <f>Cover!$C$9</f>
        <v>2021</v>
      </c>
      <c r="S33" s="422">
        <f t="shared" si="1"/>
        <v>0</v>
      </c>
      <c r="U33" s="444" t="s">
        <v>1194</v>
      </c>
      <c r="W33" s="93" t="s">
        <v>1259</v>
      </c>
    </row>
    <row r="34" spans="2:23" s="93" customFormat="1" ht="25.5" customHeight="1">
      <c r="B34" s="687"/>
      <c r="C34" s="488" t="s">
        <v>34</v>
      </c>
      <c r="D34" s="539" t="s">
        <v>1412</v>
      </c>
      <c r="E34" s="317"/>
      <c r="F34" s="317"/>
      <c r="G34" s="332"/>
      <c r="H34" s="308">
        <f t="shared" si="0"/>
        <v>0</v>
      </c>
      <c r="I34" s="351"/>
      <c r="J34" s="240"/>
      <c r="K34" s="416" t="s">
        <v>1152</v>
      </c>
      <c r="L34" s="416" t="s">
        <v>195</v>
      </c>
      <c r="M34" s="415" t="s">
        <v>579</v>
      </c>
      <c r="N34" s="415" t="s">
        <v>1125</v>
      </c>
      <c r="O34" s="415" t="e">
        <f>VLOOKUP(Cover!$C$8,Cover!$Y$1:$AA$233,3,FALSE)</f>
        <v>#N/A</v>
      </c>
      <c r="P34" s="416" t="str">
        <f>Cover!$C$8</f>
        <v>Veuillez sélectionnez votre pays!</v>
      </c>
      <c r="Q34" s="421" t="e">
        <f>INDEX('Survey Information'!$E$25:$J$25,1,S34)</f>
        <v>#VALUE!</v>
      </c>
      <c r="R34" s="421">
        <f>Cover!$C$9</f>
        <v>2021</v>
      </c>
      <c r="S34" s="422">
        <f t="shared" si="1"/>
        <v>0</v>
      </c>
      <c r="T34" s="86"/>
      <c r="U34" s="444" t="s">
        <v>1195</v>
      </c>
      <c r="W34" s="93" t="s">
        <v>1259</v>
      </c>
    </row>
    <row r="35" spans="2:23" s="93" customFormat="1" ht="29.25" customHeight="1">
      <c r="B35" s="687"/>
      <c r="C35" s="553" t="s">
        <v>35</v>
      </c>
      <c r="D35" s="539" t="s">
        <v>1413</v>
      </c>
      <c r="E35" s="337"/>
      <c r="F35" s="323"/>
      <c r="G35" s="338"/>
      <c r="H35" s="308">
        <f t="shared" si="0"/>
        <v>0</v>
      </c>
      <c r="I35" s="352"/>
      <c r="J35" s="354"/>
      <c r="K35" s="416" t="s">
        <v>1153</v>
      </c>
      <c r="L35" s="416" t="s">
        <v>1154</v>
      </c>
      <c r="M35" s="415" t="s">
        <v>579</v>
      </c>
      <c r="N35" s="415" t="s">
        <v>1125</v>
      </c>
      <c r="O35" s="415" t="e">
        <f>VLOOKUP(Cover!$C$8,Cover!$Y$1:$AA$233,3,FALSE)</f>
        <v>#N/A</v>
      </c>
      <c r="P35" s="416" t="str">
        <f>Cover!$C$8</f>
        <v>Veuillez sélectionnez votre pays!</v>
      </c>
      <c r="Q35" s="421" t="e">
        <f>INDEX('Survey Information'!$E$25:$J$25,1,S35)</f>
        <v>#VALUE!</v>
      </c>
      <c r="R35" s="421">
        <f>Cover!$C$9</f>
        <v>2021</v>
      </c>
      <c r="S35" s="422">
        <f t="shared" si="1"/>
        <v>0</v>
      </c>
      <c r="T35" s="86"/>
      <c r="U35" s="444" t="s">
        <v>1196</v>
      </c>
      <c r="W35" s="93" t="s">
        <v>1259</v>
      </c>
    </row>
    <row r="36" spans="2:23" s="93" customFormat="1" ht="25.5" customHeight="1">
      <c r="B36" s="687"/>
      <c r="C36" s="553" t="s">
        <v>54</v>
      </c>
      <c r="D36" s="539" t="s">
        <v>1414</v>
      </c>
      <c r="E36" s="337"/>
      <c r="F36" s="323"/>
      <c r="G36" s="338"/>
      <c r="H36" s="308">
        <f t="shared" si="0"/>
        <v>0</v>
      </c>
      <c r="I36" s="352"/>
      <c r="J36" s="354"/>
      <c r="K36" s="416" t="s">
        <v>1155</v>
      </c>
      <c r="L36" s="416" t="s">
        <v>1156</v>
      </c>
      <c r="M36" s="415" t="s">
        <v>579</v>
      </c>
      <c r="N36" s="415" t="s">
        <v>1125</v>
      </c>
      <c r="O36" s="415" t="e">
        <f>VLOOKUP(Cover!$C$8,Cover!$Y$1:$AA$233,3,FALSE)</f>
        <v>#N/A</v>
      </c>
      <c r="P36" s="416" t="str">
        <f>Cover!$C$8</f>
        <v>Veuillez sélectionnez votre pays!</v>
      </c>
      <c r="Q36" s="421" t="e">
        <f>INDEX('Survey Information'!$E$25:$J$25,1,S36)</f>
        <v>#VALUE!</v>
      </c>
      <c r="R36" s="421">
        <f>Cover!$C$9</f>
        <v>2021</v>
      </c>
      <c r="S36" s="422">
        <f t="shared" si="1"/>
        <v>0</v>
      </c>
      <c r="T36" s="86"/>
      <c r="U36" s="444" t="s">
        <v>1197</v>
      </c>
      <c r="W36" s="93" t="s">
        <v>1259</v>
      </c>
    </row>
    <row r="37" spans="2:23" s="93" customFormat="1" ht="25.5" customHeight="1">
      <c r="B37" s="687"/>
      <c r="C37" s="553" t="s">
        <v>55</v>
      </c>
      <c r="D37" s="539" t="s">
        <v>1415</v>
      </c>
      <c r="E37" s="337"/>
      <c r="F37" s="323"/>
      <c r="G37" s="338"/>
      <c r="H37" s="308">
        <f t="shared" si="0"/>
        <v>0</v>
      </c>
      <c r="I37" s="352"/>
      <c r="J37" s="354"/>
      <c r="K37" s="416" t="s">
        <v>1157</v>
      </c>
      <c r="L37" s="416" t="s">
        <v>1158</v>
      </c>
      <c r="M37" s="415" t="s">
        <v>579</v>
      </c>
      <c r="N37" s="415" t="s">
        <v>1125</v>
      </c>
      <c r="O37" s="415" t="e">
        <f>VLOOKUP(Cover!$C$8,Cover!$Y$1:$AA$233,3,FALSE)</f>
        <v>#N/A</v>
      </c>
      <c r="P37" s="416" t="str">
        <f>Cover!$C$8</f>
        <v>Veuillez sélectionnez votre pays!</v>
      </c>
      <c r="Q37" s="421" t="e">
        <f>INDEX('Survey Information'!$E$25:$J$25,1,S37)</f>
        <v>#VALUE!</v>
      </c>
      <c r="R37" s="421">
        <f>Cover!$C$9</f>
        <v>2021</v>
      </c>
      <c r="S37" s="422">
        <f t="shared" si="1"/>
        <v>0</v>
      </c>
      <c r="T37" s="86"/>
      <c r="U37" s="444" t="s">
        <v>1198</v>
      </c>
      <c r="W37" s="93" t="s">
        <v>1259</v>
      </c>
    </row>
    <row r="38" spans="2:23" s="93" customFormat="1" ht="25.5" customHeight="1" thickBot="1">
      <c r="B38" s="688"/>
      <c r="C38" s="554" t="s">
        <v>56</v>
      </c>
      <c r="D38" s="555" t="s">
        <v>1416</v>
      </c>
      <c r="E38" s="313"/>
      <c r="F38" s="314"/>
      <c r="G38" s="331"/>
      <c r="H38" s="309">
        <f t="shared" si="0"/>
        <v>0</v>
      </c>
      <c r="I38" s="348"/>
      <c r="J38" s="344"/>
      <c r="K38" s="417" t="s">
        <v>1159</v>
      </c>
      <c r="L38" s="418" t="s">
        <v>199</v>
      </c>
      <c r="M38" s="415" t="s">
        <v>579</v>
      </c>
      <c r="N38" s="415" t="s">
        <v>1125</v>
      </c>
      <c r="O38" s="415" t="e">
        <f>VLOOKUP(Cover!$C$8,Cover!$Y$1:$AA$233,3,FALSE)</f>
        <v>#N/A</v>
      </c>
      <c r="P38" s="416" t="str">
        <f>Cover!$C$8</f>
        <v>Veuillez sélectionnez votre pays!</v>
      </c>
      <c r="Q38" s="421" t="e">
        <f>INDEX('Survey Information'!$E$25:$J$25,1,S38)</f>
        <v>#VALUE!</v>
      </c>
      <c r="R38" s="421">
        <f>Cover!$C$9</f>
        <v>2021</v>
      </c>
      <c r="S38" s="422">
        <f t="shared" si="1"/>
        <v>0</v>
      </c>
      <c r="T38" s="86"/>
      <c r="U38" s="444" t="s">
        <v>1199</v>
      </c>
      <c r="W38" s="93" t="s">
        <v>1259</v>
      </c>
    </row>
    <row r="39" spans="2:8" ht="12" thickTop="1">
      <c r="B39" s="128"/>
      <c r="C39" s="128"/>
      <c r="D39" s="129"/>
      <c r="E39" s="129"/>
      <c r="F39" s="129"/>
      <c r="G39" s="129"/>
      <c r="H39" s="129"/>
    </row>
    <row r="40" spans="2:8" ht="11.25">
      <c r="B40" s="131"/>
      <c r="C40" s="131"/>
      <c r="D40" s="129"/>
      <c r="E40" s="129"/>
      <c r="F40" s="129"/>
      <c r="G40" s="129"/>
      <c r="H40" s="129"/>
    </row>
    <row r="41" spans="2:10" ht="11.25">
      <c r="B41" s="131"/>
      <c r="C41" s="131"/>
      <c r="D41" s="132"/>
      <c r="E41" s="132"/>
      <c r="F41" s="132"/>
      <c r="G41" s="132"/>
      <c r="H41" s="132"/>
      <c r="I41" s="133"/>
      <c r="J41" s="133"/>
    </row>
    <row r="42" spans="2:10" ht="11.25">
      <c r="B42" s="134"/>
      <c r="C42" s="134"/>
      <c r="D42" s="132"/>
      <c r="E42" s="132"/>
      <c r="F42" s="132"/>
      <c r="G42" s="132"/>
      <c r="H42" s="132"/>
      <c r="I42" s="133"/>
      <c r="J42" s="133"/>
    </row>
    <row r="43" spans="2:10" ht="11.25">
      <c r="B43" s="134"/>
      <c r="C43" s="134"/>
      <c r="D43" s="132"/>
      <c r="E43" s="132"/>
      <c r="F43" s="132"/>
      <c r="G43" s="132"/>
      <c r="H43" s="132"/>
      <c r="I43" s="133"/>
      <c r="J43" s="133"/>
    </row>
    <row r="44" ht="12" customHeight="1"/>
    <row r="45" spans="4:8" ht="13.5">
      <c r="D45" s="136"/>
      <c r="E45" s="136"/>
      <c r="F45" s="136"/>
      <c r="G45" s="136"/>
      <c r="H45" s="136"/>
    </row>
    <row r="46" ht="12" customHeight="1"/>
    <row r="47" ht="12.75" customHeight="1"/>
  </sheetData>
  <sheetProtection password="FB2B" sheet="1" formatColumns="0" formatRows="0" selectLockedCells="1"/>
  <mergeCells count="10">
    <mergeCell ref="B3:G3"/>
    <mergeCell ref="B1:J1"/>
    <mergeCell ref="B2:J2"/>
    <mergeCell ref="B22:B24"/>
    <mergeCell ref="E10:G10"/>
    <mergeCell ref="B27:B38"/>
    <mergeCell ref="I10:J10"/>
    <mergeCell ref="C4:I4"/>
    <mergeCell ref="C5:I5"/>
    <mergeCell ref="C23:C24"/>
  </mergeCells>
  <dataValidations count="36">
    <dataValidation type="list" allowBlank="1" showInputMessage="1" showErrorMessage="1" sqref="E12:E14 F12:G15">
      <formula1>abc</formula1>
    </dataValidation>
    <dataValidation type="list" allowBlank="1" showInputMessage="1" showErrorMessage="1" sqref="E15 E16:G38">
      <formula1>abc_1b</formula1>
    </dataValidation>
    <dataValidation type="list" allowBlank="1" showInputMessage="1" showErrorMessage="1" sqref="C8">
      <formula1>Ref1b</formula1>
    </dataValidation>
    <dataValidation errorStyle="warning" type="custom" allowBlank="1" showInputMessage="1" showErrorMessage="1" error="This number can not be greater than total number of enterprises." sqref="I14">
      <formula1>I14&lt;=I12</formula1>
    </dataValidation>
    <dataValidation errorStyle="warning" type="custom" allowBlank="1" showInputMessage="1" showErrorMessage="1" error="This number can not be greater than total number of enterprises." sqref="J14">
      <formula1>J14&lt;=J12</formula1>
    </dataValidation>
    <dataValidation errorStyle="warning" type="custom" allowBlank="1" showInputMessage="1" showErrorMessage="1" error="This number can not be greater than total number of employes." sqref="I15">
      <formula1>I15&lt;=I13</formula1>
    </dataValidation>
    <dataValidation errorStyle="warning" type="custom" allowBlank="1" showInputMessage="1" showErrorMessage="1" error="This number can not be greater than total number of employes." sqref="J15">
      <formula1>J15&lt;=J13</formula1>
    </dataValidation>
    <dataValidation errorStyle="warning" type="custom" allowBlank="1" showInputMessage="1" showErrorMessage="1" error="This number can not be greater than B1." sqref="I16">
      <formula1>I16&lt;=I14</formula1>
    </dataValidation>
    <dataValidation errorStyle="warning" type="custom" allowBlank="1" showInputMessage="1" showErrorMessage="1" error="This number can not be greater than B1." sqref="J16">
      <formula1>J16&lt;=J14</formula1>
    </dataValidation>
    <dataValidation errorStyle="warning" type="custom" allowBlank="1" showInputMessage="1" showErrorMessage="1" error="This value can not be greater than B2." sqref="I17">
      <formula1>I17&lt;=I15</formula1>
    </dataValidation>
    <dataValidation errorStyle="warning" type="custom" allowBlank="1" showInputMessage="1" showErrorMessage="1" error="This value can not be greater than B2." sqref="J17">
      <formula1>J17&lt;=J15</formula1>
    </dataValidation>
    <dataValidation errorStyle="warning" type="custom" allowBlank="1" showInputMessage="1" showErrorMessage="1" error="This value can not be greater than B3." sqref="I38">
      <formula1>I38&lt;=I16</formula1>
    </dataValidation>
    <dataValidation errorStyle="warning" type="custom" allowBlank="1" showInputMessage="1" showErrorMessage="1" error="This value can not be greater than B3." sqref="J38">
      <formula1>J38&lt;=J16</formula1>
    </dataValidation>
    <dataValidation errorStyle="warning" type="custom" allowBlank="1" showInputMessage="1" showErrorMessage="1" error="This value can not be greater than B3." sqref="I18:J18">
      <formula1>I18&lt;=I16</formula1>
    </dataValidation>
    <dataValidation errorStyle="warning" type="custom" allowBlank="1" showInputMessage="1" showErrorMessage="1" error="This value can not be greater than B3." sqref="I19:J19">
      <formula1>I19&lt;=I16</formula1>
    </dataValidation>
    <dataValidation errorStyle="warning" type="custom" allowBlank="1" showInputMessage="1" showErrorMessage="1" error="This value can not be greater than B3." sqref="I20:J20">
      <formula1>I20&lt;=I16</formula1>
    </dataValidation>
    <dataValidation errorStyle="warning" type="custom" allowBlank="1" showInputMessage="1" showErrorMessage="1" error="This value can not be greater than B3." sqref="I21">
      <formula1>"I21&lt;=I16"</formula1>
    </dataValidation>
    <dataValidation errorStyle="warning" type="custom" allowBlank="1" showInputMessage="1" showErrorMessage="1" error="This value can not be greater than B3." sqref="I22:J22">
      <formula1>I22&lt;=I16</formula1>
    </dataValidation>
    <dataValidation errorStyle="warning" type="custom" allowBlank="1" showInputMessage="1" showErrorMessage="1" error="This value can not be greater than B3." sqref="I23">
      <formula1>"I23&lt;=I16"</formula1>
    </dataValidation>
    <dataValidation errorStyle="warning" type="custom" allowBlank="1" showInputMessage="1" showErrorMessage="1" error="This value can not be greater than B3." sqref="I24:J24">
      <formula1>I24&lt;=I16</formula1>
    </dataValidation>
    <dataValidation errorStyle="warning" type="custom" allowBlank="1" showInputMessage="1" showErrorMessage="1" error="This value can not be greater than B3." sqref="I25:J25">
      <formula1>I25&lt;=I16</formula1>
    </dataValidation>
    <dataValidation errorStyle="warning" type="custom" allowBlank="1" showInputMessage="1" showErrorMessage="1" error="This value can not be greater than B3." sqref="I26">
      <formula1>"I26&lt;=I16"</formula1>
    </dataValidation>
    <dataValidation errorStyle="warning" type="custom" allowBlank="1" showInputMessage="1" showErrorMessage="1" error="This value can not be greater than B3." sqref="I27:J27">
      <formula1>I27&lt;=I16</formula1>
    </dataValidation>
    <dataValidation errorStyle="warning" type="custom" allowBlank="1" showInputMessage="1" showErrorMessage="1" error="This value can not be greater than B3." sqref="I28:J28">
      <formula1>I28&lt;=I16</formula1>
    </dataValidation>
    <dataValidation errorStyle="warning" type="custom" allowBlank="1" showInputMessage="1" showErrorMessage="1" error="This value can not be greater than B3." sqref="I29:J29">
      <formula1>I29&lt;=I16</formula1>
    </dataValidation>
    <dataValidation errorStyle="warning" type="custom" allowBlank="1" showInputMessage="1" showErrorMessage="1" error="This value can not be greater than B3." sqref="I30:J30">
      <formula1>I30&lt;=I16</formula1>
    </dataValidation>
    <dataValidation errorStyle="warning" type="custom" allowBlank="1" showInputMessage="1" showErrorMessage="1" error="This value can not be greater than B3." sqref="I31:J31">
      <formula1>I31&lt;=I16</formula1>
    </dataValidation>
    <dataValidation errorStyle="warning" type="custom" allowBlank="1" showInputMessage="1" showErrorMessage="1" error="This value can not be greater than B3." sqref="I32:J32">
      <formula1>I32&lt;=I16</formula1>
    </dataValidation>
    <dataValidation errorStyle="warning" type="custom" allowBlank="1" showInputMessage="1" showErrorMessage="1" error="This value can not be greater than B3." sqref="I33:J33">
      <formula1>I33&lt;=I16</formula1>
    </dataValidation>
    <dataValidation errorStyle="warning" type="custom" allowBlank="1" showInputMessage="1" showErrorMessage="1" error="This value can not be greater than B3." sqref="I34:J34">
      <formula1>I34&lt;=I16</formula1>
    </dataValidation>
    <dataValidation errorStyle="warning" type="custom" allowBlank="1" showInputMessage="1" showErrorMessage="1" error="This value can not be greater than B3." sqref="I35:J35">
      <formula1>I35&lt;=I16</formula1>
    </dataValidation>
    <dataValidation errorStyle="warning" type="custom" allowBlank="1" showInputMessage="1" showErrorMessage="1" error="This value can not be greater than B3." sqref="I36:J36">
      <formula1>I36&lt;=I16</formula1>
    </dataValidation>
    <dataValidation errorStyle="warning" type="custom" allowBlank="1" showInputMessage="1" showErrorMessage="1" error="This value can not be greater than B3." sqref="I37:J37">
      <formula1>I37&lt;=I16</formula1>
    </dataValidation>
    <dataValidation errorStyle="warning" type="custom" allowBlank="1" showInputMessage="1" showErrorMessage="1" error="This value can not be greater than B3." sqref="J21">
      <formula1>J21&lt;=J16</formula1>
    </dataValidation>
    <dataValidation errorStyle="warning" type="custom" allowBlank="1" showInputMessage="1" showErrorMessage="1" error="This value can not be greater than B3." sqref="J23">
      <formula1>J23&lt;=J16</formula1>
    </dataValidation>
    <dataValidation errorStyle="warning" type="custom" allowBlank="1" showInputMessage="1" showErrorMessage="1" error="This value can not be greater than B3." sqref="J26">
      <formula1>J26&lt;=J16</formula1>
    </dataValidation>
  </dataValidations>
  <printOptions horizontalCentered="1"/>
  <pageMargins left="0.25" right="0.25" top="0.75" bottom="0.75" header="0.3" footer="0.3"/>
  <pageSetup fitToHeight="1" fitToWidth="1" horizontalDpi="300" verticalDpi="300" orientation="portrait" paperSize="9" scale="76" r:id="rId4"/>
  <headerFooter alignWithMargins="0">
    <oddFooter>&amp;LUNCTAD Questionnaire on ICT usage by enterprises and on the ICT sector&amp;R&amp;A
Page &amp;P of &amp;N</oddFooter>
  </headerFooter>
  <ignoredErrors>
    <ignoredError sqref="Q12:Q38 O12:O38" evalError="1"/>
    <ignoredError sqref="L14:L38"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codeName="Ac"/>
  <dimension ref="B1:AZ37"/>
  <sheetViews>
    <sheetView zoomScale="90" zoomScaleNormal="90" zoomScalePageLayoutView="0" workbookViewId="0" topLeftCell="A1">
      <pane xSplit="8" ySplit="10" topLeftCell="I11" activePane="bottomRight" state="frozen"/>
      <selection pane="topLeft" activeCell="A1" sqref="A1"/>
      <selection pane="topRight" activeCell="I1" sqref="I1"/>
      <selection pane="bottomLeft" activeCell="A11" sqref="A11"/>
      <selection pane="bottomRight" activeCell="K14" sqref="K14"/>
    </sheetView>
  </sheetViews>
  <sheetFormatPr defaultColWidth="9.140625" defaultRowHeight="12.75"/>
  <cols>
    <col min="1" max="1" width="1.7109375" style="86" customWidth="1"/>
    <col min="2" max="2" width="5.28125" style="130" customWidth="1"/>
    <col min="3" max="3" width="5.140625" style="130" customWidth="1"/>
    <col min="4" max="4" width="48.57421875" style="135" customWidth="1"/>
    <col min="5" max="5" width="6.140625" style="135" customWidth="1"/>
    <col min="6" max="6" width="5.8515625" style="135" customWidth="1"/>
    <col min="7" max="7" width="7.140625" style="135" customWidth="1"/>
    <col min="8" max="8" width="11.140625" style="135" customWidth="1"/>
    <col min="9" max="39" width="9.8515625" style="130" customWidth="1"/>
    <col min="40" max="40" width="9.140625" style="86" customWidth="1"/>
    <col min="41" max="43" width="9.140625" style="86" hidden="1" customWidth="1"/>
    <col min="44" max="44" width="9.140625" style="86" customWidth="1"/>
    <col min="45" max="16384" width="9.140625" style="86" customWidth="1"/>
  </cols>
  <sheetData>
    <row r="1" spans="2:43" s="87" customFormat="1" ht="24.75" customHeight="1">
      <c r="B1" s="708" t="s">
        <v>1417</v>
      </c>
      <c r="C1" s="708"/>
      <c r="D1" s="708"/>
      <c r="E1" s="708"/>
      <c r="F1" s="708"/>
      <c r="G1" s="708"/>
      <c r="H1" s="708"/>
      <c r="I1" s="556"/>
      <c r="J1" s="556"/>
      <c r="K1" s="557"/>
      <c r="L1" s="557"/>
      <c r="M1" s="557"/>
      <c r="N1" s="558"/>
      <c r="O1" s="15"/>
      <c r="P1" s="15"/>
      <c r="Q1" s="15"/>
      <c r="R1" s="15"/>
      <c r="S1" s="15"/>
      <c r="T1" s="15"/>
      <c r="U1" s="15"/>
      <c r="V1" s="15"/>
      <c r="W1" s="15"/>
      <c r="X1" s="139"/>
      <c r="Y1" s="139"/>
      <c r="Z1" s="138"/>
      <c r="AA1" s="138"/>
      <c r="AB1" s="138"/>
      <c r="AC1" s="138"/>
      <c r="AD1" s="138"/>
      <c r="AE1" s="138"/>
      <c r="AF1" s="138"/>
      <c r="AG1" s="138"/>
      <c r="AH1" s="138"/>
      <c r="AI1" s="138"/>
      <c r="AJ1" s="138"/>
      <c r="AK1" s="138"/>
      <c r="AL1" s="138"/>
      <c r="AM1" s="138"/>
      <c r="AP1" s="86" t="s">
        <v>29</v>
      </c>
      <c r="AQ1" s="86">
        <v>1</v>
      </c>
    </row>
    <row r="2" spans="2:43" s="141" customFormat="1" ht="15.75" customHeight="1">
      <c r="B2" s="702" t="s">
        <v>1418</v>
      </c>
      <c r="C2" s="702"/>
      <c r="D2" s="702"/>
      <c r="E2" s="559"/>
      <c r="F2" s="559"/>
      <c r="G2" s="559"/>
      <c r="H2" s="559"/>
      <c r="I2" s="560"/>
      <c r="J2" s="560"/>
      <c r="K2" s="561"/>
      <c r="L2" s="561"/>
      <c r="M2" s="561"/>
      <c r="N2" s="561"/>
      <c r="O2" s="561"/>
      <c r="P2" s="561"/>
      <c r="Q2" s="561"/>
      <c r="R2" s="561"/>
      <c r="S2" s="561"/>
      <c r="T2" s="561"/>
      <c r="U2" s="561"/>
      <c r="V2" s="561"/>
      <c r="W2" s="561"/>
      <c r="X2" s="140"/>
      <c r="Y2" s="140"/>
      <c r="Z2" s="140"/>
      <c r="AA2" s="140"/>
      <c r="AB2" s="140"/>
      <c r="AC2" s="140"/>
      <c r="AD2" s="140"/>
      <c r="AE2" s="140"/>
      <c r="AF2" s="140"/>
      <c r="AG2" s="140"/>
      <c r="AH2" s="140"/>
      <c r="AI2" s="140"/>
      <c r="AJ2" s="140"/>
      <c r="AK2" s="140"/>
      <c r="AL2" s="140"/>
      <c r="AM2" s="140"/>
      <c r="AP2" s="87" t="s">
        <v>30</v>
      </c>
      <c r="AQ2" s="87">
        <v>2</v>
      </c>
    </row>
    <row r="3" spans="2:43" s="90" customFormat="1" ht="13.5" customHeight="1">
      <c r="B3" s="562"/>
      <c r="C3" s="557"/>
      <c r="D3" s="557"/>
      <c r="E3" s="557"/>
      <c r="F3" s="557"/>
      <c r="G3" s="557"/>
      <c r="H3" s="557"/>
      <c r="I3" s="563"/>
      <c r="J3" s="563"/>
      <c r="K3" s="564"/>
      <c r="L3" s="564"/>
      <c r="M3" s="564"/>
      <c r="N3" s="564"/>
      <c r="O3" s="564"/>
      <c r="P3" s="564"/>
      <c r="Q3" s="564"/>
      <c r="R3" s="564"/>
      <c r="S3" s="564"/>
      <c r="T3" s="564"/>
      <c r="U3" s="564"/>
      <c r="V3" s="564"/>
      <c r="W3" s="564"/>
      <c r="X3" s="87"/>
      <c r="Y3" s="87"/>
      <c r="Z3" s="87"/>
      <c r="AA3" s="87"/>
      <c r="AB3" s="87"/>
      <c r="AC3" s="87"/>
      <c r="AD3" s="87"/>
      <c r="AE3" s="87"/>
      <c r="AF3" s="87"/>
      <c r="AG3" s="87"/>
      <c r="AH3" s="87"/>
      <c r="AI3" s="87"/>
      <c r="AJ3" s="87"/>
      <c r="AK3" s="87"/>
      <c r="AL3" s="87"/>
      <c r="AM3" s="87"/>
      <c r="AP3" s="90" t="s">
        <v>31</v>
      </c>
      <c r="AQ3" s="90">
        <v>3</v>
      </c>
    </row>
    <row r="4" spans="2:43" s="146" customFormat="1" ht="69.75" customHeight="1">
      <c r="B4" s="565"/>
      <c r="C4" s="566"/>
      <c r="D4" s="707" t="s">
        <v>1419</v>
      </c>
      <c r="E4" s="707"/>
      <c r="F4" s="707"/>
      <c r="G4" s="707"/>
      <c r="H4" s="707"/>
      <c r="I4" s="707"/>
      <c r="J4" s="707"/>
      <c r="K4" s="707"/>
      <c r="L4" s="707"/>
      <c r="M4" s="707"/>
      <c r="N4" s="707"/>
      <c r="O4" s="707"/>
      <c r="P4" s="707"/>
      <c r="Q4" s="707"/>
      <c r="R4" s="707"/>
      <c r="S4" s="707"/>
      <c r="T4" s="707"/>
      <c r="U4" s="707"/>
      <c r="V4" s="707"/>
      <c r="W4" s="707"/>
      <c r="X4" s="386"/>
      <c r="Y4" s="144"/>
      <c r="Z4" s="144"/>
      <c r="AA4" s="144"/>
      <c r="AB4" s="144"/>
      <c r="AC4" s="144"/>
      <c r="AD4" s="144"/>
      <c r="AE4" s="144"/>
      <c r="AF4" s="144"/>
      <c r="AG4" s="144"/>
      <c r="AH4" s="144"/>
      <c r="AI4" s="144"/>
      <c r="AJ4" s="144"/>
      <c r="AK4" s="144"/>
      <c r="AL4" s="144"/>
      <c r="AM4" s="144"/>
      <c r="AP4" s="90" t="s">
        <v>32</v>
      </c>
      <c r="AQ4" s="90">
        <v>4</v>
      </c>
    </row>
    <row r="5" spans="2:43" s="146" customFormat="1" ht="6" customHeight="1" thickBot="1">
      <c r="B5" s="567"/>
      <c r="C5" s="568"/>
      <c r="D5" s="569"/>
      <c r="E5" s="569"/>
      <c r="F5" s="569"/>
      <c r="G5" s="570"/>
      <c r="H5" s="570"/>
      <c r="I5" s="570"/>
      <c r="J5" s="570"/>
      <c r="K5" s="570"/>
      <c r="L5" s="570"/>
      <c r="M5" s="570"/>
      <c r="N5" s="570"/>
      <c r="O5" s="570"/>
      <c r="P5" s="570"/>
      <c r="Q5" s="570"/>
      <c r="R5" s="570"/>
      <c r="S5" s="570"/>
      <c r="T5" s="570"/>
      <c r="U5" s="570"/>
      <c r="V5" s="570"/>
      <c r="W5" s="570"/>
      <c r="X5" s="148"/>
      <c r="Y5" s="149"/>
      <c r="Z5" s="149"/>
      <c r="AA5" s="149"/>
      <c r="AB5" s="149"/>
      <c r="AC5" s="149"/>
      <c r="AD5" s="149"/>
      <c r="AE5" s="149"/>
      <c r="AF5" s="149"/>
      <c r="AG5" s="149"/>
      <c r="AH5" s="149"/>
      <c r="AI5" s="149"/>
      <c r="AJ5" s="149"/>
      <c r="AK5" s="149"/>
      <c r="AL5" s="149"/>
      <c r="AM5" s="149"/>
      <c r="AP5" s="90" t="s">
        <v>33</v>
      </c>
      <c r="AQ5" s="90">
        <v>5</v>
      </c>
    </row>
    <row r="6" spans="2:43" s="90" customFormat="1" ht="37.5" customHeight="1" thickBot="1" thickTop="1">
      <c r="B6" s="571" t="s">
        <v>562</v>
      </c>
      <c r="C6" s="137"/>
      <c r="D6" s="517" t="s">
        <v>1345</v>
      </c>
      <c r="E6" s="517"/>
      <c r="F6" s="517"/>
      <c r="G6" s="17"/>
      <c r="H6" s="17"/>
      <c r="I6" s="514"/>
      <c r="J6" s="12"/>
      <c r="K6" s="514"/>
      <c r="L6" s="514"/>
      <c r="M6" s="514"/>
      <c r="N6" s="514"/>
      <c r="O6" s="514"/>
      <c r="P6" s="514"/>
      <c r="Q6" s="514"/>
      <c r="R6" s="514"/>
      <c r="S6" s="514"/>
      <c r="T6" s="514"/>
      <c r="U6" s="514"/>
      <c r="V6" s="514"/>
      <c r="W6" s="514"/>
      <c r="AP6" s="90" t="s">
        <v>33</v>
      </c>
      <c r="AQ6" s="90">
        <v>6</v>
      </c>
    </row>
    <row r="7" spans="3:52" s="94" customFormat="1" ht="6" customHeight="1" thickBot="1" thickTop="1">
      <c r="C7" s="88"/>
      <c r="D7" s="449" t="s">
        <v>1215</v>
      </c>
      <c r="E7" s="450" t="s">
        <v>1163</v>
      </c>
      <c r="F7" s="450" t="s">
        <v>1164</v>
      </c>
      <c r="G7" s="451" t="s">
        <v>1165</v>
      </c>
      <c r="H7" s="451" t="s">
        <v>121</v>
      </c>
      <c r="I7" s="452" t="s">
        <v>17</v>
      </c>
      <c r="J7" s="424" t="s">
        <v>18</v>
      </c>
      <c r="K7" s="452" t="s">
        <v>19</v>
      </c>
      <c r="L7" s="452" t="s">
        <v>20</v>
      </c>
      <c r="M7" s="452" t="s">
        <v>21</v>
      </c>
      <c r="N7" s="452" t="s">
        <v>22</v>
      </c>
      <c r="O7" s="452" t="s">
        <v>1200</v>
      </c>
      <c r="P7" s="452" t="s">
        <v>1201</v>
      </c>
      <c r="Q7" s="452" t="s">
        <v>1202</v>
      </c>
      <c r="R7" s="452" t="s">
        <v>36</v>
      </c>
      <c r="S7" s="452" t="s">
        <v>1203</v>
      </c>
      <c r="T7" s="452" t="s">
        <v>1204</v>
      </c>
      <c r="U7" s="452" t="s">
        <v>1205</v>
      </c>
      <c r="V7" s="452" t="s">
        <v>1206</v>
      </c>
      <c r="W7" s="452" t="s">
        <v>1207</v>
      </c>
      <c r="X7" s="452" t="s">
        <v>23</v>
      </c>
      <c r="Y7" s="452" t="s">
        <v>37</v>
      </c>
      <c r="Z7" s="452" t="s">
        <v>24</v>
      </c>
      <c r="AA7" s="452" t="s">
        <v>38</v>
      </c>
      <c r="AB7" s="452" t="s">
        <v>585</v>
      </c>
      <c r="AC7" s="452" t="s">
        <v>1208</v>
      </c>
      <c r="AD7" s="452" t="s">
        <v>1209</v>
      </c>
      <c r="AE7" s="452" t="s">
        <v>1210</v>
      </c>
      <c r="AF7" s="452" t="s">
        <v>1211</v>
      </c>
      <c r="AG7" s="452" t="s">
        <v>1212</v>
      </c>
      <c r="AH7" s="452" t="s">
        <v>1213</v>
      </c>
      <c r="AI7" s="452" t="s">
        <v>1214</v>
      </c>
      <c r="AJ7" s="452" t="s">
        <v>25</v>
      </c>
      <c r="AK7" s="452" t="s">
        <v>26</v>
      </c>
      <c r="AL7" s="452" t="s">
        <v>586</v>
      </c>
      <c r="AM7" s="452" t="s">
        <v>587</v>
      </c>
      <c r="AN7" s="452" t="s">
        <v>584</v>
      </c>
      <c r="AO7" s="452"/>
      <c r="AP7" s="90" t="s">
        <v>34</v>
      </c>
      <c r="AQ7" s="414" t="s">
        <v>1119</v>
      </c>
      <c r="AR7" s="414" t="s">
        <v>1120</v>
      </c>
      <c r="AS7" s="414" t="s">
        <v>1121</v>
      </c>
      <c r="AT7" s="414" t="s">
        <v>1122</v>
      </c>
      <c r="AU7" s="414" t="s">
        <v>1123</v>
      </c>
      <c r="AV7" s="414" t="s">
        <v>1124</v>
      </c>
      <c r="AW7" s="419" t="s">
        <v>1160</v>
      </c>
      <c r="AX7" s="419" t="s">
        <v>1161</v>
      </c>
      <c r="AY7" s="420" t="s">
        <v>1162</v>
      </c>
      <c r="AZ7" s="420" t="s">
        <v>1105</v>
      </c>
    </row>
    <row r="8" spans="2:52" s="94" customFormat="1" ht="19.5" customHeight="1" thickTop="1">
      <c r="B8" s="151"/>
      <c r="C8" s="152"/>
      <c r="D8" s="153"/>
      <c r="E8" s="703" t="s">
        <v>28</v>
      </c>
      <c r="F8" s="703"/>
      <c r="G8" s="704"/>
      <c r="H8" s="709" t="s">
        <v>121</v>
      </c>
      <c r="I8" s="378" t="s">
        <v>1420</v>
      </c>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80"/>
      <c r="AP8" s="100" t="s">
        <v>53</v>
      </c>
      <c r="AQ8" s="453"/>
      <c r="AR8" s="452"/>
      <c r="AS8" s="452"/>
      <c r="AT8" s="452"/>
      <c r="AU8" s="452"/>
      <c r="AV8" s="452"/>
      <c r="AW8" s="452"/>
      <c r="AX8" s="452"/>
      <c r="AY8" s="452"/>
      <c r="AZ8" s="452"/>
    </row>
    <row r="9" spans="2:52" s="100" customFormat="1" ht="15.75" customHeight="1">
      <c r="B9" s="155"/>
      <c r="C9" s="156"/>
      <c r="D9" s="157"/>
      <c r="E9" s="705"/>
      <c r="F9" s="705"/>
      <c r="G9" s="706"/>
      <c r="H9" s="710"/>
      <c r="I9" s="698" t="s">
        <v>17</v>
      </c>
      <c r="J9" s="698" t="s">
        <v>18</v>
      </c>
      <c r="K9" s="698" t="s">
        <v>19</v>
      </c>
      <c r="L9" s="698" t="s">
        <v>20</v>
      </c>
      <c r="M9" s="698" t="s">
        <v>21</v>
      </c>
      <c r="N9" s="698" t="s">
        <v>22</v>
      </c>
      <c r="O9" s="700" t="s">
        <v>36</v>
      </c>
      <c r="P9" s="701"/>
      <c r="Q9" s="701"/>
      <c r="R9" s="698" t="s">
        <v>36</v>
      </c>
      <c r="S9" s="700" t="s">
        <v>23</v>
      </c>
      <c r="T9" s="701"/>
      <c r="U9" s="701"/>
      <c r="V9" s="701"/>
      <c r="W9" s="701"/>
      <c r="X9" s="698" t="s">
        <v>23</v>
      </c>
      <c r="Y9" s="698" t="s">
        <v>37</v>
      </c>
      <c r="Z9" s="698" t="s">
        <v>24</v>
      </c>
      <c r="AA9" s="698" t="s">
        <v>38</v>
      </c>
      <c r="AB9" s="698" t="s">
        <v>585</v>
      </c>
      <c r="AC9" s="700" t="s">
        <v>25</v>
      </c>
      <c r="AD9" s="700"/>
      <c r="AE9" s="701"/>
      <c r="AF9" s="701"/>
      <c r="AG9" s="701"/>
      <c r="AH9" s="701"/>
      <c r="AI9" s="701"/>
      <c r="AJ9" s="698" t="s">
        <v>25</v>
      </c>
      <c r="AK9" s="698" t="s">
        <v>26</v>
      </c>
      <c r="AL9" s="698" t="s">
        <v>586</v>
      </c>
      <c r="AM9" s="698" t="s">
        <v>587</v>
      </c>
      <c r="AN9" s="698" t="s">
        <v>584</v>
      </c>
      <c r="AP9" s="106" t="s">
        <v>35</v>
      </c>
      <c r="AQ9" s="453"/>
      <c r="AR9" s="445"/>
      <c r="AS9" s="445"/>
      <c r="AT9" s="445"/>
      <c r="AU9" s="445"/>
      <c r="AV9" s="445"/>
      <c r="AW9" s="445"/>
      <c r="AX9" s="445"/>
      <c r="AY9" s="445"/>
      <c r="AZ9" s="445"/>
    </row>
    <row r="10" spans="2:52" s="106" customFormat="1" ht="15" customHeight="1" thickBot="1">
      <c r="B10" s="158" t="s">
        <v>27</v>
      </c>
      <c r="C10" s="159"/>
      <c r="D10" s="572" t="s">
        <v>1352</v>
      </c>
      <c r="E10" s="447" t="s">
        <v>1163</v>
      </c>
      <c r="F10" s="447" t="s">
        <v>1164</v>
      </c>
      <c r="G10" s="448" t="s">
        <v>1165</v>
      </c>
      <c r="H10" s="446" t="s">
        <v>121</v>
      </c>
      <c r="I10" s="699"/>
      <c r="J10" s="699"/>
      <c r="K10" s="699"/>
      <c r="L10" s="699"/>
      <c r="M10" s="699"/>
      <c r="N10" s="699"/>
      <c r="O10" s="377">
        <v>45</v>
      </c>
      <c r="P10" s="377">
        <v>46</v>
      </c>
      <c r="Q10" s="377">
        <v>47</v>
      </c>
      <c r="R10" s="699"/>
      <c r="S10" s="377">
        <v>49</v>
      </c>
      <c r="T10" s="377">
        <v>50</v>
      </c>
      <c r="U10" s="377">
        <v>51</v>
      </c>
      <c r="V10" s="377">
        <v>52</v>
      </c>
      <c r="W10" s="377">
        <v>53</v>
      </c>
      <c r="X10" s="699"/>
      <c r="Y10" s="699"/>
      <c r="Z10" s="699"/>
      <c r="AA10" s="699"/>
      <c r="AB10" s="699"/>
      <c r="AC10" s="377">
        <v>69</v>
      </c>
      <c r="AD10" s="377">
        <v>70</v>
      </c>
      <c r="AE10" s="377">
        <v>71</v>
      </c>
      <c r="AF10" s="377">
        <v>72</v>
      </c>
      <c r="AG10" s="377">
        <v>73</v>
      </c>
      <c r="AH10" s="377">
        <v>74</v>
      </c>
      <c r="AI10" s="377">
        <v>75</v>
      </c>
      <c r="AJ10" s="699"/>
      <c r="AK10" s="699"/>
      <c r="AL10" s="699"/>
      <c r="AM10" s="699"/>
      <c r="AN10" s="699"/>
      <c r="AP10" s="87" t="s">
        <v>54</v>
      </c>
      <c r="AQ10" s="420"/>
      <c r="AR10" s="420"/>
      <c r="AS10" s="420"/>
      <c r="AT10" s="420"/>
      <c r="AU10" s="420"/>
      <c r="AV10" s="420"/>
      <c r="AW10" s="420"/>
      <c r="AX10" s="420"/>
      <c r="AY10" s="420"/>
      <c r="AZ10" s="420"/>
    </row>
    <row r="11" spans="2:52" s="87" customFormat="1" ht="15.75" customHeight="1" thickBot="1" thickTop="1">
      <c r="B11" s="573"/>
      <c r="C11" s="531"/>
      <c r="D11" s="532" t="s">
        <v>1390</v>
      </c>
      <c r="E11" s="310"/>
      <c r="F11" s="311"/>
      <c r="G11" s="472"/>
      <c r="H11" s="387">
        <f>SUM(I11:N11,IF(R11&lt;&gt;"",R11,SUM(O11:Q11)),IF(X11&lt;&gt;"",X11,SUM(S11:W11)),Y11:AB11,IF(AJ11&lt;&gt;"",AJ11,SUM(AC11:AI11)),AK11:AN11)</f>
        <v>0</v>
      </c>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P11" s="87" t="s">
        <v>55</v>
      </c>
      <c r="AQ11" s="415" t="s">
        <v>1125</v>
      </c>
      <c r="AR11" s="415"/>
      <c r="AS11" s="415" t="s">
        <v>579</v>
      </c>
      <c r="AT11" s="415" t="s">
        <v>1125</v>
      </c>
      <c r="AU11" s="415" t="e">
        <f>VLOOKUP(Cover!$C$8,Cover!$Y$1:$AA$233,3,FALSE)</f>
        <v>#N/A</v>
      </c>
      <c r="AV11" s="416" t="str">
        <f>Cover!$C$8</f>
        <v>Veuillez sélectionnez votre pays!</v>
      </c>
      <c r="AW11" s="421" t="e">
        <f>INDEX('Survey Information'!$E$25:$J$25,1,AY11)</f>
        <v>#VALUE!</v>
      </c>
      <c r="AX11" s="421">
        <f>Cover!$C$9</f>
        <v>2021</v>
      </c>
      <c r="AY11" s="422">
        <f>$C$6</f>
        <v>0</v>
      </c>
      <c r="AZ11" s="423" t="s">
        <v>1173</v>
      </c>
    </row>
    <row r="12" spans="2:52" s="87" customFormat="1" ht="25.5" customHeight="1" thickBot="1" thickTop="1">
      <c r="B12" s="16"/>
      <c r="C12" s="533"/>
      <c r="D12" s="534" t="s">
        <v>1391</v>
      </c>
      <c r="E12" s="313"/>
      <c r="F12" s="470"/>
      <c r="G12" s="315"/>
      <c r="H12" s="387">
        <f aca="true" t="shared" si="0" ref="H12:H37">SUM(I12:N12,IF(R12&lt;&gt;"",R12,SUM(O12:Q12)),IF(X12&lt;&gt;"",X12,SUM(S12:W12)),Y12:AB12,IF(AJ12&lt;&gt;"",AJ12,SUM(AC12:AI12)),AK12:AN12)</f>
        <v>0</v>
      </c>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P12" s="87" t="s">
        <v>56</v>
      </c>
      <c r="AQ12" s="415" t="s">
        <v>1126</v>
      </c>
      <c r="AR12" s="415"/>
      <c r="AS12" s="415" t="s">
        <v>579</v>
      </c>
      <c r="AT12" s="415" t="s">
        <v>1126</v>
      </c>
      <c r="AU12" s="415" t="e">
        <f>VLOOKUP(Cover!$C$8,Cover!$Y$1:$AA$233,3,FALSE)</f>
        <v>#N/A</v>
      </c>
      <c r="AV12" s="416" t="str">
        <f>Cover!$C$8</f>
        <v>Veuillez sélectionnez votre pays!</v>
      </c>
      <c r="AW12" s="421" t="e">
        <f>INDEX('Survey Information'!$E$25:$J$25,1,AY12)</f>
        <v>#VALUE!</v>
      </c>
      <c r="AX12" s="421">
        <f>Cover!$C$9</f>
        <v>2021</v>
      </c>
      <c r="AY12" s="422">
        <f aca="true" t="shared" si="1" ref="AY12:AY37">$C$6</f>
        <v>0</v>
      </c>
      <c r="AZ12" s="423" t="s">
        <v>1174</v>
      </c>
    </row>
    <row r="13" spans="2:52" s="87" customFormat="1" ht="15.75" customHeight="1" thickBot="1" thickTop="1">
      <c r="B13" s="535" t="s">
        <v>51</v>
      </c>
      <c r="C13" s="536"/>
      <c r="D13" s="537" t="s">
        <v>1392</v>
      </c>
      <c r="E13" s="310"/>
      <c r="F13" s="311"/>
      <c r="G13" s="472"/>
      <c r="H13" s="387">
        <f t="shared" si="0"/>
        <v>0</v>
      </c>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P13" s="87" t="s">
        <v>563</v>
      </c>
      <c r="AQ13" s="415" t="s">
        <v>51</v>
      </c>
      <c r="AR13" s="415" t="s">
        <v>138</v>
      </c>
      <c r="AS13" s="415" t="s">
        <v>579</v>
      </c>
      <c r="AT13" s="415" t="s">
        <v>1125</v>
      </c>
      <c r="AU13" s="415" t="e">
        <f>VLOOKUP(Cover!$C$8,Cover!$Y$1:$AA$233,3,FALSE)</f>
        <v>#N/A</v>
      </c>
      <c r="AV13" s="416" t="str">
        <f>Cover!$C$8</f>
        <v>Veuillez sélectionnez votre pays!</v>
      </c>
      <c r="AW13" s="421" t="e">
        <f>INDEX('Survey Information'!$E$25:$J$25,1,AY13)</f>
        <v>#VALUE!</v>
      </c>
      <c r="AX13" s="421">
        <f>Cover!$C$9</f>
        <v>2021</v>
      </c>
      <c r="AY13" s="422">
        <f t="shared" si="1"/>
        <v>0</v>
      </c>
      <c r="AZ13" s="423" t="s">
        <v>1175</v>
      </c>
    </row>
    <row r="14" spans="2:52" s="87" customFormat="1" ht="25.5" customHeight="1" thickBot="1" thickTop="1">
      <c r="B14" s="11" t="s">
        <v>39</v>
      </c>
      <c r="C14" s="538"/>
      <c r="D14" s="539" t="s">
        <v>1393</v>
      </c>
      <c r="E14" s="316"/>
      <c r="F14" s="317"/>
      <c r="G14" s="318"/>
      <c r="H14" s="387">
        <f t="shared" si="0"/>
        <v>0</v>
      </c>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P14" s="93" t="s">
        <v>564</v>
      </c>
      <c r="AQ14" s="415" t="s">
        <v>39</v>
      </c>
      <c r="AR14" s="415" t="s">
        <v>1127</v>
      </c>
      <c r="AS14" s="415" t="s">
        <v>579</v>
      </c>
      <c r="AT14" s="415" t="s">
        <v>1126</v>
      </c>
      <c r="AU14" s="415" t="e">
        <f>VLOOKUP(Cover!$C$8,Cover!$Y$1:$AA$233,3,FALSE)</f>
        <v>#N/A</v>
      </c>
      <c r="AV14" s="416" t="str">
        <f>Cover!$C$8</f>
        <v>Veuillez sélectionnez votre pays!</v>
      </c>
      <c r="AW14" s="421" t="e">
        <f>INDEX('Survey Information'!$E$25:$J$25,1,AY14)</f>
        <v>#VALUE!</v>
      </c>
      <c r="AX14" s="421">
        <f>Cover!$C$9</f>
        <v>2021</v>
      </c>
      <c r="AY14" s="422">
        <f t="shared" si="1"/>
        <v>0</v>
      </c>
      <c r="AZ14" s="423" t="s">
        <v>1176</v>
      </c>
    </row>
    <row r="15" spans="2:52" s="93" customFormat="1" ht="18.75" customHeight="1" thickBot="1" thickTop="1">
      <c r="B15" s="11" t="s">
        <v>40</v>
      </c>
      <c r="C15" s="540"/>
      <c r="D15" s="539" t="s">
        <v>1394</v>
      </c>
      <c r="E15" s="316"/>
      <c r="F15" s="317"/>
      <c r="G15" s="473"/>
      <c r="H15" s="387">
        <f t="shared" si="0"/>
        <v>0</v>
      </c>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P15" s="93" t="s">
        <v>565</v>
      </c>
      <c r="AQ15" s="416" t="s">
        <v>40</v>
      </c>
      <c r="AR15" s="416" t="s">
        <v>193</v>
      </c>
      <c r="AS15" s="415" t="s">
        <v>579</v>
      </c>
      <c r="AT15" s="415" t="s">
        <v>1125</v>
      </c>
      <c r="AU15" s="415" t="e">
        <f>VLOOKUP(Cover!$C$8,Cover!$Y$1:$AA$233,3,FALSE)</f>
        <v>#N/A</v>
      </c>
      <c r="AV15" s="416" t="str">
        <f>Cover!$C$8</f>
        <v>Veuillez sélectionnez votre pays!</v>
      </c>
      <c r="AW15" s="421" t="e">
        <f>INDEX('Survey Information'!$E$25:$J$25,1,AY15)</f>
        <v>#VALUE!</v>
      </c>
      <c r="AX15" s="421">
        <f>Cover!$C$9</f>
        <v>2021</v>
      </c>
      <c r="AY15" s="422">
        <f t="shared" si="1"/>
        <v>0</v>
      </c>
      <c r="AZ15" s="424" t="s">
        <v>1177</v>
      </c>
    </row>
    <row r="16" spans="2:52" s="93" customFormat="1" ht="20.25" customHeight="1" thickBot="1" thickTop="1">
      <c r="B16" s="11" t="s">
        <v>41</v>
      </c>
      <c r="C16" s="540"/>
      <c r="D16" s="539" t="s">
        <v>1395</v>
      </c>
      <c r="E16" s="316"/>
      <c r="F16" s="474"/>
      <c r="G16" s="318"/>
      <c r="H16" s="387">
        <f t="shared" si="0"/>
        <v>0</v>
      </c>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P16" s="93" t="s">
        <v>566</v>
      </c>
      <c r="AQ16" s="416" t="s">
        <v>41</v>
      </c>
      <c r="AR16" s="416" t="s">
        <v>1128</v>
      </c>
      <c r="AS16" s="415" t="s">
        <v>579</v>
      </c>
      <c r="AT16" s="415" t="s">
        <v>1126</v>
      </c>
      <c r="AU16" s="415" t="e">
        <f>VLOOKUP(Cover!$C$8,Cover!$Y$1:$AA$233,3,FALSE)</f>
        <v>#N/A</v>
      </c>
      <c r="AV16" s="416" t="str">
        <f>Cover!$C$8</f>
        <v>Veuillez sélectionnez votre pays!</v>
      </c>
      <c r="AW16" s="421" t="e">
        <f>INDEX('Survey Information'!$E$25:$J$25,1,AY16)</f>
        <v>#VALUE!</v>
      </c>
      <c r="AX16" s="421">
        <f>Cover!$C$9</f>
        <v>2021</v>
      </c>
      <c r="AY16" s="422">
        <f t="shared" si="1"/>
        <v>0</v>
      </c>
      <c r="AZ16" s="424" t="s">
        <v>1178</v>
      </c>
    </row>
    <row r="17" spans="2:52" s="93" customFormat="1" ht="33" customHeight="1" thickBot="1" thickTop="1">
      <c r="B17" s="490" t="s">
        <v>42</v>
      </c>
      <c r="C17" s="541"/>
      <c r="D17" s="542" t="s">
        <v>1396</v>
      </c>
      <c r="E17" s="316"/>
      <c r="F17" s="317"/>
      <c r="G17" s="473"/>
      <c r="H17" s="387">
        <f t="shared" si="0"/>
        <v>0</v>
      </c>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P17" s="93" t="s">
        <v>567</v>
      </c>
      <c r="AQ17" s="416" t="s">
        <v>42</v>
      </c>
      <c r="AR17" s="416" t="s">
        <v>1129</v>
      </c>
      <c r="AS17" s="415" t="s">
        <v>579</v>
      </c>
      <c r="AT17" s="415" t="s">
        <v>1125</v>
      </c>
      <c r="AU17" s="415" t="e">
        <f>VLOOKUP(Cover!$C$8,Cover!$Y$1:$AA$233,3,FALSE)</f>
        <v>#N/A</v>
      </c>
      <c r="AV17" s="416" t="str">
        <f>Cover!$C$8</f>
        <v>Veuillez sélectionnez votre pays!</v>
      </c>
      <c r="AW17" s="421" t="e">
        <f>INDEX('Survey Information'!$E$25:$J$25,1,AY17)</f>
        <v>#VALUE!</v>
      </c>
      <c r="AX17" s="421">
        <f>Cover!$C$9</f>
        <v>2021</v>
      </c>
      <c r="AY17" s="422">
        <f t="shared" si="1"/>
        <v>0</v>
      </c>
      <c r="AZ17" s="424" t="s">
        <v>1179</v>
      </c>
    </row>
    <row r="18" spans="2:52" s="93" customFormat="1" ht="15.75" customHeight="1" thickBot="1" thickTop="1">
      <c r="B18" s="11" t="s">
        <v>43</v>
      </c>
      <c r="C18" s="540"/>
      <c r="D18" s="539" t="s">
        <v>1397</v>
      </c>
      <c r="E18" s="316"/>
      <c r="F18" s="317"/>
      <c r="G18" s="473"/>
      <c r="H18" s="387">
        <f t="shared" si="0"/>
        <v>0</v>
      </c>
      <c r="I18" s="351"/>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P18" s="93" t="s">
        <v>568</v>
      </c>
      <c r="AQ18" s="416" t="s">
        <v>43</v>
      </c>
      <c r="AR18" s="416" t="s">
        <v>1130</v>
      </c>
      <c r="AS18" s="415" t="s">
        <v>579</v>
      </c>
      <c r="AT18" s="415" t="s">
        <v>1125</v>
      </c>
      <c r="AU18" s="415" t="e">
        <f>VLOOKUP(Cover!$C$8,Cover!$Y$1:$AA$233,3,FALSE)</f>
        <v>#N/A</v>
      </c>
      <c r="AV18" s="416" t="str">
        <f>Cover!$C$8</f>
        <v>Veuillez sélectionnez votre pays!</v>
      </c>
      <c r="AW18" s="421" t="e">
        <f>INDEX('Survey Information'!$E$25:$J$25,1,AY18)</f>
        <v>#VALUE!</v>
      </c>
      <c r="AX18" s="421">
        <f>Cover!$C$9</f>
        <v>2021</v>
      </c>
      <c r="AY18" s="422">
        <f t="shared" si="1"/>
        <v>0</v>
      </c>
      <c r="AZ18" s="424" t="s">
        <v>1180</v>
      </c>
    </row>
    <row r="19" spans="2:52" s="93" customFormat="1" ht="25.5" customHeight="1" thickBot="1" thickTop="1">
      <c r="B19" s="11" t="s">
        <v>44</v>
      </c>
      <c r="C19" s="540"/>
      <c r="D19" s="539" t="s">
        <v>1398</v>
      </c>
      <c r="E19" s="316"/>
      <c r="F19" s="317"/>
      <c r="G19" s="473"/>
      <c r="H19" s="387">
        <f t="shared" si="0"/>
        <v>0</v>
      </c>
      <c r="I19" s="351"/>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P19" s="93" t="s">
        <v>569</v>
      </c>
      <c r="AQ19" s="416" t="s">
        <v>44</v>
      </c>
      <c r="AR19" s="416" t="s">
        <v>249</v>
      </c>
      <c r="AS19" s="415" t="s">
        <v>579</v>
      </c>
      <c r="AT19" s="415" t="s">
        <v>1125</v>
      </c>
      <c r="AU19" s="415" t="e">
        <f>VLOOKUP(Cover!$C$8,Cover!$Y$1:$AA$233,3,FALSE)</f>
        <v>#N/A</v>
      </c>
      <c r="AV19" s="416" t="str">
        <f>Cover!$C$8</f>
        <v>Veuillez sélectionnez votre pays!</v>
      </c>
      <c r="AW19" s="421" t="e">
        <f>INDEX('Survey Information'!$E$25:$J$25,1,AY19)</f>
        <v>#VALUE!</v>
      </c>
      <c r="AX19" s="421">
        <f>Cover!$C$9</f>
        <v>2021</v>
      </c>
      <c r="AY19" s="422">
        <f t="shared" si="1"/>
        <v>0</v>
      </c>
      <c r="AZ19" s="424" t="s">
        <v>1181</v>
      </c>
    </row>
    <row r="20" spans="2:52" s="93" customFormat="1" ht="25.5" customHeight="1" thickBot="1" thickTop="1">
      <c r="B20" s="543" t="s">
        <v>45</v>
      </c>
      <c r="C20" s="544"/>
      <c r="D20" s="545" t="s">
        <v>1399</v>
      </c>
      <c r="E20" s="313"/>
      <c r="F20" s="314"/>
      <c r="G20" s="475"/>
      <c r="H20" s="387">
        <f t="shared" si="0"/>
        <v>0</v>
      </c>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P20" s="93" t="s">
        <v>570</v>
      </c>
      <c r="AQ20" s="416" t="s">
        <v>45</v>
      </c>
      <c r="AR20" s="416" t="s">
        <v>1131</v>
      </c>
      <c r="AS20" s="415" t="s">
        <v>579</v>
      </c>
      <c r="AT20" s="415" t="s">
        <v>1125</v>
      </c>
      <c r="AU20" s="415" t="e">
        <f>VLOOKUP(Cover!$C$8,Cover!$Y$1:$AA$233,3,FALSE)</f>
        <v>#N/A</v>
      </c>
      <c r="AV20" s="416" t="str">
        <f>Cover!$C$8</f>
        <v>Veuillez sélectionnez votre pays!</v>
      </c>
      <c r="AW20" s="421" t="e">
        <f>INDEX('Survey Information'!$E$25:$J$25,1,AY20)</f>
        <v>#VALUE!</v>
      </c>
      <c r="AX20" s="421">
        <f>Cover!$C$9</f>
        <v>2021</v>
      </c>
      <c r="AY20" s="422">
        <f t="shared" si="1"/>
        <v>0</v>
      </c>
      <c r="AZ20" s="424" t="s">
        <v>1182</v>
      </c>
    </row>
    <row r="21" spans="2:52" s="93" customFormat="1" ht="68.25" customHeight="1" thickBot="1" thickTop="1">
      <c r="B21" s="681" t="s">
        <v>4</v>
      </c>
      <c r="C21" s="546" t="s">
        <v>1364</v>
      </c>
      <c r="D21" s="547" t="s">
        <v>1421</v>
      </c>
      <c r="E21" s="310"/>
      <c r="F21" s="311"/>
      <c r="G21" s="312" t="s">
        <v>563</v>
      </c>
      <c r="H21" s="387">
        <f t="shared" si="0"/>
        <v>0</v>
      </c>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P21" s="93" t="s">
        <v>571</v>
      </c>
      <c r="AQ21" s="415" t="s">
        <v>1132</v>
      </c>
      <c r="AR21" s="415" t="s">
        <v>1133</v>
      </c>
      <c r="AS21" s="415" t="s">
        <v>579</v>
      </c>
      <c r="AT21" s="415" t="s">
        <v>1125</v>
      </c>
      <c r="AU21" s="415" t="e">
        <f>VLOOKUP(Cover!$C$8,Cover!$Y$1:$AA$233,3,FALSE)</f>
        <v>#N/A</v>
      </c>
      <c r="AV21" s="416" t="str">
        <f>Cover!$C$8</f>
        <v>Veuillez sélectionnez votre pays!</v>
      </c>
      <c r="AW21" s="421" t="e">
        <f>INDEX('Survey Information'!$E$25:$J$25,1,AY21)</f>
        <v>#VALUE!</v>
      </c>
      <c r="AX21" s="421">
        <f>Cover!$C$9</f>
        <v>2021</v>
      </c>
      <c r="AY21" s="422">
        <f t="shared" si="1"/>
        <v>0</v>
      </c>
      <c r="AZ21" s="424" t="s">
        <v>1183</v>
      </c>
    </row>
    <row r="22" spans="2:52" s="93" customFormat="1" ht="64.5" customHeight="1" thickBot="1" thickTop="1">
      <c r="B22" s="682"/>
      <c r="C22" s="696" t="s">
        <v>1365</v>
      </c>
      <c r="D22" s="548" t="s">
        <v>1422</v>
      </c>
      <c r="E22" s="316"/>
      <c r="F22" s="317"/>
      <c r="G22" s="318" t="s">
        <v>563</v>
      </c>
      <c r="H22" s="387">
        <f t="shared" si="0"/>
        <v>0</v>
      </c>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P22" s="93" t="s">
        <v>572</v>
      </c>
      <c r="AQ22" s="415" t="s">
        <v>1134</v>
      </c>
      <c r="AR22" s="415" t="s">
        <v>1135</v>
      </c>
      <c r="AS22" s="415" t="s">
        <v>579</v>
      </c>
      <c r="AT22" s="415" t="s">
        <v>1125</v>
      </c>
      <c r="AU22" s="415" t="e">
        <f>VLOOKUP(Cover!$C$8,Cover!$Y$1:$AA$233,3,FALSE)</f>
        <v>#N/A</v>
      </c>
      <c r="AV22" s="416" t="str">
        <f>Cover!$C$8</f>
        <v>Veuillez sélectionnez votre pays!</v>
      </c>
      <c r="AW22" s="421" t="e">
        <f>INDEX('Survey Information'!$E$25:$J$25,1,AY22)</f>
        <v>#VALUE!</v>
      </c>
      <c r="AX22" s="421">
        <f>Cover!$C$9</f>
        <v>2021</v>
      </c>
      <c r="AY22" s="422">
        <f t="shared" si="1"/>
        <v>0</v>
      </c>
      <c r="AZ22" s="424" t="s">
        <v>1184</v>
      </c>
    </row>
    <row r="23" spans="2:52" s="93" customFormat="1" ht="45.75" customHeight="1" thickBot="1" thickTop="1">
      <c r="B23" s="683"/>
      <c r="C23" s="697"/>
      <c r="D23" s="549" t="s">
        <v>1402</v>
      </c>
      <c r="E23" s="316"/>
      <c r="F23" s="317"/>
      <c r="G23" s="318"/>
      <c r="H23" s="387">
        <f t="shared" si="0"/>
        <v>0</v>
      </c>
      <c r="I23" s="351"/>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P23" s="93" t="s">
        <v>573</v>
      </c>
      <c r="AQ23" s="416" t="s">
        <v>1136</v>
      </c>
      <c r="AR23" s="416" t="s">
        <v>251</v>
      </c>
      <c r="AS23" s="415" t="s">
        <v>579</v>
      </c>
      <c r="AT23" s="415" t="s">
        <v>1125</v>
      </c>
      <c r="AU23" s="415" t="e">
        <f>VLOOKUP(Cover!$C$8,Cover!$Y$1:$AA$233,3,FALSE)</f>
        <v>#N/A</v>
      </c>
      <c r="AV23" s="416" t="str">
        <f>Cover!$C$8</f>
        <v>Veuillez sélectionnez votre pays!</v>
      </c>
      <c r="AW23" s="421" t="e">
        <f>INDEX('Survey Information'!$E$25:$J$25,1,AY23)</f>
        <v>#VALUE!</v>
      </c>
      <c r="AX23" s="421">
        <f>Cover!$C$9</f>
        <v>2021</v>
      </c>
      <c r="AY23" s="422">
        <f t="shared" si="1"/>
        <v>0</v>
      </c>
      <c r="AZ23" s="424" t="s">
        <v>1185</v>
      </c>
    </row>
    <row r="24" spans="2:52" s="93" customFormat="1" ht="21" customHeight="1" thickBot="1" thickTop="1">
      <c r="B24" s="490" t="s">
        <v>46</v>
      </c>
      <c r="C24" s="541"/>
      <c r="D24" s="542" t="s">
        <v>1403</v>
      </c>
      <c r="E24" s="316"/>
      <c r="F24" s="317"/>
      <c r="G24" s="318"/>
      <c r="H24" s="387">
        <f t="shared" si="0"/>
        <v>0</v>
      </c>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P24" s="93" t="s">
        <v>574</v>
      </c>
      <c r="AQ24" s="415" t="s">
        <v>46</v>
      </c>
      <c r="AR24" s="415" t="s">
        <v>1137</v>
      </c>
      <c r="AS24" s="415" t="s">
        <v>579</v>
      </c>
      <c r="AT24" s="415" t="s">
        <v>1125</v>
      </c>
      <c r="AU24" s="415" t="e">
        <f>VLOOKUP(Cover!$C$8,Cover!$Y$1:$AA$233,3,FALSE)</f>
        <v>#N/A</v>
      </c>
      <c r="AV24" s="416" t="str">
        <f>Cover!$C$8</f>
        <v>Veuillez sélectionnez votre pays!</v>
      </c>
      <c r="AW24" s="421" t="e">
        <f>INDEX('Survey Information'!$E$25:$J$25,1,AY24)</f>
        <v>#VALUE!</v>
      </c>
      <c r="AX24" s="421">
        <f>Cover!$C$9</f>
        <v>2021</v>
      </c>
      <c r="AY24" s="422">
        <f t="shared" si="1"/>
        <v>0</v>
      </c>
      <c r="AZ24" s="424" t="s">
        <v>1186</v>
      </c>
    </row>
    <row r="25" spans="2:52" s="93" customFormat="1" ht="22.5" customHeight="1" thickBot="1" thickTop="1">
      <c r="B25" s="543" t="s">
        <v>47</v>
      </c>
      <c r="C25" s="550"/>
      <c r="D25" s="545" t="s">
        <v>1404</v>
      </c>
      <c r="E25" s="313"/>
      <c r="F25" s="314"/>
      <c r="G25" s="315"/>
      <c r="H25" s="387">
        <f t="shared" si="0"/>
        <v>0</v>
      </c>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P25" s="93" t="s">
        <v>575</v>
      </c>
      <c r="AQ25" s="415" t="s">
        <v>47</v>
      </c>
      <c r="AR25" s="415" t="s">
        <v>1138</v>
      </c>
      <c r="AS25" s="415" t="s">
        <v>579</v>
      </c>
      <c r="AT25" s="415" t="s">
        <v>1125</v>
      </c>
      <c r="AU25" s="415" t="e">
        <f>VLOOKUP(Cover!$C$8,Cover!$Y$1:$AA$233,3,FALSE)</f>
        <v>#N/A</v>
      </c>
      <c r="AV25" s="416" t="str">
        <f>Cover!$C$8</f>
        <v>Veuillez sélectionnez votre pays!</v>
      </c>
      <c r="AW25" s="421" t="e">
        <f>INDEX('Survey Information'!$E$25:$J$25,1,AY25)</f>
        <v>#VALUE!</v>
      </c>
      <c r="AX25" s="421">
        <f>Cover!$C$9</f>
        <v>2021</v>
      </c>
      <c r="AY25" s="422">
        <f t="shared" si="1"/>
        <v>0</v>
      </c>
      <c r="AZ25" s="424" t="s">
        <v>1187</v>
      </c>
    </row>
    <row r="26" spans="2:52" s="93" customFormat="1" ht="25.5" customHeight="1" thickBot="1" thickTop="1">
      <c r="B26" s="681" t="s">
        <v>52</v>
      </c>
      <c r="C26" s="551" t="s">
        <v>29</v>
      </c>
      <c r="D26" s="552" t="s">
        <v>1405</v>
      </c>
      <c r="E26" s="319"/>
      <c r="F26" s="320"/>
      <c r="G26" s="321"/>
      <c r="H26" s="387">
        <f t="shared" si="0"/>
        <v>0</v>
      </c>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P26" s="87" t="s">
        <v>576</v>
      </c>
      <c r="AQ26" s="416" t="s">
        <v>1139</v>
      </c>
      <c r="AR26" s="416" t="s">
        <v>1140</v>
      </c>
      <c r="AS26" s="415" t="s">
        <v>579</v>
      </c>
      <c r="AT26" s="415" t="s">
        <v>1125</v>
      </c>
      <c r="AU26" s="415" t="e">
        <f>VLOOKUP(Cover!$C$8,Cover!$Y$1:$AA$233,3,FALSE)</f>
        <v>#N/A</v>
      </c>
      <c r="AV26" s="416" t="str">
        <f>Cover!$C$8</f>
        <v>Veuillez sélectionnez votre pays!</v>
      </c>
      <c r="AW26" s="421" t="e">
        <f>INDEX('Survey Information'!$E$25:$J$25,1,AY26)</f>
        <v>#VALUE!</v>
      </c>
      <c r="AX26" s="421">
        <f>Cover!$C$9</f>
        <v>2021</v>
      </c>
      <c r="AY26" s="422">
        <f t="shared" si="1"/>
        <v>0</v>
      </c>
      <c r="AZ26" s="424" t="s">
        <v>1188</v>
      </c>
    </row>
    <row r="27" spans="2:52" s="87" customFormat="1" ht="25.5" customHeight="1" thickBot="1" thickTop="1">
      <c r="B27" s="687"/>
      <c r="C27" s="488" t="s">
        <v>11</v>
      </c>
      <c r="D27" s="539" t="s">
        <v>1406</v>
      </c>
      <c r="E27" s="313"/>
      <c r="F27" s="314"/>
      <c r="G27" s="315"/>
      <c r="H27" s="387">
        <f t="shared" si="0"/>
        <v>0</v>
      </c>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P27" s="93" t="s">
        <v>577</v>
      </c>
      <c r="AQ27" s="415" t="s">
        <v>1141</v>
      </c>
      <c r="AR27" s="415" t="s">
        <v>1142</v>
      </c>
      <c r="AS27" s="415" t="s">
        <v>579</v>
      </c>
      <c r="AT27" s="415" t="s">
        <v>1125</v>
      </c>
      <c r="AU27" s="415" t="e">
        <f>VLOOKUP(Cover!$C$8,Cover!$Y$1:$AA$233,3,FALSE)</f>
        <v>#N/A</v>
      </c>
      <c r="AV27" s="416" t="str">
        <f>Cover!$C$8</f>
        <v>Veuillez sélectionnez votre pays!</v>
      </c>
      <c r="AW27" s="421" t="e">
        <f>INDEX('Survey Information'!$E$25:$J$25,1,AY27)</f>
        <v>#VALUE!</v>
      </c>
      <c r="AX27" s="421">
        <f>Cover!$C$9</f>
        <v>2021</v>
      </c>
      <c r="AY27" s="422">
        <f t="shared" si="1"/>
        <v>0</v>
      </c>
      <c r="AZ27" s="423" t="s">
        <v>1189</v>
      </c>
    </row>
    <row r="28" spans="2:52" s="93" customFormat="1" ht="39" customHeight="1" thickBot="1" thickTop="1">
      <c r="B28" s="687"/>
      <c r="C28" s="488" t="s">
        <v>12</v>
      </c>
      <c r="D28" s="539" t="s">
        <v>1407</v>
      </c>
      <c r="E28" s="310"/>
      <c r="F28" s="311"/>
      <c r="G28" s="312"/>
      <c r="H28" s="387">
        <f t="shared" si="0"/>
        <v>0</v>
      </c>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Q28" s="416" t="s">
        <v>1143</v>
      </c>
      <c r="AR28" s="416" t="s">
        <v>192</v>
      </c>
      <c r="AS28" s="415" t="s">
        <v>579</v>
      </c>
      <c r="AT28" s="415" t="s">
        <v>1125</v>
      </c>
      <c r="AU28" s="415" t="e">
        <f>VLOOKUP(Cover!$C$8,Cover!$Y$1:$AA$233,3,FALSE)</f>
        <v>#N/A</v>
      </c>
      <c r="AV28" s="416" t="str">
        <f>Cover!$C$8</f>
        <v>Veuillez sélectionnez votre pays!</v>
      </c>
      <c r="AW28" s="421" t="e">
        <f>INDEX('Survey Information'!$E$25:$J$25,1,AY28)</f>
        <v>#VALUE!</v>
      </c>
      <c r="AX28" s="421">
        <f>Cover!$C$9</f>
        <v>2021</v>
      </c>
      <c r="AY28" s="422">
        <f t="shared" si="1"/>
        <v>0</v>
      </c>
      <c r="AZ28" s="424" t="s">
        <v>1190</v>
      </c>
    </row>
    <row r="29" spans="2:52" s="93" customFormat="1" ht="25.5" customHeight="1" thickBot="1" thickTop="1">
      <c r="B29" s="687"/>
      <c r="C29" s="488" t="s">
        <v>1423</v>
      </c>
      <c r="D29" s="539" t="s">
        <v>1408</v>
      </c>
      <c r="E29" s="316"/>
      <c r="F29" s="317"/>
      <c r="G29" s="318"/>
      <c r="H29" s="387">
        <f t="shared" si="0"/>
        <v>0</v>
      </c>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Q29" s="416" t="s">
        <v>1144</v>
      </c>
      <c r="AR29" s="416" t="s">
        <v>1145</v>
      </c>
      <c r="AS29" s="415" t="s">
        <v>579</v>
      </c>
      <c r="AT29" s="415" t="s">
        <v>1125</v>
      </c>
      <c r="AU29" s="415" t="e">
        <f>VLOOKUP(Cover!$C$8,Cover!$Y$1:$AA$233,3,FALSE)</f>
        <v>#N/A</v>
      </c>
      <c r="AV29" s="416" t="str">
        <f>Cover!$C$8</f>
        <v>Veuillez sélectionnez votre pays!</v>
      </c>
      <c r="AW29" s="421" t="e">
        <f>INDEX('Survey Information'!$E$25:$J$25,1,AY29)</f>
        <v>#VALUE!</v>
      </c>
      <c r="AX29" s="421">
        <f>Cover!$C$9</f>
        <v>2021</v>
      </c>
      <c r="AY29" s="422">
        <f t="shared" si="1"/>
        <v>0</v>
      </c>
      <c r="AZ29" s="424" t="s">
        <v>1191</v>
      </c>
    </row>
    <row r="30" spans="2:52" s="93" customFormat="1" ht="24" customHeight="1" thickBot="1" thickTop="1">
      <c r="B30" s="687"/>
      <c r="C30" s="488" t="s">
        <v>31</v>
      </c>
      <c r="D30" s="539" t="s">
        <v>1409</v>
      </c>
      <c r="E30" s="316"/>
      <c r="F30" s="317"/>
      <c r="G30" s="318"/>
      <c r="H30" s="387">
        <f t="shared" si="0"/>
        <v>0</v>
      </c>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Q30" s="416" t="s">
        <v>1146</v>
      </c>
      <c r="AR30" s="416" t="s">
        <v>1147</v>
      </c>
      <c r="AS30" s="415" t="s">
        <v>579</v>
      </c>
      <c r="AT30" s="415" t="s">
        <v>1125</v>
      </c>
      <c r="AU30" s="415" t="e">
        <f>VLOOKUP(Cover!$C$8,Cover!$Y$1:$AA$233,3,FALSE)</f>
        <v>#N/A</v>
      </c>
      <c r="AV30" s="416" t="str">
        <f>Cover!$C$8</f>
        <v>Veuillez sélectionnez votre pays!</v>
      </c>
      <c r="AW30" s="421" t="e">
        <f>INDEX('Survey Information'!$E$25:$J$25,1,AY30)</f>
        <v>#VALUE!</v>
      </c>
      <c r="AX30" s="421">
        <f>Cover!$C$9</f>
        <v>2021</v>
      </c>
      <c r="AY30" s="422">
        <f t="shared" si="1"/>
        <v>0</v>
      </c>
      <c r="AZ30" s="424" t="s">
        <v>1192</v>
      </c>
    </row>
    <row r="31" spans="2:52" s="93" customFormat="1" ht="25.5" customHeight="1" thickBot="1" thickTop="1">
      <c r="B31" s="687"/>
      <c r="C31" s="488" t="s">
        <v>32</v>
      </c>
      <c r="D31" s="539" t="s">
        <v>1410</v>
      </c>
      <c r="E31" s="316"/>
      <c r="F31" s="317"/>
      <c r="G31" s="318"/>
      <c r="H31" s="387">
        <f t="shared" si="0"/>
        <v>0</v>
      </c>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Q31" s="416" t="s">
        <v>1148</v>
      </c>
      <c r="AR31" s="416" t="s">
        <v>1149</v>
      </c>
      <c r="AS31" s="415" t="s">
        <v>579</v>
      </c>
      <c r="AT31" s="415" t="s">
        <v>1125</v>
      </c>
      <c r="AU31" s="415" t="e">
        <f>VLOOKUP(Cover!$C$8,Cover!$Y$1:$AA$233,3,FALSE)</f>
        <v>#N/A</v>
      </c>
      <c r="AV31" s="416" t="str">
        <f>Cover!$C$8</f>
        <v>Veuillez sélectionnez votre pays!</v>
      </c>
      <c r="AW31" s="421" t="e">
        <f>INDEX('Survey Information'!$E$25:$J$25,1,AY31)</f>
        <v>#VALUE!</v>
      </c>
      <c r="AX31" s="421">
        <f>Cover!$C$9</f>
        <v>2021</v>
      </c>
      <c r="AY31" s="422">
        <f t="shared" si="1"/>
        <v>0</v>
      </c>
      <c r="AZ31" s="424" t="s">
        <v>1193</v>
      </c>
    </row>
    <row r="32" spans="2:52" s="93" customFormat="1" ht="27.75" customHeight="1" thickBot="1" thickTop="1">
      <c r="B32" s="687"/>
      <c r="C32" s="488" t="s">
        <v>33</v>
      </c>
      <c r="D32" s="539" t="s">
        <v>1411</v>
      </c>
      <c r="E32" s="316"/>
      <c r="F32" s="317"/>
      <c r="G32" s="318"/>
      <c r="H32" s="387">
        <f t="shared" si="0"/>
        <v>0</v>
      </c>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Q32" s="416" t="s">
        <v>1150</v>
      </c>
      <c r="AR32" s="416" t="s">
        <v>1151</v>
      </c>
      <c r="AS32" s="415" t="s">
        <v>579</v>
      </c>
      <c r="AT32" s="415" t="s">
        <v>1125</v>
      </c>
      <c r="AU32" s="415" t="e">
        <f>VLOOKUP(Cover!$C$8,Cover!$Y$1:$AA$233,3,FALSE)</f>
        <v>#N/A</v>
      </c>
      <c r="AV32" s="416" t="str">
        <f>Cover!$C$8</f>
        <v>Veuillez sélectionnez votre pays!</v>
      </c>
      <c r="AW32" s="421" t="e">
        <f>INDEX('Survey Information'!$E$25:$J$25,1,AY32)</f>
        <v>#VALUE!</v>
      </c>
      <c r="AX32" s="421">
        <f>Cover!$C$9</f>
        <v>2021</v>
      </c>
      <c r="AY32" s="422">
        <f t="shared" si="1"/>
        <v>0</v>
      </c>
      <c r="AZ32" s="424" t="s">
        <v>1194</v>
      </c>
    </row>
    <row r="33" spans="2:52" s="93" customFormat="1" ht="30" customHeight="1" thickBot="1" thickTop="1">
      <c r="B33" s="687"/>
      <c r="C33" s="488" t="s">
        <v>34</v>
      </c>
      <c r="D33" s="539" t="s">
        <v>1412</v>
      </c>
      <c r="E33" s="316"/>
      <c r="F33" s="317"/>
      <c r="G33" s="318"/>
      <c r="H33" s="387">
        <f t="shared" si="0"/>
        <v>0</v>
      </c>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Q33" s="416" t="s">
        <v>1152</v>
      </c>
      <c r="AR33" s="416" t="s">
        <v>195</v>
      </c>
      <c r="AS33" s="415" t="s">
        <v>579</v>
      </c>
      <c r="AT33" s="415" t="s">
        <v>1125</v>
      </c>
      <c r="AU33" s="415" t="e">
        <f>VLOOKUP(Cover!$C$8,Cover!$Y$1:$AA$233,3,FALSE)</f>
        <v>#N/A</v>
      </c>
      <c r="AV33" s="416" t="str">
        <f>Cover!$C$8</f>
        <v>Veuillez sélectionnez votre pays!</v>
      </c>
      <c r="AW33" s="421" t="e">
        <f>INDEX('Survey Information'!$E$25:$J$25,1,AY33)</f>
        <v>#VALUE!</v>
      </c>
      <c r="AX33" s="421">
        <f>Cover!$C$9</f>
        <v>2021</v>
      </c>
      <c r="AY33" s="422">
        <f t="shared" si="1"/>
        <v>0</v>
      </c>
      <c r="AZ33" s="424" t="s">
        <v>1195</v>
      </c>
    </row>
    <row r="34" spans="2:52" s="93" customFormat="1" ht="25.5" customHeight="1" thickBot="1" thickTop="1">
      <c r="B34" s="687"/>
      <c r="C34" s="553" t="s">
        <v>35</v>
      </c>
      <c r="D34" s="539" t="s">
        <v>1413</v>
      </c>
      <c r="E34" s="316"/>
      <c r="F34" s="317"/>
      <c r="G34" s="318"/>
      <c r="H34" s="387">
        <f t="shared" si="0"/>
        <v>0</v>
      </c>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Q34" s="416" t="s">
        <v>1153</v>
      </c>
      <c r="AR34" s="416" t="s">
        <v>1154</v>
      </c>
      <c r="AS34" s="415" t="s">
        <v>579</v>
      </c>
      <c r="AT34" s="415" t="s">
        <v>1125</v>
      </c>
      <c r="AU34" s="415" t="e">
        <f>VLOOKUP(Cover!$C$8,Cover!$Y$1:$AA$233,3,FALSE)</f>
        <v>#N/A</v>
      </c>
      <c r="AV34" s="416" t="str">
        <f>Cover!$C$8</f>
        <v>Veuillez sélectionnez votre pays!</v>
      </c>
      <c r="AW34" s="421" t="e">
        <f>INDEX('Survey Information'!$E$25:$J$25,1,AY34)</f>
        <v>#VALUE!</v>
      </c>
      <c r="AX34" s="421">
        <f>Cover!$C$9</f>
        <v>2021</v>
      </c>
      <c r="AY34" s="422">
        <f t="shared" si="1"/>
        <v>0</v>
      </c>
      <c r="AZ34" s="424" t="s">
        <v>1196</v>
      </c>
    </row>
    <row r="35" spans="2:52" s="93" customFormat="1" ht="25.5" customHeight="1" thickBot="1" thickTop="1">
      <c r="B35" s="687"/>
      <c r="C35" s="553" t="s">
        <v>54</v>
      </c>
      <c r="D35" s="539" t="s">
        <v>1414</v>
      </c>
      <c r="E35" s="316"/>
      <c r="F35" s="317"/>
      <c r="G35" s="318"/>
      <c r="H35" s="387">
        <f t="shared" si="0"/>
        <v>0</v>
      </c>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Q35" s="416" t="s">
        <v>1155</v>
      </c>
      <c r="AR35" s="416" t="s">
        <v>1156</v>
      </c>
      <c r="AS35" s="415" t="s">
        <v>579</v>
      </c>
      <c r="AT35" s="415" t="s">
        <v>1125</v>
      </c>
      <c r="AU35" s="415" t="e">
        <f>VLOOKUP(Cover!$C$8,Cover!$Y$1:$AA$233,3,FALSE)</f>
        <v>#N/A</v>
      </c>
      <c r="AV35" s="416" t="str">
        <f>Cover!$C$8</f>
        <v>Veuillez sélectionnez votre pays!</v>
      </c>
      <c r="AW35" s="421" t="e">
        <f>INDEX('Survey Information'!$E$25:$J$25,1,AY35)</f>
        <v>#VALUE!</v>
      </c>
      <c r="AX35" s="421">
        <f>Cover!$C$9</f>
        <v>2021</v>
      </c>
      <c r="AY35" s="422">
        <f t="shared" si="1"/>
        <v>0</v>
      </c>
      <c r="AZ35" s="424" t="s">
        <v>1197</v>
      </c>
    </row>
    <row r="36" spans="2:52" s="93" customFormat="1" ht="25.5" customHeight="1" thickBot="1" thickTop="1">
      <c r="B36" s="687"/>
      <c r="C36" s="553" t="s">
        <v>55</v>
      </c>
      <c r="D36" s="539" t="s">
        <v>1415</v>
      </c>
      <c r="E36" s="322"/>
      <c r="F36" s="323"/>
      <c r="G36" s="324"/>
      <c r="H36" s="387">
        <f t="shared" si="0"/>
        <v>0</v>
      </c>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P36" s="86"/>
      <c r="AQ36" s="416" t="s">
        <v>1157</v>
      </c>
      <c r="AR36" s="416" t="s">
        <v>1158</v>
      </c>
      <c r="AS36" s="415" t="s">
        <v>579</v>
      </c>
      <c r="AT36" s="415" t="s">
        <v>1125</v>
      </c>
      <c r="AU36" s="415" t="e">
        <f>VLOOKUP(Cover!$C$8,Cover!$Y$1:$AA$233,3,FALSE)</f>
        <v>#N/A</v>
      </c>
      <c r="AV36" s="416" t="str">
        <f>Cover!$C$8</f>
        <v>Veuillez sélectionnez votre pays!</v>
      </c>
      <c r="AW36" s="421" t="e">
        <f>INDEX('Survey Information'!$E$25:$J$25,1,AY36)</f>
        <v>#VALUE!</v>
      </c>
      <c r="AX36" s="421">
        <f>Cover!$C$9</f>
        <v>2021</v>
      </c>
      <c r="AY36" s="422">
        <f t="shared" si="1"/>
        <v>0</v>
      </c>
      <c r="AZ36" s="424" t="s">
        <v>1198</v>
      </c>
    </row>
    <row r="37" spans="2:52" ht="27" thickBot="1" thickTop="1">
      <c r="B37" s="688"/>
      <c r="C37" s="554" t="s">
        <v>56</v>
      </c>
      <c r="D37" s="555" t="s">
        <v>1416</v>
      </c>
      <c r="E37" s="313"/>
      <c r="F37" s="314"/>
      <c r="G37" s="315"/>
      <c r="H37" s="387">
        <f t="shared" si="0"/>
        <v>0</v>
      </c>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Q37" s="417" t="s">
        <v>1159</v>
      </c>
      <c r="AR37" s="418" t="s">
        <v>199</v>
      </c>
      <c r="AS37" s="415" t="s">
        <v>579</v>
      </c>
      <c r="AT37" s="415" t="s">
        <v>1125</v>
      </c>
      <c r="AU37" s="415" t="e">
        <f>VLOOKUP(Cover!$C$8,Cover!$Y$1:$AA$233,3,FALSE)</f>
        <v>#N/A</v>
      </c>
      <c r="AV37" s="416" t="str">
        <f>Cover!$C$8</f>
        <v>Veuillez sélectionnez votre pays!</v>
      </c>
      <c r="AW37" s="421" t="e">
        <f>INDEX('Survey Information'!$E$25:$J$25,1,AY37)</f>
        <v>#VALUE!</v>
      </c>
      <c r="AX37" s="421">
        <f>Cover!$C$9</f>
        <v>2021</v>
      </c>
      <c r="AY37" s="422">
        <f t="shared" si="1"/>
        <v>0</v>
      </c>
      <c r="AZ37" s="425" t="s">
        <v>1199</v>
      </c>
    </row>
    <row r="38" ht="12" thickTop="1"/>
    <row r="54" ht="10.5" customHeight="1"/>
  </sheetData>
  <sheetProtection password="FB2B" sheet="1" formatColumns="0" formatRows="0" selectLockedCells="1"/>
  <mergeCells count="28">
    <mergeCell ref="B1:H1"/>
    <mergeCell ref="B26:B37"/>
    <mergeCell ref="B21:B23"/>
    <mergeCell ref="C22:C23"/>
    <mergeCell ref="O9:Q9"/>
    <mergeCell ref="L9:L10"/>
    <mergeCell ref="M9:M10"/>
    <mergeCell ref="N9:N10"/>
    <mergeCell ref="H8:H9"/>
    <mergeCell ref="AA9:AA10"/>
    <mergeCell ref="AJ9:AJ10"/>
    <mergeCell ref="B2:D2"/>
    <mergeCell ref="R9:R10"/>
    <mergeCell ref="I9:I10"/>
    <mergeCell ref="J9:J10"/>
    <mergeCell ref="K9:K10"/>
    <mergeCell ref="E8:G9"/>
    <mergeCell ref="D4:W4"/>
    <mergeCell ref="AL9:AL10"/>
    <mergeCell ref="AM9:AM10"/>
    <mergeCell ref="AN9:AN10"/>
    <mergeCell ref="AC9:AI9"/>
    <mergeCell ref="AB9:AB10"/>
    <mergeCell ref="S9:W9"/>
    <mergeCell ref="X9:X10"/>
    <mergeCell ref="Y9:Y10"/>
    <mergeCell ref="Z9:Z10"/>
    <mergeCell ref="AK9:AK10"/>
  </mergeCells>
  <dataValidations count="2">
    <dataValidation type="list" allowBlank="1" showInputMessage="1" showErrorMessage="1" sqref="E11:G37">
      <formula1>abc_1c</formula1>
    </dataValidation>
    <dataValidation type="list" allowBlank="1" showInputMessage="1" showErrorMessage="1" sqref="C6">
      <formula1>Ref1c</formula1>
    </dataValidation>
  </dataValidations>
  <printOptions verticalCentered="1"/>
  <pageMargins left="0.2362204724409449" right="0.2362204724409449" top="0.3937007874015748" bottom="0.3937007874015748" header="0.31496062992125984" footer="0.31496062992125984"/>
  <pageSetup fitToHeight="0" fitToWidth="2" horizontalDpi="300" verticalDpi="300" orientation="landscape" paperSize="9" scale="59" r:id="rId4"/>
  <headerFooter alignWithMargins="0">
    <oddFooter>&amp;LUNCTAD Questionnaire on ICT usage by enterprises and on the ICT sector&amp;R&amp;"Arial,Gras"&amp;A&amp;"Arial,Normal"
Page &amp;P of &amp;N</oddFooter>
  </headerFooter>
  <rowBreaks count="1" manualBreakCount="1">
    <brk id="25" min="1" max="33" man="1"/>
  </rowBreaks>
  <colBreaks count="1" manualBreakCount="1">
    <brk id="26" max="36" man="1"/>
  </colBreaks>
  <ignoredErrors>
    <ignoredError sqref="AR13:AR37" numberStoredAsText="1"/>
    <ignoredError sqref="AU11:AU37 AW11:AW37" evalError="1"/>
  </ignoredErrors>
  <drawing r:id="rId3"/>
  <legacyDrawing r:id="rId2"/>
</worksheet>
</file>

<file path=xl/worksheets/sheet7.xml><?xml version="1.0" encoding="utf-8"?>
<worksheet xmlns="http://schemas.openxmlformats.org/spreadsheetml/2006/main" xmlns:r="http://schemas.openxmlformats.org/officeDocument/2006/relationships">
  <sheetPr codeName="Ba">
    <pageSetUpPr fitToPage="1"/>
  </sheetPr>
  <dimension ref="B1:AZ37"/>
  <sheetViews>
    <sheetView zoomScalePageLayoutView="0" workbookViewId="0" topLeftCell="A1">
      <pane xSplit="4" ySplit="10" topLeftCell="E14" activePane="bottomRight" state="frozen"/>
      <selection pane="topLeft" activeCell="A1" sqref="A1"/>
      <selection pane="topRight" activeCell="D1" sqref="D1"/>
      <selection pane="bottomLeft" activeCell="A9" sqref="A9"/>
      <selection pane="bottomRight" activeCell="C6" sqref="C6"/>
    </sheetView>
  </sheetViews>
  <sheetFormatPr defaultColWidth="9.140625" defaultRowHeight="12.75"/>
  <cols>
    <col min="1" max="1" width="1.7109375" style="86" customWidth="1"/>
    <col min="2" max="2" width="5.140625" style="130" customWidth="1"/>
    <col min="3" max="3" width="5.57421875" style="130" customWidth="1"/>
    <col min="4" max="4" width="35.8515625" style="135" customWidth="1"/>
    <col min="5" max="5" width="5.57421875" style="135" customWidth="1"/>
    <col min="6" max="6" width="4.57421875" style="135" customWidth="1"/>
    <col min="7" max="7" width="6.7109375" style="135" customWidth="1"/>
    <col min="8" max="8" width="13.421875" style="169" customWidth="1"/>
    <col min="9" max="26" width="9.7109375" style="130" customWidth="1"/>
    <col min="27" max="29" width="9.140625" style="86" hidden="1" customWidth="1"/>
    <col min="30" max="16384" width="9.140625" style="86" customWidth="1"/>
  </cols>
  <sheetData>
    <row r="1" spans="2:29" s="87" customFormat="1" ht="37.5" customHeight="1">
      <c r="B1" s="708" t="s">
        <v>1424</v>
      </c>
      <c r="C1" s="708"/>
      <c r="D1" s="712"/>
      <c r="E1" s="712"/>
      <c r="F1" s="712"/>
      <c r="G1" s="712"/>
      <c r="H1" s="712"/>
      <c r="I1" s="712"/>
      <c r="J1" s="15"/>
      <c r="K1" s="15"/>
      <c r="L1" s="15"/>
      <c r="M1" s="15"/>
      <c r="N1" s="15"/>
      <c r="O1" s="15"/>
      <c r="P1" s="15"/>
      <c r="Q1" s="15"/>
      <c r="R1" s="138"/>
      <c r="S1" s="138"/>
      <c r="T1" s="138"/>
      <c r="U1" s="138"/>
      <c r="V1" s="138"/>
      <c r="W1" s="138"/>
      <c r="X1" s="138"/>
      <c r="Y1" s="138"/>
      <c r="Z1" s="138"/>
      <c r="AB1" s="86" t="s">
        <v>29</v>
      </c>
      <c r="AC1" s="86">
        <v>1</v>
      </c>
    </row>
    <row r="2" spans="2:29" s="141" customFormat="1" ht="18.75" customHeight="1">
      <c r="B2" s="702" t="s">
        <v>1425</v>
      </c>
      <c r="C2" s="712"/>
      <c r="D2" s="712"/>
      <c r="E2" s="712"/>
      <c r="F2" s="712"/>
      <c r="G2" s="712"/>
      <c r="H2" s="712"/>
      <c r="I2" s="712"/>
      <c r="J2" s="712"/>
      <c r="K2" s="712"/>
      <c r="L2" s="561"/>
      <c r="M2" s="561"/>
      <c r="N2" s="561"/>
      <c r="O2" s="561"/>
      <c r="P2" s="561"/>
      <c r="Q2" s="561"/>
      <c r="R2" s="140"/>
      <c r="S2" s="140"/>
      <c r="T2" s="140"/>
      <c r="U2" s="140"/>
      <c r="V2" s="140"/>
      <c r="W2" s="140"/>
      <c r="X2" s="140"/>
      <c r="Y2" s="140"/>
      <c r="Z2" s="140"/>
      <c r="AB2" s="87" t="s">
        <v>30</v>
      </c>
      <c r="AC2" s="87">
        <v>2</v>
      </c>
    </row>
    <row r="3" spans="2:29" s="90" customFormat="1" ht="5.25" customHeight="1">
      <c r="B3" s="562"/>
      <c r="C3" s="562"/>
      <c r="D3" s="574"/>
      <c r="E3" s="574"/>
      <c r="F3" s="574"/>
      <c r="G3" s="574"/>
      <c r="H3" s="574"/>
      <c r="I3" s="564"/>
      <c r="J3" s="564"/>
      <c r="K3" s="564"/>
      <c r="L3" s="564"/>
      <c r="M3" s="564"/>
      <c r="N3" s="564"/>
      <c r="O3" s="564"/>
      <c r="P3" s="564"/>
      <c r="Q3" s="564"/>
      <c r="R3" s="87"/>
      <c r="S3" s="87"/>
      <c r="T3" s="87"/>
      <c r="U3" s="87"/>
      <c r="V3" s="87"/>
      <c r="W3" s="87"/>
      <c r="X3" s="87"/>
      <c r="Y3" s="87"/>
      <c r="Z3" s="87"/>
      <c r="AB3" s="90" t="s">
        <v>31</v>
      </c>
      <c r="AC3" s="90">
        <v>3</v>
      </c>
    </row>
    <row r="4" spans="2:29" s="146" customFormat="1" ht="36" customHeight="1">
      <c r="B4" s="565"/>
      <c r="C4" s="575"/>
      <c r="D4" s="707" t="s">
        <v>1426</v>
      </c>
      <c r="E4" s="707"/>
      <c r="F4" s="707"/>
      <c r="G4" s="707"/>
      <c r="H4" s="716"/>
      <c r="I4" s="716"/>
      <c r="J4" s="716"/>
      <c r="K4" s="716"/>
      <c r="L4" s="716"/>
      <c r="M4" s="716"/>
      <c r="N4" s="716"/>
      <c r="O4" s="716"/>
      <c r="P4" s="716"/>
      <c r="Q4" s="716"/>
      <c r="R4" s="144"/>
      <c r="S4" s="144"/>
      <c r="T4" s="144"/>
      <c r="U4" s="144"/>
      <c r="V4" s="144"/>
      <c r="W4" s="144"/>
      <c r="X4" s="144"/>
      <c r="Y4" s="144"/>
      <c r="Z4" s="145"/>
      <c r="AB4" s="90" t="s">
        <v>32</v>
      </c>
      <c r="AC4" s="90">
        <v>4</v>
      </c>
    </row>
    <row r="5" spans="2:29" s="146" customFormat="1" ht="6" customHeight="1" thickBot="1">
      <c r="B5" s="567"/>
      <c r="C5" s="567"/>
      <c r="D5" s="569"/>
      <c r="E5" s="569"/>
      <c r="F5" s="569"/>
      <c r="G5" s="569"/>
      <c r="H5" s="570"/>
      <c r="I5" s="570"/>
      <c r="J5" s="570"/>
      <c r="K5" s="570"/>
      <c r="L5" s="570"/>
      <c r="M5" s="570"/>
      <c r="N5" s="570"/>
      <c r="O5" s="570"/>
      <c r="P5" s="570"/>
      <c r="Q5" s="570"/>
      <c r="R5" s="149"/>
      <c r="S5" s="149"/>
      <c r="T5" s="149"/>
      <c r="U5" s="149"/>
      <c r="V5" s="149"/>
      <c r="W5" s="149"/>
      <c r="X5" s="149"/>
      <c r="Y5" s="149"/>
      <c r="Z5" s="149"/>
      <c r="AB5" s="90" t="s">
        <v>33</v>
      </c>
      <c r="AC5" s="90">
        <v>5</v>
      </c>
    </row>
    <row r="6" spans="2:29" s="90" customFormat="1" ht="37.5" customHeight="1" thickBot="1" thickTop="1">
      <c r="B6" s="571" t="s">
        <v>562</v>
      </c>
      <c r="C6" s="172"/>
      <c r="D6" s="713" t="s">
        <v>1345</v>
      </c>
      <c r="E6" s="714"/>
      <c r="F6" s="714"/>
      <c r="G6" s="714"/>
      <c r="H6" s="715"/>
      <c r="I6" s="514"/>
      <c r="J6" s="514"/>
      <c r="K6" s="514"/>
      <c r="L6" s="514"/>
      <c r="M6" s="514"/>
      <c r="N6" s="514"/>
      <c r="O6" s="514"/>
      <c r="P6" s="514"/>
      <c r="Q6" s="514"/>
      <c r="AB6" s="90" t="s">
        <v>33</v>
      </c>
      <c r="AC6" s="90">
        <v>6</v>
      </c>
    </row>
    <row r="7" spans="2:52" s="90" customFormat="1" ht="6" customHeight="1" thickBot="1" thickTop="1">
      <c r="B7" s="124"/>
      <c r="C7" s="124"/>
      <c r="D7" s="95"/>
      <c r="E7" s="454" t="s">
        <v>1228</v>
      </c>
      <c r="F7" s="454" t="s">
        <v>1229</v>
      </c>
      <c r="G7" s="454" t="s">
        <v>1230</v>
      </c>
      <c r="H7" s="451" t="s">
        <v>1231</v>
      </c>
      <c r="I7" s="455" t="s">
        <v>1216</v>
      </c>
      <c r="J7" s="455" t="s">
        <v>1217</v>
      </c>
      <c r="K7" s="455" t="s">
        <v>1218</v>
      </c>
      <c r="L7" s="455" t="s">
        <v>1219</v>
      </c>
      <c r="M7" s="455" t="s">
        <v>1220</v>
      </c>
      <c r="N7" s="455" t="s">
        <v>1221</v>
      </c>
      <c r="O7" s="455" t="s">
        <v>1222</v>
      </c>
      <c r="P7" s="455" t="s">
        <v>1223</v>
      </c>
      <c r="Q7" s="455" t="s">
        <v>1224</v>
      </c>
      <c r="R7" s="455" t="s">
        <v>1225</v>
      </c>
      <c r="S7" s="455" t="s">
        <v>1226</v>
      </c>
      <c r="T7" s="455" t="s">
        <v>1227</v>
      </c>
      <c r="U7" s="456" t="s">
        <v>1123</v>
      </c>
      <c r="V7" s="456" t="s">
        <v>1124</v>
      </c>
      <c r="W7" s="457" t="s">
        <v>1160</v>
      </c>
      <c r="X7" s="457" t="s">
        <v>1161</v>
      </c>
      <c r="Y7" s="456" t="s">
        <v>1162</v>
      </c>
      <c r="Z7" s="453" t="s">
        <v>1236</v>
      </c>
      <c r="AA7" s="453" t="s">
        <v>1237</v>
      </c>
      <c r="AB7" s="90" t="s">
        <v>34</v>
      </c>
      <c r="AC7" s="457" t="s">
        <v>1232</v>
      </c>
      <c r="AD7" s="457" t="s">
        <v>1233</v>
      </c>
      <c r="AE7" s="457" t="s">
        <v>1234</v>
      </c>
      <c r="AF7" s="457" t="s">
        <v>1235</v>
      </c>
      <c r="AG7" s="392"/>
      <c r="AH7" s="392"/>
      <c r="AI7" s="392"/>
      <c r="AJ7" s="392"/>
      <c r="AK7" s="392"/>
      <c r="AL7" s="392"/>
      <c r="AM7" s="392"/>
      <c r="AN7" s="392"/>
      <c r="AO7" s="392"/>
      <c r="AP7" s="392"/>
      <c r="AQ7" s="392"/>
      <c r="AR7" s="392"/>
      <c r="AS7" s="392"/>
      <c r="AT7" s="392"/>
      <c r="AU7" s="392"/>
      <c r="AV7" s="392"/>
      <c r="AW7" s="392"/>
      <c r="AX7" s="392"/>
      <c r="AY7" s="392"/>
      <c r="AZ7" s="392"/>
    </row>
    <row r="8" spans="2:32" s="90" customFormat="1" ht="24.75" customHeight="1" thickTop="1">
      <c r="B8" s="151"/>
      <c r="C8" s="163"/>
      <c r="D8" s="164"/>
      <c r="E8" s="228"/>
      <c r="F8" s="164"/>
      <c r="G8" s="229"/>
      <c r="H8" s="126"/>
      <c r="I8" s="720" t="s">
        <v>1427</v>
      </c>
      <c r="J8" s="721"/>
      <c r="K8" s="721"/>
      <c r="L8" s="721"/>
      <c r="M8" s="721"/>
      <c r="N8" s="721"/>
      <c r="O8" s="721"/>
      <c r="P8" s="721"/>
      <c r="Q8" s="721"/>
      <c r="R8" s="721"/>
      <c r="S8" s="721"/>
      <c r="T8" s="722"/>
      <c r="U8" s="94"/>
      <c r="V8" s="94"/>
      <c r="W8" s="94"/>
      <c r="X8" s="94"/>
      <c r="Y8" s="94"/>
      <c r="Z8" s="394"/>
      <c r="AA8" s="393"/>
      <c r="AB8" s="100" t="s">
        <v>53</v>
      </c>
      <c r="AC8" s="423"/>
      <c r="AD8" s="423"/>
      <c r="AE8" s="423"/>
      <c r="AF8" s="423"/>
    </row>
    <row r="9" spans="2:32" s="100" customFormat="1" ht="18.75" customHeight="1">
      <c r="B9" s="155"/>
      <c r="C9" s="157"/>
      <c r="D9" s="165"/>
      <c r="E9" s="230"/>
      <c r="F9" s="165"/>
      <c r="G9" s="231"/>
      <c r="H9" s="166"/>
      <c r="I9" s="723" t="s">
        <v>19</v>
      </c>
      <c r="J9" s="723"/>
      <c r="K9" s="723"/>
      <c r="L9" s="723"/>
      <c r="M9" s="723"/>
      <c r="N9" s="724" t="s">
        <v>36</v>
      </c>
      <c r="O9" s="725"/>
      <c r="P9" s="726" t="s">
        <v>24</v>
      </c>
      <c r="Q9" s="727"/>
      <c r="R9" s="727"/>
      <c r="S9" s="728"/>
      <c r="T9" s="578" t="s">
        <v>584</v>
      </c>
      <c r="Z9" s="393"/>
      <c r="AA9" s="395"/>
      <c r="AB9" s="106" t="s">
        <v>35</v>
      </c>
      <c r="AC9" s="423"/>
      <c r="AD9" s="456"/>
      <c r="AE9" s="456"/>
      <c r="AF9" s="456"/>
    </row>
    <row r="10" spans="2:32" s="106" customFormat="1" ht="17.25" customHeight="1" thickBot="1">
      <c r="B10" s="158" t="s">
        <v>27</v>
      </c>
      <c r="C10" s="167"/>
      <c r="D10" s="160" t="s">
        <v>1428</v>
      </c>
      <c r="E10" s="717" t="s">
        <v>28</v>
      </c>
      <c r="F10" s="718"/>
      <c r="G10" s="719"/>
      <c r="H10" s="166" t="s">
        <v>121</v>
      </c>
      <c r="I10" s="579">
        <v>2610</v>
      </c>
      <c r="J10" s="580">
        <v>2620</v>
      </c>
      <c r="K10" s="580">
        <v>2630</v>
      </c>
      <c r="L10" s="580">
        <v>2640</v>
      </c>
      <c r="M10" s="580">
        <v>2680</v>
      </c>
      <c r="N10" s="580">
        <v>4651</v>
      </c>
      <c r="O10" s="580">
        <v>4652</v>
      </c>
      <c r="P10" s="580">
        <v>5820</v>
      </c>
      <c r="Q10" s="580">
        <v>61</v>
      </c>
      <c r="R10" s="580">
        <v>62</v>
      </c>
      <c r="S10" s="580">
        <v>631</v>
      </c>
      <c r="T10" s="581">
        <v>951</v>
      </c>
      <c r="Z10" s="393"/>
      <c r="AA10" s="396"/>
      <c r="AB10" s="87" t="s">
        <v>54</v>
      </c>
      <c r="AC10" s="456"/>
      <c r="AD10" s="456"/>
      <c r="AE10" s="456"/>
      <c r="AF10" s="456"/>
    </row>
    <row r="11" spans="2:32" s="87" customFormat="1" ht="33" customHeight="1" thickBot="1" thickTop="1">
      <c r="B11" s="161" t="s">
        <v>73</v>
      </c>
      <c r="C11" s="168"/>
      <c r="D11" s="576" t="s">
        <v>1429</v>
      </c>
      <c r="E11" s="469"/>
      <c r="F11" s="470"/>
      <c r="G11" s="315"/>
      <c r="H11" s="486">
        <f>SUM(I11:T11)</f>
        <v>0</v>
      </c>
      <c r="I11" s="220"/>
      <c r="J11" s="221"/>
      <c r="K11" s="221"/>
      <c r="L11" s="221"/>
      <c r="M11" s="221"/>
      <c r="N11" s="221"/>
      <c r="O11" s="221"/>
      <c r="P11" s="221"/>
      <c r="Q11" s="221"/>
      <c r="R11" s="221"/>
      <c r="S11" s="221"/>
      <c r="T11" s="222"/>
      <c r="U11" s="415" t="e">
        <f>VLOOKUP(Cover!$C$8,Cover!$Y$1:$AA$233,3,FALSE)</f>
        <v>#N/A</v>
      </c>
      <c r="V11" s="416" t="str">
        <f>Cover!$C$8</f>
        <v>Veuillez sélectionnez votre pays!</v>
      </c>
      <c r="W11" s="421" t="e">
        <f>INDEX('Survey Information'!$E$25:$J$25,1,Y11)</f>
        <v>#VALUE!</v>
      </c>
      <c r="X11" s="421">
        <f>Cover!$C$9</f>
        <v>2021</v>
      </c>
      <c r="Y11" s="422">
        <f>$C$6</f>
        <v>0</v>
      </c>
      <c r="Z11" s="416"/>
      <c r="AA11" s="421"/>
      <c r="AB11" s="87" t="s">
        <v>55</v>
      </c>
      <c r="AC11" s="456">
        <f>E13</f>
        <v>0</v>
      </c>
      <c r="AD11" s="456">
        <f>F13</f>
        <v>0</v>
      </c>
      <c r="AE11" s="456">
        <f>G13</f>
        <v>0</v>
      </c>
      <c r="AF11" s="458">
        <f>H13</f>
        <v>0</v>
      </c>
    </row>
    <row r="12" spans="4:29" ht="7.5" customHeight="1" thickBot="1" thickTop="1">
      <c r="D12" s="13"/>
      <c r="G12" s="194"/>
      <c r="AB12" s="87" t="s">
        <v>56</v>
      </c>
      <c r="AC12" s="87"/>
    </row>
    <row r="13" spans="2:29" s="90" customFormat="1" ht="43.5" customHeight="1" thickBot="1" thickTop="1">
      <c r="B13" s="107"/>
      <c r="C13" s="170"/>
      <c r="D13" s="577" t="s">
        <v>1430</v>
      </c>
      <c r="E13" s="471"/>
      <c r="F13" s="339"/>
      <c r="G13" s="340"/>
      <c r="H13" s="341"/>
      <c r="I13" s="130"/>
      <c r="J13" s="130"/>
      <c r="K13" s="130"/>
      <c r="L13" s="130"/>
      <c r="M13" s="130"/>
      <c r="N13" s="130"/>
      <c r="O13" s="130"/>
      <c r="P13" s="130"/>
      <c r="Q13" s="130"/>
      <c r="R13" s="130"/>
      <c r="S13" s="130"/>
      <c r="T13" s="130"/>
      <c r="U13" s="130"/>
      <c r="V13" s="130"/>
      <c r="W13" s="130"/>
      <c r="X13" s="130"/>
      <c r="Y13" s="130"/>
      <c r="Z13" s="130"/>
      <c r="AB13" s="87" t="s">
        <v>563</v>
      </c>
      <c r="AC13" s="87"/>
    </row>
    <row r="14" spans="2:29" s="90" customFormat="1" ht="6" customHeight="1" thickTop="1">
      <c r="B14" s="94"/>
      <c r="C14" s="94"/>
      <c r="D14" s="95"/>
      <c r="E14" s="95"/>
      <c r="F14" s="95"/>
      <c r="G14" s="95"/>
      <c r="H14" s="88"/>
      <c r="I14" s="130"/>
      <c r="J14" s="130"/>
      <c r="K14" s="130"/>
      <c r="L14" s="130"/>
      <c r="M14" s="130"/>
      <c r="N14" s="130"/>
      <c r="O14" s="130"/>
      <c r="P14" s="130"/>
      <c r="Q14" s="130"/>
      <c r="R14" s="130"/>
      <c r="S14" s="130"/>
      <c r="T14" s="130"/>
      <c r="U14" s="130"/>
      <c r="V14" s="130"/>
      <c r="W14" s="130"/>
      <c r="X14" s="130"/>
      <c r="Y14" s="130"/>
      <c r="Z14" s="130"/>
      <c r="AB14" s="93" t="s">
        <v>564</v>
      </c>
      <c r="AC14" s="87"/>
    </row>
    <row r="15" spans="2:29" ht="162.75" customHeight="1">
      <c r="B15" s="711" t="s">
        <v>1435</v>
      </c>
      <c r="C15" s="711"/>
      <c r="D15" s="711"/>
      <c r="E15" s="711"/>
      <c r="F15" s="711"/>
      <c r="G15" s="711"/>
      <c r="H15" s="711"/>
      <c r="AB15" s="93" t="s">
        <v>565</v>
      </c>
      <c r="AC15" s="87"/>
    </row>
    <row r="16" spans="28:29" ht="11.25">
      <c r="AB16" s="93" t="s">
        <v>566</v>
      </c>
      <c r="AC16" s="93"/>
    </row>
    <row r="17" spans="28:29" ht="11.25">
      <c r="AB17" s="93" t="s">
        <v>567</v>
      </c>
      <c r="AC17" s="93"/>
    </row>
    <row r="18" spans="28:29" ht="11.25">
      <c r="AB18" s="93" t="s">
        <v>568</v>
      </c>
      <c r="AC18" s="93"/>
    </row>
    <row r="19" spans="28:29" ht="11.25">
      <c r="AB19" s="93" t="s">
        <v>569</v>
      </c>
      <c r="AC19" s="93"/>
    </row>
    <row r="20" spans="28:29" ht="11.25">
      <c r="AB20" s="93" t="s">
        <v>570</v>
      </c>
      <c r="AC20" s="93"/>
    </row>
    <row r="21" spans="28:29" ht="11.25">
      <c r="AB21" s="93" t="s">
        <v>571</v>
      </c>
      <c r="AC21" s="93"/>
    </row>
    <row r="22" spans="28:29" ht="11.25">
      <c r="AB22" s="93" t="s">
        <v>572</v>
      </c>
      <c r="AC22" s="93"/>
    </row>
    <row r="23" spans="28:29" ht="11.25">
      <c r="AB23" s="93" t="s">
        <v>573</v>
      </c>
      <c r="AC23" s="93"/>
    </row>
    <row r="24" spans="28:29" ht="11.25">
      <c r="AB24" s="93" t="s">
        <v>574</v>
      </c>
      <c r="AC24" s="93"/>
    </row>
    <row r="25" spans="28:29" ht="11.25">
      <c r="AB25" s="93" t="s">
        <v>575</v>
      </c>
      <c r="AC25" s="93"/>
    </row>
    <row r="26" spans="28:29" ht="11.25">
      <c r="AB26" s="87" t="s">
        <v>576</v>
      </c>
      <c r="AC26" s="93"/>
    </row>
    <row r="27" spans="28:29" ht="11.25">
      <c r="AB27" s="93" t="s">
        <v>577</v>
      </c>
      <c r="AC27" s="93"/>
    </row>
    <row r="28" ht="11.25">
      <c r="AC28" s="87"/>
    </row>
    <row r="29" ht="11.25">
      <c r="AC29" s="93"/>
    </row>
    <row r="30" ht="11.25">
      <c r="AC30" s="93"/>
    </row>
    <row r="31" ht="11.25">
      <c r="AC31" s="93"/>
    </row>
    <row r="32" ht="11.25">
      <c r="AC32" s="93"/>
    </row>
    <row r="33" ht="11.25">
      <c r="AC33" s="93"/>
    </row>
    <row r="34" ht="11.25">
      <c r="AC34" s="93"/>
    </row>
    <row r="35" ht="11.25">
      <c r="AC35" s="93"/>
    </row>
    <row r="36" ht="11.25">
      <c r="AC36" s="93"/>
    </row>
    <row r="37" ht="11.25">
      <c r="AC37" s="93"/>
    </row>
  </sheetData>
  <sheetProtection password="FB2B" sheet="1" formatColumns="0" formatRows="0" selectLockedCells="1"/>
  <mergeCells count="10">
    <mergeCell ref="B15:H15"/>
    <mergeCell ref="B1:I1"/>
    <mergeCell ref="D6:H6"/>
    <mergeCell ref="B2:K2"/>
    <mergeCell ref="D4:Q4"/>
    <mergeCell ref="E10:G10"/>
    <mergeCell ref="I8:T8"/>
    <mergeCell ref="I9:M9"/>
    <mergeCell ref="N9:O9"/>
    <mergeCell ref="P9:S9"/>
  </mergeCells>
  <dataValidations count="2">
    <dataValidation type="list" allowBlank="1" showInputMessage="1" showErrorMessage="1" sqref="E11:G11 E13:G13">
      <formula1>abc_2a</formula1>
    </dataValidation>
    <dataValidation type="list" allowBlank="1" showInputMessage="1" showErrorMessage="1" sqref="C6">
      <formula1>Ref2a</formula1>
    </dataValidation>
  </dataValidations>
  <printOptions horizontalCentered="1"/>
  <pageMargins left="0.502362205" right="0.502362205" top="0.984251968503937" bottom="0.984251968503937" header="0.511811023622047" footer="0.511811023622047"/>
  <pageSetup fitToHeight="1" fitToWidth="1" horizontalDpi="300" verticalDpi="300" orientation="landscape" paperSize="9" scale="53" r:id="rId4"/>
  <headerFooter alignWithMargins="0">
    <oddFooter>&amp;LUNCTAD Questionnaire on ICT usage by enterprises and on the ICT sector&amp;R&amp;"Arial,Gras"&amp;A&amp;"Arial,Normal"
Page &amp;P of &amp;N</oddFooter>
  </headerFooter>
  <ignoredErrors>
    <ignoredError sqref="U11 W11" evalError="1"/>
  </ignoredErrors>
  <drawing r:id="rId3"/>
  <legacyDrawing r:id="rId2"/>
</worksheet>
</file>

<file path=xl/worksheets/sheet8.xml><?xml version="1.0" encoding="utf-8"?>
<worksheet xmlns="http://schemas.openxmlformats.org/spreadsheetml/2006/main" xmlns:r="http://schemas.openxmlformats.org/officeDocument/2006/relationships">
  <sheetPr codeName="Bb">
    <pageSetUpPr fitToPage="1"/>
  </sheetPr>
  <dimension ref="B1:BE171"/>
  <sheetViews>
    <sheetView zoomScalePageLayoutView="0" workbookViewId="0" topLeftCell="A1">
      <pane xSplit="7" ySplit="10" topLeftCell="H11" activePane="bottomRight" state="frozen"/>
      <selection pane="topLeft" activeCell="A1" sqref="A1"/>
      <selection pane="topRight" activeCell="F1" sqref="F1"/>
      <selection pane="bottomLeft" activeCell="A9" sqref="A9"/>
      <selection pane="bottomRight" activeCell="C6" sqref="C6"/>
    </sheetView>
  </sheetViews>
  <sheetFormatPr defaultColWidth="9.140625" defaultRowHeight="12.75"/>
  <cols>
    <col min="1" max="1" width="1.7109375" style="86" customWidth="1"/>
    <col min="2" max="2" width="5.140625" style="130" customWidth="1"/>
    <col min="3" max="3" width="6.7109375" style="130" customWidth="1"/>
    <col min="4" max="4" width="29.00390625" style="135" customWidth="1"/>
    <col min="5" max="5" width="6.00390625" style="135" customWidth="1"/>
    <col min="6" max="6" width="5.8515625" style="135" customWidth="1"/>
    <col min="7" max="7" width="7.7109375" style="135" customWidth="1"/>
    <col min="8" max="8" width="21.57421875" style="135" customWidth="1"/>
    <col min="9" max="9" width="14.140625" style="169" customWidth="1"/>
    <col min="10" max="21" width="12.7109375" style="130" customWidth="1"/>
    <col min="22" max="25" width="8.140625" style="86" hidden="1" customWidth="1"/>
    <col min="26" max="26" width="9.140625" style="218" hidden="1" customWidth="1"/>
    <col min="27" max="27" width="28.7109375" style="218" hidden="1" customWidth="1"/>
    <col min="28" max="29" width="9.140625" style="86" hidden="1" customWidth="1"/>
    <col min="30" max="16384" width="9.140625" style="86" customWidth="1"/>
  </cols>
  <sheetData>
    <row r="1" spans="2:27" s="87" customFormat="1" ht="37.5" customHeight="1">
      <c r="B1" s="708" t="s">
        <v>1436</v>
      </c>
      <c r="C1" s="708"/>
      <c r="D1" s="712"/>
      <c r="E1" s="712"/>
      <c r="F1" s="712"/>
      <c r="G1" s="712"/>
      <c r="H1" s="712"/>
      <c r="I1" s="712"/>
      <c r="J1" s="139"/>
      <c r="K1" s="139"/>
      <c r="L1" s="139"/>
      <c r="M1" s="139"/>
      <c r="N1" s="139"/>
      <c r="O1" s="139"/>
      <c r="P1" s="139"/>
      <c r="Q1" s="139"/>
      <c r="R1" s="138"/>
      <c r="S1" s="138"/>
      <c r="T1" s="138"/>
      <c r="U1" s="138"/>
      <c r="W1" s="86" t="s">
        <v>29</v>
      </c>
      <c r="X1" s="86">
        <v>1</v>
      </c>
      <c r="Z1" s="196" t="s">
        <v>763</v>
      </c>
      <c r="AA1" s="196" t="s">
        <v>764</v>
      </c>
    </row>
    <row r="2" spans="2:27" s="141" customFormat="1" ht="15.75" customHeight="1">
      <c r="B2" s="50" t="s">
        <v>1437</v>
      </c>
      <c r="C2" s="50"/>
      <c r="D2" s="559"/>
      <c r="E2" s="559"/>
      <c r="F2" s="559"/>
      <c r="G2" s="559"/>
      <c r="H2" s="559"/>
      <c r="I2" s="585"/>
      <c r="J2" s="173"/>
      <c r="K2" s="140"/>
      <c r="L2" s="140"/>
      <c r="M2" s="140"/>
      <c r="N2" s="140"/>
      <c r="O2" s="140"/>
      <c r="P2" s="140"/>
      <c r="Q2" s="140"/>
      <c r="R2" s="140"/>
      <c r="S2" s="140"/>
      <c r="T2" s="140"/>
      <c r="U2" s="140"/>
      <c r="W2" s="87" t="s">
        <v>30</v>
      </c>
      <c r="X2" s="87">
        <v>2</v>
      </c>
      <c r="Z2" s="196" t="s">
        <v>765</v>
      </c>
      <c r="AA2" s="196" t="s">
        <v>766</v>
      </c>
    </row>
    <row r="3" spans="2:27" s="90" customFormat="1" ht="5.25" customHeight="1">
      <c r="B3" s="100"/>
      <c r="C3" s="100"/>
      <c r="D3" s="142"/>
      <c r="E3" s="142"/>
      <c r="F3" s="142"/>
      <c r="G3" s="142"/>
      <c r="H3" s="142"/>
      <c r="I3" s="142"/>
      <c r="J3" s="87"/>
      <c r="K3" s="87"/>
      <c r="L3" s="87"/>
      <c r="M3" s="87"/>
      <c r="N3" s="87"/>
      <c r="O3" s="87"/>
      <c r="P3" s="87"/>
      <c r="Q3" s="87"/>
      <c r="R3" s="87"/>
      <c r="S3" s="87"/>
      <c r="T3" s="87"/>
      <c r="U3" s="87"/>
      <c r="W3" s="90" t="s">
        <v>31</v>
      </c>
      <c r="X3" s="90">
        <v>3</v>
      </c>
      <c r="Z3" s="196" t="s">
        <v>837</v>
      </c>
      <c r="AA3" s="196" t="s">
        <v>838</v>
      </c>
    </row>
    <row r="4" spans="2:27" s="146" customFormat="1" ht="39" customHeight="1">
      <c r="B4" s="143"/>
      <c r="C4" s="162"/>
      <c r="D4" s="707" t="s">
        <v>1426</v>
      </c>
      <c r="E4" s="707"/>
      <c r="F4" s="707"/>
      <c r="G4" s="707"/>
      <c r="H4" s="716"/>
      <c r="I4" s="716"/>
      <c r="J4" s="716"/>
      <c r="K4" s="716"/>
      <c r="L4" s="716"/>
      <c r="M4" s="716"/>
      <c r="N4" s="716"/>
      <c r="O4" s="716"/>
      <c r="P4" s="716"/>
      <c r="Q4" s="716"/>
      <c r="R4" s="144"/>
      <c r="S4" s="144"/>
      <c r="T4" s="144"/>
      <c r="U4" s="145"/>
      <c r="W4" s="90" t="s">
        <v>32</v>
      </c>
      <c r="X4" s="90">
        <v>4</v>
      </c>
      <c r="Z4" s="196" t="s">
        <v>770</v>
      </c>
      <c r="AA4" s="196" t="s">
        <v>771</v>
      </c>
    </row>
    <row r="5" spans="2:27" s="146" customFormat="1" ht="6" customHeight="1" thickBot="1">
      <c r="B5" s="106"/>
      <c r="C5" s="106"/>
      <c r="D5" s="147"/>
      <c r="E5" s="147"/>
      <c r="F5" s="147"/>
      <c r="G5" s="147"/>
      <c r="H5" s="148"/>
      <c r="I5" s="148"/>
      <c r="J5" s="148"/>
      <c r="K5" s="148"/>
      <c r="L5" s="148"/>
      <c r="M5" s="148"/>
      <c r="N5" s="148"/>
      <c r="O5" s="148"/>
      <c r="P5" s="149"/>
      <c r="Q5" s="149"/>
      <c r="R5" s="149"/>
      <c r="S5" s="149"/>
      <c r="T5" s="149"/>
      <c r="W5" s="90" t="s">
        <v>33</v>
      </c>
      <c r="X5" s="90">
        <v>5</v>
      </c>
      <c r="Z5" s="196" t="s">
        <v>767</v>
      </c>
      <c r="AA5" s="196" t="s">
        <v>768</v>
      </c>
    </row>
    <row r="6" spans="2:27" s="90" customFormat="1" ht="37.5" customHeight="1" thickBot="1" thickTop="1">
      <c r="B6" s="150" t="s">
        <v>562</v>
      </c>
      <c r="C6" s="172"/>
      <c r="D6" s="713" t="s">
        <v>1345</v>
      </c>
      <c r="E6" s="714"/>
      <c r="F6" s="714"/>
      <c r="G6" s="714"/>
      <c r="H6" s="715"/>
      <c r="W6" s="90" t="s">
        <v>33</v>
      </c>
      <c r="X6" s="90">
        <v>6</v>
      </c>
      <c r="Z6" s="196" t="s">
        <v>774</v>
      </c>
      <c r="AA6" s="196" t="s">
        <v>5</v>
      </c>
    </row>
    <row r="7" spans="2:57" s="90" customFormat="1" ht="6" customHeight="1" thickBot="1" thickTop="1">
      <c r="B7" s="124"/>
      <c r="C7" s="124"/>
      <c r="D7" s="95"/>
      <c r="E7" s="454" t="s">
        <v>1238</v>
      </c>
      <c r="F7" s="454" t="s">
        <v>1239</v>
      </c>
      <c r="G7" s="454" t="s">
        <v>1240</v>
      </c>
      <c r="H7" s="454" t="s">
        <v>1241</v>
      </c>
      <c r="I7" s="451" t="s">
        <v>1242</v>
      </c>
      <c r="J7" s="455" t="s">
        <v>1216</v>
      </c>
      <c r="K7" s="455" t="s">
        <v>1217</v>
      </c>
      <c r="L7" s="455" t="s">
        <v>1218</v>
      </c>
      <c r="M7" s="455" t="s">
        <v>1219</v>
      </c>
      <c r="N7" s="455" t="s">
        <v>1220</v>
      </c>
      <c r="O7" s="455" t="s">
        <v>1221</v>
      </c>
      <c r="P7" s="455" t="s">
        <v>1222</v>
      </c>
      <c r="Q7" s="455" t="s">
        <v>1223</v>
      </c>
      <c r="R7" s="455" t="s">
        <v>1224</v>
      </c>
      <c r="S7" s="455" t="s">
        <v>1225</v>
      </c>
      <c r="T7" s="455" t="s">
        <v>1226</v>
      </c>
      <c r="U7" s="455" t="s">
        <v>1227</v>
      </c>
      <c r="V7" s="453" t="s">
        <v>1236</v>
      </c>
      <c r="W7" s="90" t="s">
        <v>34</v>
      </c>
      <c r="X7" s="453" t="s">
        <v>1237</v>
      </c>
      <c r="Y7" s="453" t="s">
        <v>1248</v>
      </c>
      <c r="Z7" s="196" t="s">
        <v>772</v>
      </c>
      <c r="AA7" s="196" t="s">
        <v>773</v>
      </c>
      <c r="AB7" s="414" t="s">
        <v>1123</v>
      </c>
      <c r="AC7" s="414" t="s">
        <v>1124</v>
      </c>
      <c r="AD7" s="419" t="s">
        <v>1160</v>
      </c>
      <c r="AE7" s="419" t="s">
        <v>1161</v>
      </c>
      <c r="AF7" s="420" t="s">
        <v>1162</v>
      </c>
      <c r="AG7" s="459" t="s">
        <v>1243</v>
      </c>
      <c r="AH7" s="459" t="s">
        <v>1244</v>
      </c>
      <c r="AI7" s="459" t="s">
        <v>1245</v>
      </c>
      <c r="AJ7" s="459" t="s">
        <v>1246</v>
      </c>
      <c r="AK7" s="460" t="s">
        <v>1247</v>
      </c>
      <c r="AL7" s="392"/>
      <c r="AM7" s="392"/>
      <c r="AN7" s="392"/>
      <c r="AO7" s="392"/>
      <c r="AP7" s="392"/>
      <c r="AQ7" s="392"/>
      <c r="AR7" s="392"/>
      <c r="AS7" s="392"/>
      <c r="AT7" s="392"/>
      <c r="AU7" s="392"/>
      <c r="AV7" s="392"/>
      <c r="AW7" s="392"/>
      <c r="AX7" s="392"/>
      <c r="AY7" s="392"/>
      <c r="AZ7" s="392"/>
      <c r="BA7" s="392"/>
      <c r="BB7" s="392"/>
      <c r="BC7" s="392"/>
      <c r="BD7" s="392"/>
      <c r="BE7" s="392"/>
    </row>
    <row r="8" spans="2:37" s="90" customFormat="1" ht="24.75" customHeight="1" thickTop="1">
      <c r="B8" s="151"/>
      <c r="C8" s="163"/>
      <c r="D8" s="164"/>
      <c r="E8" s="228"/>
      <c r="F8" s="164"/>
      <c r="G8" s="229"/>
      <c r="H8" s="186"/>
      <c r="I8" s="154"/>
      <c r="J8" s="720" t="s">
        <v>1427</v>
      </c>
      <c r="K8" s="721"/>
      <c r="L8" s="721"/>
      <c r="M8" s="721"/>
      <c r="N8" s="721"/>
      <c r="O8" s="721"/>
      <c r="P8" s="721"/>
      <c r="Q8" s="721"/>
      <c r="R8" s="721"/>
      <c r="S8" s="721"/>
      <c r="T8" s="721"/>
      <c r="U8" s="722"/>
      <c r="W8" s="100" t="s">
        <v>53</v>
      </c>
      <c r="Z8" s="196" t="s">
        <v>775</v>
      </c>
      <c r="AA8" s="196" t="s">
        <v>776</v>
      </c>
      <c r="AB8" s="452"/>
      <c r="AC8" s="452"/>
      <c r="AD8" s="452"/>
      <c r="AE8" s="452"/>
      <c r="AF8" s="452"/>
      <c r="AG8" s="423"/>
      <c r="AH8" s="423"/>
      <c r="AI8" s="423"/>
      <c r="AJ8" s="423"/>
      <c r="AK8" s="453"/>
    </row>
    <row r="9" spans="2:37" s="100" customFormat="1" ht="18.75" customHeight="1">
      <c r="B9" s="155"/>
      <c r="C9" s="157"/>
      <c r="D9" s="582"/>
      <c r="E9" s="730" t="s">
        <v>1104</v>
      </c>
      <c r="F9" s="731"/>
      <c r="G9" s="732"/>
      <c r="H9" s="736" t="s">
        <v>1434</v>
      </c>
      <c r="I9" s="174"/>
      <c r="J9" s="723" t="s">
        <v>19</v>
      </c>
      <c r="K9" s="723"/>
      <c r="L9" s="723"/>
      <c r="M9" s="723"/>
      <c r="N9" s="723"/>
      <c r="O9" s="724" t="s">
        <v>36</v>
      </c>
      <c r="P9" s="725"/>
      <c r="Q9" s="726" t="s">
        <v>24</v>
      </c>
      <c r="R9" s="727"/>
      <c r="S9" s="727"/>
      <c r="T9" s="728"/>
      <c r="U9" s="578" t="s">
        <v>584</v>
      </c>
      <c r="W9" s="106" t="s">
        <v>35</v>
      </c>
      <c r="X9" s="90"/>
      <c r="Z9" s="196" t="s">
        <v>798</v>
      </c>
      <c r="AA9" s="196" t="s">
        <v>799</v>
      </c>
      <c r="AB9" s="445"/>
      <c r="AC9" s="445"/>
      <c r="AD9" s="445"/>
      <c r="AE9" s="445"/>
      <c r="AF9" s="445"/>
      <c r="AG9" s="423"/>
      <c r="AH9" s="456"/>
      <c r="AI9" s="456"/>
      <c r="AJ9" s="456"/>
      <c r="AK9" s="445"/>
    </row>
    <row r="10" spans="2:37" s="106" customFormat="1" ht="24" customHeight="1" thickBot="1">
      <c r="B10" s="175" t="s">
        <v>27</v>
      </c>
      <c r="C10" s="176"/>
      <c r="D10" s="572" t="s">
        <v>1431</v>
      </c>
      <c r="E10" s="733"/>
      <c r="F10" s="734"/>
      <c r="G10" s="735"/>
      <c r="H10" s="737"/>
      <c r="I10" s="127" t="s">
        <v>121</v>
      </c>
      <c r="J10" s="579">
        <v>2610</v>
      </c>
      <c r="K10" s="580">
        <v>2620</v>
      </c>
      <c r="L10" s="580">
        <v>2630</v>
      </c>
      <c r="M10" s="580">
        <v>2640</v>
      </c>
      <c r="N10" s="580">
        <v>2680</v>
      </c>
      <c r="O10" s="580">
        <v>4651</v>
      </c>
      <c r="P10" s="580">
        <v>4652</v>
      </c>
      <c r="Q10" s="580">
        <v>5820</v>
      </c>
      <c r="R10" s="580">
        <v>61</v>
      </c>
      <c r="S10" s="580">
        <v>62</v>
      </c>
      <c r="T10" s="580">
        <v>631</v>
      </c>
      <c r="U10" s="581">
        <v>951</v>
      </c>
      <c r="W10" s="87" t="s">
        <v>54</v>
      </c>
      <c r="X10" s="100"/>
      <c r="Z10" s="196" t="s">
        <v>786</v>
      </c>
      <c r="AA10" s="196" t="s">
        <v>787</v>
      </c>
      <c r="AB10" s="420"/>
      <c r="AC10" s="420"/>
      <c r="AD10" s="420"/>
      <c r="AE10" s="420"/>
      <c r="AF10" s="420"/>
      <c r="AG10" s="456"/>
      <c r="AH10" s="456"/>
      <c r="AI10" s="456"/>
      <c r="AJ10" s="456"/>
      <c r="AK10" s="420"/>
    </row>
    <row r="11" spans="2:37" s="87" customFormat="1" ht="43.5" customHeight="1" thickBot="1" thickTop="1">
      <c r="B11" s="121" t="s">
        <v>578</v>
      </c>
      <c r="C11" s="177"/>
      <c r="D11" s="583" t="s">
        <v>1432</v>
      </c>
      <c r="E11" s="469"/>
      <c r="F11" s="314"/>
      <c r="G11" s="315"/>
      <c r="H11" s="219" t="s">
        <v>764</v>
      </c>
      <c r="I11" s="479">
        <f>SUM(J11:U11)</f>
        <v>0</v>
      </c>
      <c r="J11" s="220"/>
      <c r="K11" s="221"/>
      <c r="L11" s="221"/>
      <c r="M11" s="221"/>
      <c r="N11" s="221"/>
      <c r="O11" s="221"/>
      <c r="P11" s="221"/>
      <c r="Q11" s="221"/>
      <c r="R11" s="221"/>
      <c r="S11" s="221"/>
      <c r="T11" s="221"/>
      <c r="U11" s="222"/>
      <c r="W11" s="87" t="s">
        <v>55</v>
      </c>
      <c r="X11" s="106"/>
      <c r="Z11" s="196" t="s">
        <v>782</v>
      </c>
      <c r="AA11" s="196" t="s">
        <v>783</v>
      </c>
      <c r="AB11" s="415" t="e">
        <f>VLOOKUP(Cover!$C$8,Cover!$Y$1:$AA$233,3,FALSE)</f>
        <v>#N/A</v>
      </c>
      <c r="AC11" s="416" t="str">
        <f>Cover!$C$8</f>
        <v>Veuillez sélectionnez votre pays!</v>
      </c>
      <c r="AD11" s="421" t="e">
        <f>INDEX('Survey Information'!$E$25:$J$25,1,AF11)</f>
        <v>#VALUE!</v>
      </c>
      <c r="AE11" s="421">
        <f>Cover!$C$9</f>
        <v>2021</v>
      </c>
      <c r="AF11" s="422">
        <f>$C$6</f>
        <v>0</v>
      </c>
      <c r="AG11" s="456">
        <f>$E$13</f>
        <v>0</v>
      </c>
      <c r="AH11" s="456">
        <f>$F$13</f>
        <v>0</v>
      </c>
      <c r="AI11" s="456">
        <f>$G$13</f>
        <v>0</v>
      </c>
      <c r="AJ11" s="458" t="str">
        <f>$H$13</f>
        <v>Afghanistan, Afghanis</v>
      </c>
      <c r="AK11" s="458">
        <f>$I$13</f>
        <v>0</v>
      </c>
    </row>
    <row r="12" spans="2:27" s="87" customFormat="1" ht="5.25" customHeight="1" thickBot="1" thickTop="1">
      <c r="B12" s="178"/>
      <c r="C12" s="178"/>
      <c r="D12" s="584"/>
      <c r="E12" s="179"/>
      <c r="F12" s="179"/>
      <c r="G12" s="195"/>
      <c r="H12" s="195"/>
      <c r="I12" s="180"/>
      <c r="J12" s="181"/>
      <c r="K12" s="90"/>
      <c r="L12" s="90"/>
      <c r="M12" s="90"/>
      <c r="N12" s="90"/>
      <c r="O12" s="90"/>
      <c r="P12" s="90"/>
      <c r="Q12" s="90"/>
      <c r="R12" s="90"/>
      <c r="S12" s="90"/>
      <c r="T12" s="90"/>
      <c r="U12" s="90"/>
      <c r="W12" s="87" t="s">
        <v>56</v>
      </c>
      <c r="Z12" s="196" t="s">
        <v>780</v>
      </c>
      <c r="AA12" s="196" t="s">
        <v>781</v>
      </c>
    </row>
    <row r="13" spans="2:27" s="90" customFormat="1" ht="48" customHeight="1" thickBot="1" thickTop="1">
      <c r="B13" s="107" t="s">
        <v>67</v>
      </c>
      <c r="C13" s="170"/>
      <c r="D13" s="577" t="s">
        <v>1433</v>
      </c>
      <c r="E13" s="471"/>
      <c r="F13" s="339"/>
      <c r="G13" s="340"/>
      <c r="H13" s="219" t="s">
        <v>764</v>
      </c>
      <c r="I13" s="342"/>
      <c r="J13" s="171"/>
      <c r="K13" s="94"/>
      <c r="L13" s="94"/>
      <c r="M13" s="94"/>
      <c r="N13" s="94"/>
      <c r="W13" s="87" t="s">
        <v>563</v>
      </c>
      <c r="X13" s="87"/>
      <c r="Z13" s="196" t="s">
        <v>804</v>
      </c>
      <c r="AA13" s="196" t="s">
        <v>805</v>
      </c>
    </row>
    <row r="14" spans="2:27" s="90" customFormat="1" ht="6" customHeight="1" thickTop="1">
      <c r="B14" s="182"/>
      <c r="C14" s="183"/>
      <c r="D14" s="183"/>
      <c r="E14" s="183"/>
      <c r="F14" s="183"/>
      <c r="G14" s="184"/>
      <c r="H14" s="184"/>
      <c r="I14" s="185"/>
      <c r="J14" s="94"/>
      <c r="K14" s="94"/>
      <c r="L14" s="94"/>
      <c r="M14" s="94"/>
      <c r="N14" s="94"/>
      <c r="W14" s="93" t="s">
        <v>564</v>
      </c>
      <c r="X14" s="87"/>
      <c r="Z14" s="196" t="s">
        <v>806</v>
      </c>
      <c r="AA14" s="196" t="s">
        <v>807</v>
      </c>
    </row>
    <row r="15" spans="2:27" ht="142.5" customHeight="1">
      <c r="B15" s="729" t="s">
        <v>1435</v>
      </c>
      <c r="C15" s="729"/>
      <c r="D15" s="729"/>
      <c r="E15" s="729"/>
      <c r="F15" s="729"/>
      <c r="G15" s="729"/>
      <c r="H15" s="729"/>
      <c r="I15" s="729"/>
      <c r="J15" s="86"/>
      <c r="K15" s="86"/>
      <c r="L15" s="86"/>
      <c r="M15" s="86"/>
      <c r="N15" s="86"/>
      <c r="O15" s="86"/>
      <c r="P15" s="86"/>
      <c r="Q15" s="86"/>
      <c r="R15" s="86"/>
      <c r="S15" s="86"/>
      <c r="T15" s="86"/>
      <c r="U15" s="86"/>
      <c r="W15" s="93" t="s">
        <v>565</v>
      </c>
      <c r="X15" s="87"/>
      <c r="Z15" s="196" t="s">
        <v>790</v>
      </c>
      <c r="AA15" s="196" t="s">
        <v>791</v>
      </c>
    </row>
    <row r="16" spans="2:27" ht="11.25">
      <c r="B16" s="86"/>
      <c r="C16" s="86"/>
      <c r="D16" s="169"/>
      <c r="E16" s="169"/>
      <c r="F16" s="169"/>
      <c r="G16" s="169"/>
      <c r="H16" s="169"/>
      <c r="J16" s="86"/>
      <c r="W16" s="93" t="s">
        <v>566</v>
      </c>
      <c r="X16" s="93"/>
      <c r="Z16" s="196" t="s">
        <v>800</v>
      </c>
      <c r="AA16" s="196" t="s">
        <v>801</v>
      </c>
    </row>
    <row r="17" spans="2:27" ht="11.25">
      <c r="B17" s="86"/>
      <c r="C17" s="86"/>
      <c r="D17" s="169"/>
      <c r="E17" s="169"/>
      <c r="F17" s="169"/>
      <c r="G17" s="169"/>
      <c r="H17" s="169"/>
      <c r="J17" s="86"/>
      <c r="W17" s="93" t="s">
        <v>567</v>
      </c>
      <c r="X17" s="93"/>
      <c r="Z17" s="196" t="s">
        <v>794</v>
      </c>
      <c r="AA17" s="196" t="s">
        <v>795</v>
      </c>
    </row>
    <row r="18" spans="23:27" ht="20.25">
      <c r="W18" s="93" t="s">
        <v>568</v>
      </c>
      <c r="X18" s="93"/>
      <c r="Z18" s="196" t="s">
        <v>777</v>
      </c>
      <c r="AA18" s="196" t="s">
        <v>779</v>
      </c>
    </row>
    <row r="19" spans="23:27" ht="11.25">
      <c r="W19" s="93" t="s">
        <v>569</v>
      </c>
      <c r="X19" s="93"/>
      <c r="Z19" s="196" t="s">
        <v>802</v>
      </c>
      <c r="AA19" s="196" t="s">
        <v>803</v>
      </c>
    </row>
    <row r="20" spans="23:27" ht="11.25">
      <c r="W20" s="93" t="s">
        <v>570</v>
      </c>
      <c r="X20" s="93"/>
      <c r="Z20" s="196" t="s">
        <v>796</v>
      </c>
      <c r="AA20" s="196" t="s">
        <v>797</v>
      </c>
    </row>
    <row r="21" spans="23:27" ht="11.25">
      <c r="W21" s="93" t="s">
        <v>571</v>
      </c>
      <c r="X21" s="93"/>
      <c r="Z21" s="196" t="s">
        <v>792</v>
      </c>
      <c r="AA21" s="196" t="s">
        <v>793</v>
      </c>
    </row>
    <row r="22" spans="23:27" ht="11.25">
      <c r="W22" s="93" t="s">
        <v>572</v>
      </c>
      <c r="X22" s="93"/>
      <c r="Z22" s="196" t="s">
        <v>784</v>
      </c>
      <c r="AA22" s="196" t="s">
        <v>785</v>
      </c>
    </row>
    <row r="23" spans="23:27" ht="11.25">
      <c r="W23" s="93" t="s">
        <v>573</v>
      </c>
      <c r="X23" s="93"/>
      <c r="Z23" s="196" t="s">
        <v>788</v>
      </c>
      <c r="AA23" s="196" t="s">
        <v>789</v>
      </c>
    </row>
    <row r="24" spans="23:27" ht="11.25">
      <c r="W24" s="93" t="s">
        <v>574</v>
      </c>
      <c r="X24" s="93"/>
      <c r="Z24" s="196" t="s">
        <v>906</v>
      </c>
      <c r="AA24" s="196" t="s">
        <v>907</v>
      </c>
    </row>
    <row r="25" spans="23:27" ht="11.25">
      <c r="W25" s="93" t="s">
        <v>575</v>
      </c>
      <c r="X25" s="93"/>
      <c r="Z25" s="196" t="s">
        <v>808</v>
      </c>
      <c r="AA25" s="196" t="s">
        <v>809</v>
      </c>
    </row>
    <row r="26" spans="23:27" ht="11.25">
      <c r="W26" s="87" t="s">
        <v>576</v>
      </c>
      <c r="X26" s="93"/>
      <c r="Z26" s="196" t="s">
        <v>825</v>
      </c>
      <c r="AA26" s="196" t="s">
        <v>826</v>
      </c>
    </row>
    <row r="27" spans="23:27" ht="11.25">
      <c r="W27" s="93" t="s">
        <v>577</v>
      </c>
      <c r="X27" s="93"/>
      <c r="Z27" s="196" t="s">
        <v>916</v>
      </c>
      <c r="AA27" s="196" t="s">
        <v>917</v>
      </c>
    </row>
    <row r="28" spans="24:27" ht="11.25">
      <c r="X28" s="87"/>
      <c r="Z28" s="196" t="s">
        <v>814</v>
      </c>
      <c r="AA28" s="196" t="s">
        <v>815</v>
      </c>
    </row>
    <row r="29" spans="24:27" ht="11.25">
      <c r="X29" s="93"/>
      <c r="Z29" s="196" t="s">
        <v>816</v>
      </c>
      <c r="AA29" s="196" t="s">
        <v>817</v>
      </c>
    </row>
    <row r="30" spans="24:27" ht="11.25">
      <c r="X30" s="93"/>
      <c r="Z30" s="196" t="s">
        <v>818</v>
      </c>
      <c r="AA30" s="196" t="s">
        <v>819</v>
      </c>
    </row>
    <row r="31" spans="24:27" ht="20.25">
      <c r="X31" s="93"/>
      <c r="Z31" s="196" t="s">
        <v>1085</v>
      </c>
      <c r="AA31" s="196" t="s">
        <v>1086</v>
      </c>
    </row>
    <row r="32" spans="24:27" ht="20.25">
      <c r="X32" s="93"/>
      <c r="Z32" s="196" t="s">
        <v>1077</v>
      </c>
      <c r="AA32" s="196" t="s">
        <v>1078</v>
      </c>
    </row>
    <row r="33" spans="24:27" ht="11.25">
      <c r="X33" s="93"/>
      <c r="Z33" s="196" t="s">
        <v>908</v>
      </c>
      <c r="AA33" s="196" t="s">
        <v>909</v>
      </c>
    </row>
    <row r="34" spans="24:27" ht="20.25">
      <c r="X34" s="93"/>
      <c r="Z34" s="196" t="s">
        <v>1089</v>
      </c>
      <c r="AA34" s="196" t="s">
        <v>1090</v>
      </c>
    </row>
    <row r="35" spans="24:27" ht="11.25">
      <c r="X35" s="93"/>
      <c r="Z35" s="196" t="s">
        <v>810</v>
      </c>
      <c r="AA35" s="196" t="s">
        <v>811</v>
      </c>
    </row>
    <row r="36" spans="24:27" ht="11.25">
      <c r="X36" s="93"/>
      <c r="Z36" s="196" t="s">
        <v>820</v>
      </c>
      <c r="AA36" s="196" t="s">
        <v>821</v>
      </c>
    </row>
    <row r="37" spans="24:27" ht="11.25">
      <c r="X37" s="93"/>
      <c r="Z37" s="196" t="s">
        <v>874</v>
      </c>
      <c r="AA37" s="196" t="s">
        <v>875</v>
      </c>
    </row>
    <row r="38" spans="26:27" ht="11.25">
      <c r="Z38" s="196" t="s">
        <v>823</v>
      </c>
      <c r="AA38" s="196" t="s">
        <v>824</v>
      </c>
    </row>
    <row r="39" spans="26:27" ht="11.25">
      <c r="Z39" s="196" t="s">
        <v>827</v>
      </c>
      <c r="AA39" s="196" t="s">
        <v>828</v>
      </c>
    </row>
    <row r="40" spans="26:27" ht="11.25">
      <c r="Z40" s="196" t="s">
        <v>829</v>
      </c>
      <c r="AA40" s="196" t="s">
        <v>830</v>
      </c>
    </row>
    <row r="41" spans="26:27" ht="11.25">
      <c r="Z41" s="196" t="s">
        <v>833</v>
      </c>
      <c r="AA41" s="196" t="s">
        <v>834</v>
      </c>
    </row>
    <row r="42" spans="26:27" ht="11.25">
      <c r="Z42" s="196" t="s">
        <v>831</v>
      </c>
      <c r="AA42" s="196" t="s">
        <v>832</v>
      </c>
    </row>
    <row r="43" spans="26:27" ht="11.25">
      <c r="Z43" s="196" t="s">
        <v>835</v>
      </c>
      <c r="AA43" s="196" t="s">
        <v>836</v>
      </c>
    </row>
    <row r="44" spans="26:27" ht="11.25">
      <c r="Z44" s="196" t="s">
        <v>1083</v>
      </c>
      <c r="AA44" s="196" t="s">
        <v>1084</v>
      </c>
    </row>
    <row r="45" spans="26:27" ht="11.25">
      <c r="Z45" s="196" t="s">
        <v>841</v>
      </c>
      <c r="AA45" s="196" t="s">
        <v>842</v>
      </c>
    </row>
    <row r="46" spans="26:27" ht="11.25">
      <c r="Z46" s="196" t="s">
        <v>1033</v>
      </c>
      <c r="AA46" s="196" t="s">
        <v>1034</v>
      </c>
    </row>
    <row r="47" spans="26:27" ht="11.25">
      <c r="Z47" s="196" t="s">
        <v>843</v>
      </c>
      <c r="AA47" s="196" t="s">
        <v>844</v>
      </c>
    </row>
    <row r="48" spans="26:27" ht="11.25">
      <c r="Z48" s="196" t="s">
        <v>839</v>
      </c>
      <c r="AA48" s="196" t="s">
        <v>840</v>
      </c>
    </row>
    <row r="49" spans="26:27" ht="11.25">
      <c r="Z49" s="196" t="s">
        <v>845</v>
      </c>
      <c r="AA49" s="196" t="s">
        <v>846</v>
      </c>
    </row>
    <row r="50" spans="26:27" ht="11.25">
      <c r="Z50" s="196" t="s">
        <v>847</v>
      </c>
      <c r="AA50" s="196" t="s">
        <v>848</v>
      </c>
    </row>
    <row r="51" spans="26:27" ht="11.25">
      <c r="Z51" s="196" t="s">
        <v>851</v>
      </c>
      <c r="AA51" s="196" t="s">
        <v>6</v>
      </c>
    </row>
    <row r="52" spans="26:27" ht="11.25">
      <c r="Z52" s="196" t="s">
        <v>849</v>
      </c>
      <c r="AA52" s="196" t="s">
        <v>850</v>
      </c>
    </row>
    <row r="53" spans="26:27" ht="11.25">
      <c r="Z53" s="196" t="s">
        <v>862</v>
      </c>
      <c r="AA53" s="196" t="s">
        <v>863</v>
      </c>
    </row>
    <row r="54" spans="26:27" ht="11.25">
      <c r="Z54" s="196" t="s">
        <v>854</v>
      </c>
      <c r="AA54" s="196" t="s">
        <v>855</v>
      </c>
    </row>
    <row r="55" spans="26:27" ht="11.25">
      <c r="Z55" s="196" t="s">
        <v>858</v>
      </c>
      <c r="AA55" s="196" t="s">
        <v>859</v>
      </c>
    </row>
    <row r="56" spans="26:27" ht="11.25">
      <c r="Z56" s="196" t="s">
        <v>860</v>
      </c>
      <c r="AA56" s="196" t="s">
        <v>861</v>
      </c>
    </row>
    <row r="57" spans="26:27" ht="11.25">
      <c r="Z57" s="196" t="s">
        <v>1081</v>
      </c>
      <c r="AA57" s="196" t="s">
        <v>1082</v>
      </c>
    </row>
    <row r="58" spans="26:27" ht="11.25">
      <c r="Z58" s="196" t="s">
        <v>866</v>
      </c>
      <c r="AA58" s="196" t="s">
        <v>867</v>
      </c>
    </row>
    <row r="59" spans="26:27" ht="11.25">
      <c r="Z59" s="196" t="s">
        <v>856</v>
      </c>
      <c r="AA59" s="196" t="s">
        <v>857</v>
      </c>
    </row>
    <row r="60" spans="26:27" ht="11.25">
      <c r="Z60" s="196" t="s">
        <v>864</v>
      </c>
      <c r="AA60" s="196" t="s">
        <v>865</v>
      </c>
    </row>
    <row r="61" spans="26:27" ht="11.25">
      <c r="Z61" s="196" t="s">
        <v>868</v>
      </c>
      <c r="AA61" s="196" t="s">
        <v>869</v>
      </c>
    </row>
    <row r="62" spans="26:27" ht="11.25">
      <c r="Z62" s="196" t="s">
        <v>876</v>
      </c>
      <c r="AA62" s="196" t="s">
        <v>877</v>
      </c>
    </row>
    <row r="63" spans="26:27" ht="11.25">
      <c r="Z63" s="196" t="s">
        <v>872</v>
      </c>
      <c r="AA63" s="196" t="s">
        <v>873</v>
      </c>
    </row>
    <row r="64" spans="26:27" ht="11.25">
      <c r="Z64" s="196" t="s">
        <v>870</v>
      </c>
      <c r="AA64" s="196" t="s">
        <v>871</v>
      </c>
    </row>
    <row r="65" spans="26:27" ht="11.25">
      <c r="Z65" s="196" t="s">
        <v>878</v>
      </c>
      <c r="AA65" s="196" t="s">
        <v>879</v>
      </c>
    </row>
    <row r="66" spans="26:27" ht="11.25">
      <c r="Z66" s="196" t="s">
        <v>892</v>
      </c>
      <c r="AA66" s="196" t="s">
        <v>893</v>
      </c>
    </row>
    <row r="67" spans="26:27" ht="11.25">
      <c r="Z67" s="196" t="s">
        <v>886</v>
      </c>
      <c r="AA67" s="196" t="s">
        <v>887</v>
      </c>
    </row>
    <row r="68" spans="26:27" ht="11.25">
      <c r="Z68" s="196" t="s">
        <v>880</v>
      </c>
      <c r="AA68" s="196" t="s">
        <v>881</v>
      </c>
    </row>
    <row r="69" spans="26:27" ht="11.25">
      <c r="Z69" s="196" t="s">
        <v>890</v>
      </c>
      <c r="AA69" s="196" t="s">
        <v>891</v>
      </c>
    </row>
    <row r="70" spans="26:27" ht="11.25">
      <c r="Z70" s="196" t="s">
        <v>888</v>
      </c>
      <c r="AA70" s="196" t="s">
        <v>889</v>
      </c>
    </row>
    <row r="71" spans="26:27" ht="11.25">
      <c r="Z71" s="196" t="s">
        <v>884</v>
      </c>
      <c r="AA71" s="196" t="s">
        <v>885</v>
      </c>
    </row>
    <row r="72" spans="26:27" ht="11.25">
      <c r="Z72" s="196" t="s">
        <v>882</v>
      </c>
      <c r="AA72" s="196" t="s">
        <v>883</v>
      </c>
    </row>
    <row r="73" spans="26:27" ht="11.25">
      <c r="Z73" s="196" t="s">
        <v>896</v>
      </c>
      <c r="AA73" s="196" t="s">
        <v>897</v>
      </c>
    </row>
    <row r="74" spans="26:27" ht="11.25">
      <c r="Z74" s="196" t="s">
        <v>900</v>
      </c>
      <c r="AA74" s="196" t="s">
        <v>901</v>
      </c>
    </row>
    <row r="75" spans="26:27" ht="11.25">
      <c r="Z75" s="196" t="s">
        <v>894</v>
      </c>
      <c r="AA75" s="196" t="s">
        <v>895</v>
      </c>
    </row>
    <row r="76" spans="26:27" ht="11.25">
      <c r="Z76" s="196" t="s">
        <v>898</v>
      </c>
      <c r="AA76" s="196" t="s">
        <v>899</v>
      </c>
    </row>
    <row r="77" spans="26:27" ht="11.25">
      <c r="Z77" s="196" t="s">
        <v>918</v>
      </c>
      <c r="AA77" s="196" t="s">
        <v>919</v>
      </c>
    </row>
    <row r="78" spans="26:27" ht="11.25">
      <c r="Z78" s="196" t="s">
        <v>902</v>
      </c>
      <c r="AA78" s="196" t="s">
        <v>903</v>
      </c>
    </row>
    <row r="79" spans="26:27" ht="11.25">
      <c r="Z79" s="196" t="s">
        <v>910</v>
      </c>
      <c r="AA79" s="196" t="s">
        <v>911</v>
      </c>
    </row>
    <row r="80" spans="26:27" ht="11.25">
      <c r="Z80" s="196" t="s">
        <v>912</v>
      </c>
      <c r="AA80" s="196" t="s">
        <v>913</v>
      </c>
    </row>
    <row r="81" spans="26:27" ht="11.25">
      <c r="Z81" s="196" t="s">
        <v>914</v>
      </c>
      <c r="AA81" s="196" t="s">
        <v>915</v>
      </c>
    </row>
    <row r="82" spans="26:27" ht="11.25">
      <c r="Z82" s="196" t="s">
        <v>904</v>
      </c>
      <c r="AA82" s="196" t="s">
        <v>905</v>
      </c>
    </row>
    <row r="83" spans="26:27" ht="11.25">
      <c r="Z83" s="196" t="s">
        <v>920</v>
      </c>
      <c r="AA83" s="196" t="s">
        <v>921</v>
      </c>
    </row>
    <row r="84" spans="26:27" ht="11.25">
      <c r="Z84" s="196" t="s">
        <v>932</v>
      </c>
      <c r="AA84" s="196" t="s">
        <v>933</v>
      </c>
    </row>
    <row r="85" spans="26:27" ht="11.25">
      <c r="Z85" s="196" t="s">
        <v>922</v>
      </c>
      <c r="AA85" s="196" t="s">
        <v>923</v>
      </c>
    </row>
    <row r="86" spans="26:27" ht="11.25">
      <c r="Z86" s="196" t="s">
        <v>928</v>
      </c>
      <c r="AA86" s="196" t="s">
        <v>929</v>
      </c>
    </row>
    <row r="87" spans="26:27" ht="11.25">
      <c r="Z87" s="196" t="s">
        <v>926</v>
      </c>
      <c r="AA87" s="196" t="s">
        <v>927</v>
      </c>
    </row>
    <row r="88" spans="26:27" ht="11.25">
      <c r="Z88" s="196" t="s">
        <v>934</v>
      </c>
      <c r="AA88" s="196" t="s">
        <v>935</v>
      </c>
    </row>
    <row r="89" spans="26:27" ht="11.25">
      <c r="Z89" s="196" t="s">
        <v>930</v>
      </c>
      <c r="AA89" s="196" t="s">
        <v>931</v>
      </c>
    </row>
    <row r="90" spans="26:27" ht="11.25">
      <c r="Z90" s="196" t="s">
        <v>948</v>
      </c>
      <c r="AA90" s="196" t="s">
        <v>949</v>
      </c>
    </row>
    <row r="91" spans="26:27" ht="11.25">
      <c r="Z91" s="196" t="s">
        <v>942</v>
      </c>
      <c r="AA91" s="196" t="s">
        <v>943</v>
      </c>
    </row>
    <row r="92" spans="26:27" ht="11.25">
      <c r="Z92" s="196" t="s">
        <v>940</v>
      </c>
      <c r="AA92" s="196" t="s">
        <v>941</v>
      </c>
    </row>
    <row r="93" spans="26:27" ht="11.25">
      <c r="Z93" s="196" t="s">
        <v>957</v>
      </c>
      <c r="AA93" s="196" t="s">
        <v>958</v>
      </c>
    </row>
    <row r="94" spans="26:27" ht="11.25">
      <c r="Z94" s="196" t="s">
        <v>961</v>
      </c>
      <c r="AA94" s="196" t="s">
        <v>962</v>
      </c>
    </row>
    <row r="95" spans="26:27" ht="11.25">
      <c r="Z95" s="196" t="s">
        <v>956</v>
      </c>
      <c r="AA95" s="196" t="s">
        <v>7</v>
      </c>
    </row>
    <row r="96" spans="26:27" ht="11.25">
      <c r="Z96" s="196" t="s">
        <v>952</v>
      </c>
      <c r="AA96" s="196" t="s">
        <v>953</v>
      </c>
    </row>
    <row r="97" spans="26:27" ht="11.25">
      <c r="Z97" s="196" t="s">
        <v>950</v>
      </c>
      <c r="AA97" s="196" t="s">
        <v>951</v>
      </c>
    </row>
    <row r="98" spans="26:27" ht="11.25">
      <c r="Z98" s="196" t="s">
        <v>954</v>
      </c>
      <c r="AA98" s="196" t="s">
        <v>955</v>
      </c>
    </row>
    <row r="99" spans="26:27" ht="11.25">
      <c r="Z99" s="196" t="s">
        <v>959</v>
      </c>
      <c r="AA99" s="196" t="s">
        <v>960</v>
      </c>
    </row>
    <row r="100" spans="26:27" ht="11.25">
      <c r="Z100" s="196" t="s">
        <v>938</v>
      </c>
      <c r="AA100" s="196" t="s">
        <v>939</v>
      </c>
    </row>
    <row r="101" spans="26:27" ht="11.25">
      <c r="Z101" s="196" t="s">
        <v>946</v>
      </c>
      <c r="AA101" s="196" t="s">
        <v>947</v>
      </c>
    </row>
    <row r="102" spans="26:27" ht="11.25">
      <c r="Z102" s="196" t="s">
        <v>936</v>
      </c>
      <c r="AA102" s="196" t="s">
        <v>937</v>
      </c>
    </row>
    <row r="103" spans="26:27" ht="11.25">
      <c r="Z103" s="196" t="s">
        <v>963</v>
      </c>
      <c r="AA103" s="196" t="s">
        <v>964</v>
      </c>
    </row>
    <row r="104" spans="26:27" ht="11.25">
      <c r="Z104" s="196" t="s">
        <v>944</v>
      </c>
      <c r="AA104" s="196" t="s">
        <v>945</v>
      </c>
    </row>
    <row r="105" spans="26:27" ht="11.25">
      <c r="Z105" s="196" t="s">
        <v>965</v>
      </c>
      <c r="AA105" s="196" t="s">
        <v>966</v>
      </c>
    </row>
    <row r="106" spans="26:27" ht="11.25">
      <c r="Z106" s="196" t="s">
        <v>973</v>
      </c>
      <c r="AA106" s="196" t="s">
        <v>974</v>
      </c>
    </row>
    <row r="107" spans="26:27" ht="11.25">
      <c r="Z107" s="196" t="s">
        <v>769</v>
      </c>
      <c r="AA107" s="196" t="s">
        <v>8</v>
      </c>
    </row>
    <row r="108" spans="26:27" ht="11.25">
      <c r="Z108" s="196" t="s">
        <v>975</v>
      </c>
      <c r="AA108" s="196" t="s">
        <v>976</v>
      </c>
    </row>
    <row r="109" spans="26:27" ht="11.25">
      <c r="Z109" s="196" t="s">
        <v>969</v>
      </c>
      <c r="AA109" s="196" t="s">
        <v>970</v>
      </c>
    </row>
    <row r="110" spans="26:27" ht="11.25">
      <c r="Z110" s="196" t="s">
        <v>967</v>
      </c>
      <c r="AA110" s="196" t="s">
        <v>968</v>
      </c>
    </row>
    <row r="111" spans="26:27" ht="11.25">
      <c r="Z111" s="196" t="s">
        <v>971</v>
      </c>
      <c r="AA111" s="196" t="s">
        <v>972</v>
      </c>
    </row>
    <row r="112" spans="26:27" ht="11.25">
      <c r="Z112" s="196" t="s">
        <v>977</v>
      </c>
      <c r="AA112" s="196" t="s">
        <v>978</v>
      </c>
    </row>
    <row r="113" spans="26:27" ht="11.25">
      <c r="Z113" s="196" t="s">
        <v>987</v>
      </c>
      <c r="AA113" s="196" t="s">
        <v>988</v>
      </c>
    </row>
    <row r="114" spans="26:27" ht="11.25">
      <c r="Z114" s="196" t="s">
        <v>1087</v>
      </c>
      <c r="AA114" s="196" t="s">
        <v>1088</v>
      </c>
    </row>
    <row r="115" spans="26:27" ht="11.25">
      <c r="Z115" s="196" t="s">
        <v>979</v>
      </c>
      <c r="AA115" s="196" t="s">
        <v>980</v>
      </c>
    </row>
    <row r="116" spans="26:27" ht="11.25">
      <c r="Z116" s="196" t="s">
        <v>983</v>
      </c>
      <c r="AA116" s="196" t="s">
        <v>984</v>
      </c>
    </row>
    <row r="117" spans="26:27" ht="11.25">
      <c r="Z117" s="196" t="s">
        <v>991</v>
      </c>
      <c r="AA117" s="196" t="s">
        <v>992</v>
      </c>
    </row>
    <row r="118" spans="26:27" ht="11.25">
      <c r="Z118" s="196" t="s">
        <v>981</v>
      </c>
      <c r="AA118" s="196" t="s">
        <v>982</v>
      </c>
    </row>
    <row r="119" spans="26:27" ht="11.25">
      <c r="Z119" s="196" t="s">
        <v>985</v>
      </c>
      <c r="AA119" s="196" t="s">
        <v>986</v>
      </c>
    </row>
    <row r="120" spans="26:27" ht="11.25">
      <c r="Z120" s="196" t="s">
        <v>1091</v>
      </c>
      <c r="AA120" s="196" t="s">
        <v>1092</v>
      </c>
    </row>
    <row r="121" spans="26:27" ht="11.25">
      <c r="Z121" s="196" t="s">
        <v>989</v>
      </c>
      <c r="AA121" s="196" t="s">
        <v>990</v>
      </c>
    </row>
    <row r="122" spans="26:27" ht="11.25">
      <c r="Z122" s="196" t="s">
        <v>993</v>
      </c>
      <c r="AA122" s="196" t="s">
        <v>994</v>
      </c>
    </row>
    <row r="123" spans="26:27" ht="11.25">
      <c r="Z123" s="196" t="s">
        <v>995</v>
      </c>
      <c r="AA123" s="196" t="s">
        <v>996</v>
      </c>
    </row>
    <row r="124" spans="26:27" ht="11.25">
      <c r="Z124" s="196" t="s">
        <v>997</v>
      </c>
      <c r="AA124" s="196" t="s">
        <v>998</v>
      </c>
    </row>
    <row r="125" spans="26:27" ht="11.25">
      <c r="Z125" s="196" t="s">
        <v>999</v>
      </c>
      <c r="AA125" s="196" t="s">
        <v>1000</v>
      </c>
    </row>
    <row r="126" spans="26:27" ht="11.25">
      <c r="Z126" s="196" t="s">
        <v>1013</v>
      </c>
      <c r="AA126" s="196" t="s">
        <v>1018</v>
      </c>
    </row>
    <row r="127" spans="26:27" ht="11.25">
      <c r="Z127" s="196" t="s">
        <v>1075</v>
      </c>
      <c r="AA127" s="196" t="s">
        <v>1076</v>
      </c>
    </row>
    <row r="128" spans="26:27" ht="11.25">
      <c r="Z128" s="196" t="s">
        <v>1031</v>
      </c>
      <c r="AA128" s="196" t="s">
        <v>1032</v>
      </c>
    </row>
    <row r="129" spans="26:27" ht="11.25">
      <c r="Z129" s="196" t="s">
        <v>1001</v>
      </c>
      <c r="AA129" s="196" t="s">
        <v>1002</v>
      </c>
    </row>
    <row r="130" spans="26:27" ht="11.25">
      <c r="Z130" s="196" t="s">
        <v>1027</v>
      </c>
      <c r="AA130" s="196" t="s">
        <v>1028</v>
      </c>
    </row>
    <row r="131" spans="26:27" ht="11.25">
      <c r="Z131" s="196" t="s">
        <v>778</v>
      </c>
      <c r="AA131" s="196" t="s">
        <v>822</v>
      </c>
    </row>
    <row r="132" spans="26:27" ht="11.25">
      <c r="Z132" s="196" t="s">
        <v>1005</v>
      </c>
      <c r="AA132" s="196" t="s">
        <v>1006</v>
      </c>
    </row>
    <row r="133" spans="26:27" ht="11.25">
      <c r="Z133" s="196" t="s">
        <v>1023</v>
      </c>
      <c r="AA133" s="196" t="s">
        <v>1024</v>
      </c>
    </row>
    <row r="134" spans="26:27" ht="11.25">
      <c r="Z134" s="196" t="s">
        <v>1079</v>
      </c>
      <c r="AA134" s="196" t="s">
        <v>1080</v>
      </c>
    </row>
    <row r="135" spans="26:27" ht="11.25">
      <c r="Z135" s="196" t="s">
        <v>1011</v>
      </c>
      <c r="AA135" s="196" t="s">
        <v>1012</v>
      </c>
    </row>
    <row r="136" spans="26:27" ht="11.25">
      <c r="Z136" s="196" t="s">
        <v>1021</v>
      </c>
      <c r="AA136" s="196" t="s">
        <v>1022</v>
      </c>
    </row>
    <row r="137" spans="26:27" ht="11.25">
      <c r="Z137" s="196" t="s">
        <v>1019</v>
      </c>
      <c r="AA137" s="196" t="s">
        <v>1020</v>
      </c>
    </row>
    <row r="138" spans="26:27" ht="11.25">
      <c r="Z138" s="196" t="s">
        <v>1003</v>
      </c>
      <c r="AA138" s="196" t="s">
        <v>1004</v>
      </c>
    </row>
    <row r="139" spans="26:27" ht="11.25">
      <c r="Z139" s="196" t="s">
        <v>1025</v>
      </c>
      <c r="AA139" s="196" t="s">
        <v>1026</v>
      </c>
    </row>
    <row r="140" spans="26:27" ht="11.25">
      <c r="Z140" s="196" t="s">
        <v>1095</v>
      </c>
      <c r="AA140" s="196" t="s">
        <v>1096</v>
      </c>
    </row>
    <row r="141" spans="26:27" ht="11.25">
      <c r="Z141" s="196" t="s">
        <v>924</v>
      </c>
      <c r="AA141" s="196" t="s">
        <v>925</v>
      </c>
    </row>
    <row r="142" spans="26:27" ht="11.25">
      <c r="Z142" s="196" t="s">
        <v>1007</v>
      </c>
      <c r="AA142" s="196" t="s">
        <v>1008</v>
      </c>
    </row>
    <row r="143" spans="26:27" ht="11.25">
      <c r="Z143" s="196" t="s">
        <v>1029</v>
      </c>
      <c r="AA143" s="196" t="s">
        <v>1030</v>
      </c>
    </row>
    <row r="144" spans="26:27" ht="11.25">
      <c r="Z144" s="196" t="s">
        <v>1037</v>
      </c>
      <c r="AA144" s="196" t="s">
        <v>1038</v>
      </c>
    </row>
    <row r="145" spans="26:27" ht="11.25">
      <c r="Z145" s="196" t="s">
        <v>1009</v>
      </c>
      <c r="AA145" s="196" t="s">
        <v>1010</v>
      </c>
    </row>
    <row r="146" spans="26:27" ht="11.25">
      <c r="Z146" s="196" t="s">
        <v>812</v>
      </c>
      <c r="AA146" s="196" t="s">
        <v>813</v>
      </c>
    </row>
    <row r="147" spans="26:27" ht="11.25">
      <c r="Z147" s="196" t="s">
        <v>1035</v>
      </c>
      <c r="AA147" s="196" t="s">
        <v>1036</v>
      </c>
    </row>
    <row r="148" spans="26:27" ht="11.25">
      <c r="Z148" s="196" t="s">
        <v>1056</v>
      </c>
      <c r="AA148" s="196" t="s">
        <v>1057</v>
      </c>
    </row>
    <row r="149" spans="26:27" ht="11.25">
      <c r="Z149" s="196" t="s">
        <v>1041</v>
      </c>
      <c r="AA149" s="196" t="s">
        <v>1042</v>
      </c>
    </row>
    <row r="150" spans="26:27" ht="11.25">
      <c r="Z150" s="196" t="s">
        <v>1058</v>
      </c>
      <c r="AA150" s="196" t="s">
        <v>1059</v>
      </c>
    </row>
    <row r="151" spans="26:27" ht="11.25">
      <c r="Z151" s="196" t="s">
        <v>1039</v>
      </c>
      <c r="AA151" s="196" t="s">
        <v>1040</v>
      </c>
    </row>
    <row r="152" spans="26:27" ht="11.25">
      <c r="Z152" s="196" t="s">
        <v>1047</v>
      </c>
      <c r="AA152" s="196" t="s">
        <v>1048</v>
      </c>
    </row>
    <row r="153" spans="26:27" ht="11.25">
      <c r="Z153" s="196" t="s">
        <v>1052</v>
      </c>
      <c r="AA153" s="196" t="s">
        <v>1053</v>
      </c>
    </row>
    <row r="154" spans="26:27" ht="11.25">
      <c r="Z154" s="196" t="s">
        <v>1045</v>
      </c>
      <c r="AA154" s="196" t="s">
        <v>1046</v>
      </c>
    </row>
    <row r="155" spans="26:27" ht="11.25">
      <c r="Z155" s="196" t="s">
        <v>1049</v>
      </c>
      <c r="AA155" s="196" t="s">
        <v>9</v>
      </c>
    </row>
    <row r="156" spans="26:27" ht="11.25">
      <c r="Z156" s="196" t="s">
        <v>1050</v>
      </c>
      <c r="AA156" s="196" t="s">
        <v>1051</v>
      </c>
    </row>
    <row r="157" spans="26:27" ht="11.25">
      <c r="Z157" s="196" t="s">
        <v>1043</v>
      </c>
      <c r="AA157" s="196" t="s">
        <v>1044</v>
      </c>
    </row>
    <row r="158" spans="26:27" ht="11.25">
      <c r="Z158" s="196" t="s">
        <v>1054</v>
      </c>
      <c r="AA158" s="196" t="s">
        <v>1055</v>
      </c>
    </row>
    <row r="159" spans="26:27" ht="11.25">
      <c r="Z159" s="196" t="s">
        <v>1062</v>
      </c>
      <c r="AA159" s="196" t="s">
        <v>1063</v>
      </c>
    </row>
    <row r="160" spans="26:27" ht="11.25">
      <c r="Z160" s="196" t="s">
        <v>1060</v>
      </c>
      <c r="AA160" s="196" t="s">
        <v>1061</v>
      </c>
    </row>
    <row r="161" spans="26:27" ht="11.25">
      <c r="Z161" s="196" t="s">
        <v>761</v>
      </c>
      <c r="AA161" s="196" t="s">
        <v>762</v>
      </c>
    </row>
    <row r="162" spans="26:27" ht="11.25">
      <c r="Z162" s="196" t="s">
        <v>852</v>
      </c>
      <c r="AA162" s="196" t="s">
        <v>853</v>
      </c>
    </row>
    <row r="163" spans="26:27" ht="11.25">
      <c r="Z163" s="196" t="s">
        <v>1064</v>
      </c>
      <c r="AA163" s="196" t="s">
        <v>10</v>
      </c>
    </row>
    <row r="164" spans="26:27" ht="11.25">
      <c r="Z164" s="196" t="s">
        <v>1065</v>
      </c>
      <c r="AA164" s="196" t="s">
        <v>1066</v>
      </c>
    </row>
    <row r="165" spans="26:27" ht="11.25">
      <c r="Z165" s="196" t="s">
        <v>1067</v>
      </c>
      <c r="AA165" s="196" t="s">
        <v>1068</v>
      </c>
    </row>
    <row r="166" spans="26:27" ht="11.25">
      <c r="Z166" s="196" t="s">
        <v>1073</v>
      </c>
      <c r="AA166" s="196" t="s">
        <v>1074</v>
      </c>
    </row>
    <row r="167" spans="26:27" ht="11.25">
      <c r="Z167" s="196" t="s">
        <v>1069</v>
      </c>
      <c r="AA167" s="196" t="s">
        <v>1070</v>
      </c>
    </row>
    <row r="168" spans="26:27" ht="11.25">
      <c r="Z168" s="196" t="s">
        <v>1071</v>
      </c>
      <c r="AA168" s="196" t="s">
        <v>1072</v>
      </c>
    </row>
    <row r="169" spans="26:27" ht="11.25">
      <c r="Z169" s="196" t="s">
        <v>1093</v>
      </c>
      <c r="AA169" s="196" t="s">
        <v>1094</v>
      </c>
    </row>
    <row r="170" spans="26:27" ht="11.25">
      <c r="Z170" s="196" t="s">
        <v>1097</v>
      </c>
      <c r="AA170" s="196" t="s">
        <v>1098</v>
      </c>
    </row>
    <row r="171" spans="26:27" ht="11.25">
      <c r="Z171" s="196" t="s">
        <v>1099</v>
      </c>
      <c r="AA171" s="196" t="s">
        <v>1100</v>
      </c>
    </row>
  </sheetData>
  <sheetProtection password="FB2B" sheet="1" formatColumns="0" formatRows="0" selectLockedCells="1"/>
  <mergeCells count="10">
    <mergeCell ref="D4:Q4"/>
    <mergeCell ref="B1:I1"/>
    <mergeCell ref="J9:N9"/>
    <mergeCell ref="O9:P9"/>
    <mergeCell ref="B15:I15"/>
    <mergeCell ref="D6:H6"/>
    <mergeCell ref="E9:G10"/>
    <mergeCell ref="Q9:T9"/>
    <mergeCell ref="J8:U8"/>
    <mergeCell ref="H9:H10"/>
  </mergeCells>
  <dataValidations count="4">
    <dataValidation type="list" allowBlank="1" showErrorMessage="1" sqref="H13">
      <formula1>CurrencyList</formula1>
    </dataValidation>
    <dataValidation type="list" allowBlank="1" showInputMessage="1" showErrorMessage="1" sqref="E13:G13 E11:G11">
      <formula1>abc_2b</formula1>
    </dataValidation>
    <dataValidation type="list" allowBlank="1" showErrorMessage="1" prompt="&#10;" sqref="H11">
      <formula1>CurrencyList</formula1>
    </dataValidation>
    <dataValidation type="list" allowBlank="1" showInputMessage="1" showErrorMessage="1" sqref="C6">
      <formula1>Ref2b</formula1>
    </dataValidation>
  </dataValidations>
  <hyperlinks>
    <hyperlink ref="AA50" r:id="rId1" display="http://www.xe.com/euro.htm"/>
  </hyperlinks>
  <printOptions horizontalCentered="1"/>
  <pageMargins left="0.23622047244094488" right="0.23622047244094488" top="0.7480314960629921" bottom="0.7480314960629921" header="0.31496062992125984" footer="0.31496062992125984"/>
  <pageSetup fitToHeight="1" fitToWidth="1" horizontalDpi="300" verticalDpi="300" orientation="landscape" paperSize="9" scale="43" r:id="rId5"/>
  <headerFooter alignWithMargins="0">
    <oddFooter>&amp;LUNCTAD Questionnaire on ICT usage by enterprises and on the ICT sector&amp;R&amp;"Arial,Gras"&amp;A&amp;"Arial,Normal"
Page &amp;P of &amp;N</oddFooter>
  </headerFooter>
  <ignoredErrors>
    <ignoredError sqref="AB11 AD11" evalError="1"/>
  </ignoredErrors>
  <drawing r:id="rId4"/>
  <legacyDrawing r:id="rId3"/>
</worksheet>
</file>

<file path=xl/worksheets/sheet9.xml><?xml version="1.0" encoding="utf-8"?>
<worksheet xmlns="http://schemas.openxmlformats.org/spreadsheetml/2006/main" xmlns:r="http://schemas.openxmlformats.org/officeDocument/2006/relationships">
  <sheetPr codeName="Notes">
    <pageSetUpPr fitToPage="1"/>
  </sheetPr>
  <dimension ref="B1:E275"/>
  <sheetViews>
    <sheetView zoomScalePageLayoutView="0" workbookViewId="0" topLeftCell="A1">
      <selection activeCell="C16" sqref="C16:E16"/>
    </sheetView>
  </sheetViews>
  <sheetFormatPr defaultColWidth="9.140625" defaultRowHeight="12.75"/>
  <cols>
    <col min="1" max="1" width="1.7109375" style="5" customWidth="1"/>
    <col min="2" max="2" width="5.140625" style="4" customWidth="1"/>
    <col min="3" max="3" width="33.57421875" style="7" customWidth="1"/>
    <col min="4" max="4" width="5.00390625" style="5" customWidth="1"/>
    <col min="5" max="5" width="46.00390625" style="5" customWidth="1"/>
    <col min="6" max="16384" width="9.140625" style="5" customWidth="1"/>
  </cols>
  <sheetData>
    <row r="1" spans="2:3" ht="31.5" customHeight="1">
      <c r="B1" s="752" t="s">
        <v>1438</v>
      </c>
      <c r="C1" s="752"/>
    </row>
    <row r="2" spans="2:5" ht="62.25" customHeight="1">
      <c r="B2" s="756" t="s">
        <v>1439</v>
      </c>
      <c r="C2" s="757"/>
      <c r="D2" s="757"/>
      <c r="E2" s="758"/>
    </row>
    <row r="3" spans="2:3" s="1" customFormat="1" ht="5.25" customHeight="1">
      <c r="B3" s="753"/>
      <c r="C3" s="753"/>
    </row>
    <row r="4" spans="2:3" s="2" customFormat="1" ht="10.5" customHeight="1" thickBot="1">
      <c r="B4" s="461" t="s">
        <v>1168</v>
      </c>
      <c r="C4" s="462" t="s">
        <v>1169</v>
      </c>
    </row>
    <row r="5" spans="2:5" s="6" customFormat="1" ht="17.25" customHeight="1" thickTop="1">
      <c r="B5" s="9"/>
      <c r="C5" s="59"/>
      <c r="D5" s="10"/>
      <c r="E5" s="60"/>
    </row>
    <row r="6" spans="2:5" s="8" customFormat="1" ht="17.25" customHeight="1">
      <c r="B6" s="745" t="s">
        <v>1440</v>
      </c>
      <c r="C6" s="746"/>
      <c r="D6" s="743"/>
      <c r="E6" s="744"/>
    </row>
    <row r="7" spans="2:5" s="1" customFormat="1" ht="14.25" customHeight="1">
      <c r="B7" s="11" t="s">
        <v>29</v>
      </c>
      <c r="C7" s="741" t="s">
        <v>1441</v>
      </c>
      <c r="D7" s="741"/>
      <c r="E7" s="742"/>
    </row>
    <row r="8" spans="2:5" s="1" customFormat="1" ht="14.25" customHeight="1">
      <c r="B8" s="11" t="s">
        <v>30</v>
      </c>
      <c r="C8" s="741" t="s">
        <v>1442</v>
      </c>
      <c r="D8" s="741"/>
      <c r="E8" s="742"/>
    </row>
    <row r="9" spans="2:5" s="1" customFormat="1" ht="14.25" customHeight="1">
      <c r="B9" s="11" t="s">
        <v>31</v>
      </c>
      <c r="C9" s="741" t="s">
        <v>1443</v>
      </c>
      <c r="D9" s="741"/>
      <c r="E9" s="742"/>
    </row>
    <row r="10" spans="2:5" s="3" customFormat="1" ht="14.25" customHeight="1">
      <c r="B10" s="11" t="s">
        <v>32</v>
      </c>
      <c r="C10" s="741" t="s">
        <v>1444</v>
      </c>
      <c r="D10" s="754"/>
      <c r="E10" s="755"/>
    </row>
    <row r="11" spans="2:5" s="3" customFormat="1" ht="12.75">
      <c r="B11" s="11" t="s">
        <v>33</v>
      </c>
      <c r="C11" s="741" t="s">
        <v>1445</v>
      </c>
      <c r="D11" s="741"/>
      <c r="E11" s="742"/>
    </row>
    <row r="12" spans="2:5" s="3" customFormat="1" ht="14.25" customHeight="1">
      <c r="B12" s="11" t="s">
        <v>34</v>
      </c>
      <c r="C12" s="741" t="s">
        <v>1446</v>
      </c>
      <c r="D12" s="741"/>
      <c r="E12" s="742"/>
    </row>
    <row r="13" spans="2:5" ht="12.75">
      <c r="B13" s="11" t="s">
        <v>53</v>
      </c>
      <c r="C13" s="741" t="s">
        <v>1447</v>
      </c>
      <c r="D13" s="741"/>
      <c r="E13" s="742"/>
    </row>
    <row r="14" spans="2:5" ht="13.5" thickBot="1">
      <c r="B14" s="16" t="s">
        <v>35</v>
      </c>
      <c r="C14" s="747" t="s">
        <v>1448</v>
      </c>
      <c r="D14" s="747"/>
      <c r="E14" s="748"/>
    </row>
    <row r="15" spans="2:5" ht="34.5" customHeight="1" thickTop="1">
      <c r="B15" s="34" t="s">
        <v>54</v>
      </c>
      <c r="C15" s="749"/>
      <c r="D15" s="750"/>
      <c r="E15" s="751"/>
    </row>
    <row r="16" spans="2:5" ht="36" customHeight="1">
      <c r="B16" s="34" t="s">
        <v>55</v>
      </c>
      <c r="C16" s="738"/>
      <c r="D16" s="739"/>
      <c r="E16" s="740"/>
    </row>
    <row r="17" spans="2:5" ht="38.25" customHeight="1">
      <c r="B17" s="34" t="s">
        <v>56</v>
      </c>
      <c r="C17" s="738"/>
      <c r="D17" s="739"/>
      <c r="E17" s="740"/>
    </row>
    <row r="18" spans="2:5" ht="39" customHeight="1">
      <c r="B18" s="34" t="s">
        <v>563</v>
      </c>
      <c r="C18" s="738"/>
      <c r="D18" s="739"/>
      <c r="E18" s="740"/>
    </row>
    <row r="19" spans="2:5" ht="26.25" customHeight="1">
      <c r="B19" s="34" t="s">
        <v>564</v>
      </c>
      <c r="C19" s="738"/>
      <c r="D19" s="739"/>
      <c r="E19" s="740"/>
    </row>
    <row r="20" spans="2:5" ht="26.25" customHeight="1">
      <c r="B20" s="34" t="s">
        <v>565</v>
      </c>
      <c r="C20" s="738"/>
      <c r="D20" s="739"/>
      <c r="E20" s="740"/>
    </row>
    <row r="21" spans="2:5" ht="26.25" customHeight="1">
      <c r="B21" s="34" t="s">
        <v>566</v>
      </c>
      <c r="C21" s="738"/>
      <c r="D21" s="739"/>
      <c r="E21" s="740"/>
    </row>
    <row r="22" spans="2:5" ht="26.25" customHeight="1">
      <c r="B22" s="34" t="s">
        <v>567</v>
      </c>
      <c r="C22" s="738"/>
      <c r="D22" s="739"/>
      <c r="E22" s="740"/>
    </row>
    <row r="23" spans="2:5" ht="14.25" customHeight="1">
      <c r="B23" s="34" t="s">
        <v>568</v>
      </c>
      <c r="C23" s="738"/>
      <c r="D23" s="739"/>
      <c r="E23" s="740"/>
    </row>
    <row r="24" spans="2:5" ht="14.25" customHeight="1">
      <c r="B24" s="34" t="s">
        <v>569</v>
      </c>
      <c r="C24" s="738"/>
      <c r="D24" s="739"/>
      <c r="E24" s="740"/>
    </row>
    <row r="25" spans="2:5" ht="14.25" customHeight="1">
      <c r="B25" s="34" t="s">
        <v>570</v>
      </c>
      <c r="C25" s="738"/>
      <c r="D25" s="739"/>
      <c r="E25" s="740"/>
    </row>
    <row r="26" spans="2:5" ht="14.25" customHeight="1">
      <c r="B26" s="34" t="s">
        <v>571</v>
      </c>
      <c r="C26" s="738"/>
      <c r="D26" s="739"/>
      <c r="E26" s="740"/>
    </row>
    <row r="27" spans="2:5" ht="14.25" customHeight="1">
      <c r="B27" s="34" t="s">
        <v>572</v>
      </c>
      <c r="C27" s="738"/>
      <c r="D27" s="739"/>
      <c r="E27" s="740"/>
    </row>
    <row r="28" spans="2:5" ht="14.25" customHeight="1">
      <c r="B28" s="34" t="s">
        <v>573</v>
      </c>
      <c r="C28" s="738"/>
      <c r="D28" s="739"/>
      <c r="E28" s="740"/>
    </row>
    <row r="29" spans="2:5" ht="14.25" customHeight="1">
      <c r="B29" s="34" t="s">
        <v>574</v>
      </c>
      <c r="C29" s="738"/>
      <c r="D29" s="739"/>
      <c r="E29" s="740"/>
    </row>
    <row r="30" spans="2:5" ht="14.25" customHeight="1">
      <c r="B30" s="34" t="s">
        <v>575</v>
      </c>
      <c r="C30" s="738"/>
      <c r="D30" s="739"/>
      <c r="E30" s="740"/>
    </row>
    <row r="31" spans="2:5" ht="14.25" customHeight="1">
      <c r="B31" s="34" t="s">
        <v>576</v>
      </c>
      <c r="C31" s="738"/>
      <c r="D31" s="739"/>
      <c r="E31" s="740"/>
    </row>
    <row r="32" spans="2:5" ht="14.25" customHeight="1" thickBot="1">
      <c r="B32" s="35" t="s">
        <v>577</v>
      </c>
      <c r="C32" s="759"/>
      <c r="D32" s="760"/>
      <c r="E32" s="761"/>
    </row>
    <row r="33" spans="2:3" ht="12" thickTop="1">
      <c r="B33" s="12"/>
      <c r="C33" s="13"/>
    </row>
    <row r="34" spans="2:3" ht="11.25">
      <c r="B34" s="12"/>
      <c r="C34" s="13"/>
    </row>
    <row r="35" spans="2:3" ht="11.25">
      <c r="B35" s="12"/>
      <c r="C35" s="13"/>
    </row>
    <row r="36" spans="2:3" ht="11.25">
      <c r="B36" s="12"/>
      <c r="C36" s="13"/>
    </row>
    <row r="37" spans="2:3" ht="11.25">
      <c r="B37" s="12"/>
      <c r="C37" s="13"/>
    </row>
    <row r="38" spans="2:3" ht="11.25">
      <c r="B38" s="12"/>
      <c r="C38" s="13"/>
    </row>
    <row r="39" spans="2:3" ht="11.25">
      <c r="B39" s="12"/>
      <c r="C39" s="13"/>
    </row>
    <row r="40" spans="2:3" ht="11.25">
      <c r="B40" s="12"/>
      <c r="C40" s="13"/>
    </row>
    <row r="41" spans="2:3" ht="11.25">
      <c r="B41" s="12"/>
      <c r="C41" s="13"/>
    </row>
    <row r="42" spans="2:3" ht="11.25">
      <c r="B42" s="12"/>
      <c r="C42" s="13"/>
    </row>
    <row r="43" spans="2:3" ht="11.25">
      <c r="B43" s="12"/>
      <c r="C43" s="13"/>
    </row>
    <row r="44" spans="2:3" ht="11.25">
      <c r="B44" s="12"/>
      <c r="C44" s="13"/>
    </row>
    <row r="45" spans="2:3" ht="11.25">
      <c r="B45" s="12"/>
      <c r="C45" s="13"/>
    </row>
    <row r="46" spans="2:3" ht="11.25">
      <c r="B46" s="12"/>
      <c r="C46" s="13"/>
    </row>
    <row r="47" spans="2:3" ht="11.25">
      <c r="B47" s="12"/>
      <c r="C47" s="13"/>
    </row>
    <row r="48" spans="2:3" ht="11.25">
      <c r="B48" s="12"/>
      <c r="C48" s="13"/>
    </row>
    <row r="49" spans="2:3" ht="11.25">
      <c r="B49" s="12"/>
      <c r="C49" s="13"/>
    </row>
    <row r="50" spans="2:3" ht="11.25">
      <c r="B50" s="12"/>
      <c r="C50" s="13"/>
    </row>
    <row r="51" spans="2:3" ht="11.25">
      <c r="B51" s="12"/>
      <c r="C51" s="13"/>
    </row>
    <row r="52" spans="2:3" ht="11.25">
      <c r="B52" s="12"/>
      <c r="C52" s="13"/>
    </row>
    <row r="53" spans="2:3" ht="11.25">
      <c r="B53" s="12"/>
      <c r="C53" s="13"/>
    </row>
    <row r="54" spans="2:3" ht="11.25">
      <c r="B54" s="12"/>
      <c r="C54" s="13"/>
    </row>
    <row r="55" spans="2:3" ht="11.25">
      <c r="B55" s="12"/>
      <c r="C55" s="13"/>
    </row>
    <row r="56" spans="2:3" ht="11.25">
      <c r="B56" s="12"/>
      <c r="C56" s="13"/>
    </row>
    <row r="57" spans="2:3" ht="11.25">
      <c r="B57" s="12"/>
      <c r="C57" s="13"/>
    </row>
    <row r="58" spans="2:3" ht="11.25">
      <c r="B58" s="12"/>
      <c r="C58" s="13"/>
    </row>
    <row r="59" spans="2:3" ht="11.25">
      <c r="B59" s="12"/>
      <c r="C59" s="13"/>
    </row>
    <row r="60" spans="2:3" ht="11.25">
      <c r="B60" s="12"/>
      <c r="C60" s="13"/>
    </row>
    <row r="61" spans="2:3" ht="11.25">
      <c r="B61" s="12"/>
      <c r="C61" s="13"/>
    </row>
    <row r="62" spans="2:3" ht="11.25">
      <c r="B62" s="12"/>
      <c r="C62" s="13"/>
    </row>
    <row r="63" spans="2:3" ht="11.25">
      <c r="B63" s="12"/>
      <c r="C63" s="13"/>
    </row>
    <row r="64" spans="2:3" ht="11.25">
      <c r="B64" s="12"/>
      <c r="C64" s="13"/>
    </row>
    <row r="65" spans="2:3" ht="11.25">
      <c r="B65" s="12"/>
      <c r="C65" s="13"/>
    </row>
    <row r="66" spans="2:3" ht="11.25">
      <c r="B66" s="12"/>
      <c r="C66" s="13"/>
    </row>
    <row r="67" spans="2:3" ht="11.25">
      <c r="B67" s="12"/>
      <c r="C67" s="13"/>
    </row>
    <row r="68" spans="2:3" ht="11.25">
      <c r="B68" s="12"/>
      <c r="C68" s="13"/>
    </row>
    <row r="69" spans="2:3" ht="11.25">
      <c r="B69" s="12"/>
      <c r="C69" s="13"/>
    </row>
    <row r="70" spans="2:3" ht="11.25">
      <c r="B70" s="12"/>
      <c r="C70" s="13"/>
    </row>
    <row r="71" spans="2:3" ht="11.25">
      <c r="B71" s="12"/>
      <c r="C71" s="13"/>
    </row>
    <row r="72" spans="2:3" ht="11.25">
      <c r="B72" s="12"/>
      <c r="C72" s="13"/>
    </row>
    <row r="73" spans="2:3" ht="11.25">
      <c r="B73" s="12"/>
      <c r="C73" s="13"/>
    </row>
    <row r="74" spans="2:3" ht="11.25">
      <c r="B74" s="12"/>
      <c r="C74" s="13"/>
    </row>
    <row r="75" spans="2:3" ht="11.25">
      <c r="B75" s="12"/>
      <c r="C75" s="13"/>
    </row>
    <row r="76" spans="2:3" ht="11.25">
      <c r="B76" s="12"/>
      <c r="C76" s="13"/>
    </row>
    <row r="77" spans="2:3" ht="11.25">
      <c r="B77" s="12"/>
      <c r="C77" s="13"/>
    </row>
    <row r="78" spans="2:3" ht="11.25">
      <c r="B78" s="12"/>
      <c r="C78" s="13"/>
    </row>
    <row r="79" spans="2:3" ht="11.25">
      <c r="B79" s="12"/>
      <c r="C79" s="13"/>
    </row>
    <row r="80" spans="2:3" ht="11.25">
      <c r="B80" s="12"/>
      <c r="C80" s="13"/>
    </row>
    <row r="81" spans="2:3" ht="11.25">
      <c r="B81" s="12"/>
      <c r="C81" s="13"/>
    </row>
    <row r="82" spans="2:3" ht="11.25">
      <c r="B82" s="12"/>
      <c r="C82" s="13"/>
    </row>
    <row r="83" spans="2:3" ht="11.25">
      <c r="B83" s="12"/>
      <c r="C83" s="13"/>
    </row>
    <row r="84" spans="2:3" ht="11.25">
      <c r="B84" s="12"/>
      <c r="C84" s="13"/>
    </row>
    <row r="85" spans="2:3" ht="11.25">
      <c r="B85" s="12"/>
      <c r="C85" s="13"/>
    </row>
    <row r="86" spans="2:3" ht="11.25">
      <c r="B86" s="12"/>
      <c r="C86" s="13"/>
    </row>
    <row r="87" spans="2:3" ht="11.25">
      <c r="B87" s="12"/>
      <c r="C87" s="13"/>
    </row>
    <row r="88" spans="2:3" ht="11.25">
      <c r="B88" s="12"/>
      <c r="C88" s="13"/>
    </row>
    <row r="89" spans="2:3" ht="11.25">
      <c r="B89" s="12"/>
      <c r="C89" s="13"/>
    </row>
    <row r="90" spans="2:3" ht="11.25">
      <c r="B90" s="12"/>
      <c r="C90" s="13"/>
    </row>
    <row r="91" spans="2:3" ht="11.25">
      <c r="B91" s="12"/>
      <c r="C91" s="13"/>
    </row>
    <row r="92" spans="2:3" ht="11.25">
      <c r="B92" s="12"/>
      <c r="C92" s="13"/>
    </row>
    <row r="93" spans="2:3" ht="11.25">
      <c r="B93" s="12"/>
      <c r="C93" s="13"/>
    </row>
    <row r="94" spans="2:3" ht="11.25">
      <c r="B94" s="12"/>
      <c r="C94" s="13"/>
    </row>
    <row r="95" spans="2:3" ht="11.25">
      <c r="B95" s="12"/>
      <c r="C95" s="13"/>
    </row>
    <row r="96" spans="2:3" ht="11.25">
      <c r="B96" s="12"/>
      <c r="C96" s="13"/>
    </row>
    <row r="97" spans="2:3" ht="11.25">
      <c r="B97" s="12"/>
      <c r="C97" s="13"/>
    </row>
    <row r="98" spans="2:3" ht="11.25">
      <c r="B98" s="12"/>
      <c r="C98" s="13"/>
    </row>
    <row r="99" spans="2:3" ht="11.25">
      <c r="B99" s="12"/>
      <c r="C99" s="13"/>
    </row>
    <row r="100" spans="2:3" ht="11.25">
      <c r="B100" s="12"/>
      <c r="C100" s="13"/>
    </row>
    <row r="101" spans="2:3" ht="11.25">
      <c r="B101" s="12"/>
      <c r="C101" s="13"/>
    </row>
    <row r="102" spans="2:3" ht="11.25">
      <c r="B102" s="12"/>
      <c r="C102" s="13"/>
    </row>
    <row r="103" spans="2:3" ht="11.25">
      <c r="B103" s="12"/>
      <c r="C103" s="13"/>
    </row>
    <row r="104" spans="2:3" ht="11.25">
      <c r="B104" s="12"/>
      <c r="C104" s="13"/>
    </row>
    <row r="105" spans="2:3" ht="11.25">
      <c r="B105" s="12"/>
      <c r="C105" s="13"/>
    </row>
    <row r="106" spans="2:3" ht="11.25">
      <c r="B106" s="12"/>
      <c r="C106" s="13"/>
    </row>
    <row r="107" spans="2:3" ht="11.25">
      <c r="B107" s="12"/>
      <c r="C107" s="13"/>
    </row>
    <row r="108" spans="2:3" ht="11.25">
      <c r="B108" s="12"/>
      <c r="C108" s="13"/>
    </row>
    <row r="109" spans="2:3" ht="11.25">
      <c r="B109" s="12"/>
      <c r="C109" s="13"/>
    </row>
    <row r="110" spans="2:3" ht="11.25">
      <c r="B110" s="12"/>
      <c r="C110" s="13"/>
    </row>
    <row r="111" spans="2:3" ht="11.25">
      <c r="B111" s="12"/>
      <c r="C111" s="13"/>
    </row>
    <row r="112" spans="2:3" ht="11.25">
      <c r="B112" s="12"/>
      <c r="C112" s="13"/>
    </row>
    <row r="113" spans="2:3" ht="11.25">
      <c r="B113" s="12"/>
      <c r="C113" s="13"/>
    </row>
    <row r="114" spans="2:3" ht="11.25">
      <c r="B114" s="12"/>
      <c r="C114" s="13"/>
    </row>
    <row r="115" spans="2:3" ht="11.25">
      <c r="B115" s="12"/>
      <c r="C115" s="13"/>
    </row>
    <row r="116" spans="2:3" ht="11.25">
      <c r="B116" s="12"/>
      <c r="C116" s="13"/>
    </row>
    <row r="117" spans="2:3" ht="11.25">
      <c r="B117" s="12"/>
      <c r="C117" s="13"/>
    </row>
    <row r="118" spans="2:3" ht="11.25">
      <c r="B118" s="12"/>
      <c r="C118" s="13"/>
    </row>
    <row r="119" spans="2:3" ht="11.25">
      <c r="B119" s="12"/>
      <c r="C119" s="13"/>
    </row>
    <row r="120" spans="2:3" ht="11.25">
      <c r="B120" s="12"/>
      <c r="C120" s="13"/>
    </row>
    <row r="121" spans="2:3" ht="11.25">
      <c r="B121" s="12"/>
      <c r="C121" s="13"/>
    </row>
    <row r="122" spans="2:3" ht="11.25">
      <c r="B122" s="12"/>
      <c r="C122" s="13"/>
    </row>
    <row r="123" spans="2:3" ht="11.25">
      <c r="B123" s="12"/>
      <c r="C123" s="13"/>
    </row>
    <row r="124" spans="2:3" ht="11.25">
      <c r="B124" s="12"/>
      <c r="C124" s="13"/>
    </row>
    <row r="125" spans="2:3" ht="11.25">
      <c r="B125" s="12"/>
      <c r="C125" s="13"/>
    </row>
    <row r="126" spans="2:3" ht="11.25">
      <c r="B126" s="12"/>
      <c r="C126" s="13"/>
    </row>
    <row r="127" spans="2:3" ht="11.25">
      <c r="B127" s="12"/>
      <c r="C127" s="13"/>
    </row>
    <row r="128" spans="2:3" ht="11.25">
      <c r="B128" s="12"/>
      <c r="C128" s="13"/>
    </row>
    <row r="129" spans="2:3" ht="11.25">
      <c r="B129" s="12"/>
      <c r="C129" s="13"/>
    </row>
    <row r="130" spans="2:3" ht="11.25">
      <c r="B130" s="12"/>
      <c r="C130" s="13"/>
    </row>
    <row r="131" spans="2:3" ht="11.25">
      <c r="B131" s="12"/>
      <c r="C131" s="13"/>
    </row>
    <row r="132" spans="2:3" ht="11.25">
      <c r="B132" s="12"/>
      <c r="C132" s="13"/>
    </row>
    <row r="133" spans="2:3" ht="11.25">
      <c r="B133" s="12"/>
      <c r="C133" s="13"/>
    </row>
    <row r="134" spans="2:3" ht="11.25">
      <c r="B134" s="12"/>
      <c r="C134" s="13"/>
    </row>
    <row r="135" spans="2:3" ht="11.25">
      <c r="B135" s="12"/>
      <c r="C135" s="13"/>
    </row>
    <row r="136" spans="2:3" ht="11.25">
      <c r="B136" s="12"/>
      <c r="C136" s="13"/>
    </row>
    <row r="137" spans="2:3" ht="11.25">
      <c r="B137" s="12"/>
      <c r="C137" s="13"/>
    </row>
    <row r="138" spans="2:3" ht="11.25">
      <c r="B138" s="12"/>
      <c r="C138" s="13"/>
    </row>
    <row r="139" spans="2:3" ht="11.25">
      <c r="B139" s="12"/>
      <c r="C139" s="13"/>
    </row>
    <row r="140" spans="2:3" ht="11.25">
      <c r="B140" s="12"/>
      <c r="C140" s="13"/>
    </row>
    <row r="141" spans="2:3" ht="11.25">
      <c r="B141" s="12"/>
      <c r="C141" s="13"/>
    </row>
    <row r="142" spans="2:3" ht="11.25">
      <c r="B142" s="12"/>
      <c r="C142" s="13"/>
    </row>
    <row r="143" spans="2:3" ht="11.25">
      <c r="B143" s="12"/>
      <c r="C143" s="13"/>
    </row>
    <row r="144" spans="2:3" ht="11.25">
      <c r="B144" s="12"/>
      <c r="C144" s="13"/>
    </row>
    <row r="145" spans="2:3" ht="11.25">
      <c r="B145" s="12"/>
      <c r="C145" s="13"/>
    </row>
    <row r="146" spans="2:3" ht="11.25">
      <c r="B146" s="12"/>
      <c r="C146" s="13"/>
    </row>
    <row r="147" spans="2:3" ht="11.25">
      <c r="B147" s="12"/>
      <c r="C147" s="13"/>
    </row>
    <row r="148" spans="2:3" ht="11.25">
      <c r="B148" s="12"/>
      <c r="C148" s="13"/>
    </row>
    <row r="149" spans="2:3" ht="11.25">
      <c r="B149" s="12"/>
      <c r="C149" s="13"/>
    </row>
    <row r="150" spans="2:3" ht="11.25">
      <c r="B150" s="12"/>
      <c r="C150" s="13"/>
    </row>
    <row r="151" spans="2:3" ht="11.25">
      <c r="B151" s="12"/>
      <c r="C151" s="13"/>
    </row>
    <row r="152" spans="2:3" ht="11.25">
      <c r="B152" s="12"/>
      <c r="C152" s="13"/>
    </row>
    <row r="153" spans="2:3" ht="11.25">
      <c r="B153" s="12"/>
      <c r="C153" s="13"/>
    </row>
    <row r="154" spans="2:3" ht="11.25">
      <c r="B154" s="12"/>
      <c r="C154" s="13"/>
    </row>
    <row r="155" spans="2:3" ht="11.25">
      <c r="B155" s="12"/>
      <c r="C155" s="13"/>
    </row>
    <row r="156" spans="2:3" ht="11.25">
      <c r="B156" s="12"/>
      <c r="C156" s="13"/>
    </row>
    <row r="157" spans="2:3" ht="11.25">
      <c r="B157" s="12"/>
      <c r="C157" s="13"/>
    </row>
    <row r="158" spans="2:3" ht="11.25">
      <c r="B158" s="12"/>
      <c r="C158" s="13"/>
    </row>
    <row r="159" spans="2:3" ht="11.25">
      <c r="B159" s="12"/>
      <c r="C159" s="13"/>
    </row>
    <row r="160" spans="2:3" ht="11.25">
      <c r="B160" s="12"/>
      <c r="C160" s="13"/>
    </row>
    <row r="161" spans="2:3" ht="11.25">
      <c r="B161" s="12"/>
      <c r="C161" s="13"/>
    </row>
    <row r="162" spans="2:3" ht="11.25">
      <c r="B162" s="12"/>
      <c r="C162" s="13"/>
    </row>
    <row r="163" spans="2:3" ht="11.25">
      <c r="B163" s="12"/>
      <c r="C163" s="13"/>
    </row>
    <row r="164" spans="2:3" ht="11.25">
      <c r="B164" s="12"/>
      <c r="C164" s="13"/>
    </row>
    <row r="165" spans="2:3" ht="11.25">
      <c r="B165" s="12"/>
      <c r="C165" s="13"/>
    </row>
    <row r="166" spans="2:3" ht="11.25">
      <c r="B166" s="12"/>
      <c r="C166" s="13"/>
    </row>
    <row r="167" spans="2:3" ht="11.25">
      <c r="B167" s="12"/>
      <c r="C167" s="13"/>
    </row>
    <row r="168" spans="2:3" ht="11.25">
      <c r="B168" s="12"/>
      <c r="C168" s="13"/>
    </row>
    <row r="169" spans="2:3" ht="11.25">
      <c r="B169" s="12"/>
      <c r="C169" s="13"/>
    </row>
    <row r="170" spans="2:3" ht="11.25">
      <c r="B170" s="12"/>
      <c r="C170" s="13"/>
    </row>
    <row r="171" spans="2:3" ht="11.25">
      <c r="B171" s="12"/>
      <c r="C171" s="13"/>
    </row>
    <row r="172" spans="2:3" ht="11.25">
      <c r="B172" s="12"/>
      <c r="C172" s="13"/>
    </row>
    <row r="173" spans="2:3" ht="11.25">
      <c r="B173" s="12"/>
      <c r="C173" s="13"/>
    </row>
    <row r="174" spans="2:3" ht="11.25">
      <c r="B174" s="12"/>
      <c r="C174" s="13"/>
    </row>
    <row r="175" spans="2:3" ht="11.25">
      <c r="B175" s="12"/>
      <c r="C175" s="13"/>
    </row>
    <row r="176" spans="2:3" ht="11.25">
      <c r="B176" s="12"/>
      <c r="C176" s="13"/>
    </row>
    <row r="177" spans="2:3" ht="11.25">
      <c r="B177" s="12"/>
      <c r="C177" s="13"/>
    </row>
    <row r="178" spans="2:3" ht="11.25">
      <c r="B178" s="12"/>
      <c r="C178" s="13"/>
    </row>
    <row r="179" spans="2:3" ht="11.25">
      <c r="B179" s="12"/>
      <c r="C179" s="13"/>
    </row>
    <row r="180" spans="2:3" ht="11.25">
      <c r="B180" s="12"/>
      <c r="C180" s="13"/>
    </row>
    <row r="181" spans="2:3" ht="11.25">
      <c r="B181" s="12"/>
      <c r="C181" s="13"/>
    </row>
    <row r="182" spans="2:3" ht="11.25">
      <c r="B182" s="12"/>
      <c r="C182" s="13"/>
    </row>
    <row r="183" spans="2:3" ht="11.25">
      <c r="B183" s="12"/>
      <c r="C183" s="13"/>
    </row>
    <row r="184" spans="2:3" ht="11.25">
      <c r="B184" s="12"/>
      <c r="C184" s="13"/>
    </row>
    <row r="185" spans="2:3" ht="11.25">
      <c r="B185" s="12"/>
      <c r="C185" s="13"/>
    </row>
    <row r="186" spans="2:3" ht="11.25">
      <c r="B186" s="12"/>
      <c r="C186" s="13"/>
    </row>
    <row r="187" spans="2:3" ht="11.25">
      <c r="B187" s="12"/>
      <c r="C187" s="13"/>
    </row>
    <row r="188" spans="2:3" ht="11.25">
      <c r="B188" s="12"/>
      <c r="C188" s="13"/>
    </row>
    <row r="189" spans="2:3" ht="11.25">
      <c r="B189" s="12"/>
      <c r="C189" s="13"/>
    </row>
    <row r="190" spans="2:3" ht="11.25">
      <c r="B190" s="12"/>
      <c r="C190" s="13"/>
    </row>
    <row r="191" spans="2:3" ht="11.25">
      <c r="B191" s="12"/>
      <c r="C191" s="13"/>
    </row>
    <row r="192" spans="2:3" ht="11.25">
      <c r="B192" s="12"/>
      <c r="C192" s="13"/>
    </row>
    <row r="193" spans="2:3" ht="11.25">
      <c r="B193" s="12"/>
      <c r="C193" s="13"/>
    </row>
    <row r="194" spans="2:3" ht="11.25">
      <c r="B194" s="12"/>
      <c r="C194" s="13"/>
    </row>
    <row r="195" spans="2:3" ht="11.25">
      <c r="B195" s="12"/>
      <c r="C195" s="13"/>
    </row>
    <row r="196" spans="2:3" ht="11.25">
      <c r="B196" s="12"/>
      <c r="C196" s="13"/>
    </row>
    <row r="197" spans="2:3" ht="11.25">
      <c r="B197" s="12"/>
      <c r="C197" s="13"/>
    </row>
    <row r="198" spans="2:3" ht="11.25">
      <c r="B198" s="12"/>
      <c r="C198" s="13"/>
    </row>
    <row r="199" spans="2:3" ht="11.25">
      <c r="B199" s="12"/>
      <c r="C199" s="13"/>
    </row>
    <row r="200" spans="2:3" ht="11.25">
      <c r="B200" s="12"/>
      <c r="C200" s="13"/>
    </row>
    <row r="201" spans="2:3" ht="11.25">
      <c r="B201" s="12"/>
      <c r="C201" s="13"/>
    </row>
    <row r="202" spans="2:3" ht="11.25">
      <c r="B202" s="12"/>
      <c r="C202" s="13"/>
    </row>
    <row r="203" spans="2:3" ht="11.25">
      <c r="B203" s="12"/>
      <c r="C203" s="13"/>
    </row>
    <row r="204" spans="2:3" ht="11.25">
      <c r="B204" s="12"/>
      <c r="C204" s="13"/>
    </row>
    <row r="205" spans="2:3" ht="11.25">
      <c r="B205" s="12"/>
      <c r="C205" s="13"/>
    </row>
    <row r="206" spans="2:3" ht="11.25">
      <c r="B206" s="12"/>
      <c r="C206" s="13"/>
    </row>
    <row r="207" spans="2:3" ht="11.25">
      <c r="B207" s="12"/>
      <c r="C207" s="13"/>
    </row>
    <row r="208" spans="2:3" ht="11.25">
      <c r="B208" s="12"/>
      <c r="C208" s="13"/>
    </row>
    <row r="209" spans="2:3" ht="11.25">
      <c r="B209" s="12"/>
      <c r="C209" s="13"/>
    </row>
    <row r="210" spans="2:3" ht="11.25">
      <c r="B210" s="12"/>
      <c r="C210" s="13"/>
    </row>
    <row r="211" spans="2:3" ht="11.25">
      <c r="B211" s="12"/>
      <c r="C211" s="13"/>
    </row>
    <row r="212" spans="2:3" ht="11.25">
      <c r="B212" s="12"/>
      <c r="C212" s="13"/>
    </row>
    <row r="213" spans="2:3" ht="11.25">
      <c r="B213" s="12"/>
      <c r="C213" s="13"/>
    </row>
    <row r="214" spans="2:3" ht="11.25">
      <c r="B214" s="12"/>
      <c r="C214" s="13"/>
    </row>
    <row r="215" spans="2:3" ht="11.25">
      <c r="B215" s="12"/>
      <c r="C215" s="13"/>
    </row>
    <row r="216" spans="2:3" ht="11.25">
      <c r="B216" s="12"/>
      <c r="C216" s="13"/>
    </row>
    <row r="217" spans="2:3" ht="11.25">
      <c r="B217" s="12"/>
      <c r="C217" s="13"/>
    </row>
    <row r="218" spans="2:3" ht="11.25">
      <c r="B218" s="12"/>
      <c r="C218" s="13"/>
    </row>
    <row r="219" spans="2:3" ht="11.25">
      <c r="B219" s="12"/>
      <c r="C219" s="13"/>
    </row>
    <row r="220" spans="2:3" ht="11.25">
      <c r="B220" s="12"/>
      <c r="C220" s="13"/>
    </row>
    <row r="221" spans="2:3" ht="11.25">
      <c r="B221" s="12"/>
      <c r="C221" s="13"/>
    </row>
    <row r="222" spans="2:3" ht="11.25">
      <c r="B222" s="12"/>
      <c r="C222" s="13"/>
    </row>
    <row r="223" spans="2:3" ht="11.25">
      <c r="B223" s="12"/>
      <c r="C223" s="13"/>
    </row>
    <row r="224" spans="2:3" ht="11.25">
      <c r="B224" s="12"/>
      <c r="C224" s="13"/>
    </row>
    <row r="225" spans="2:3" ht="11.25">
      <c r="B225" s="12"/>
      <c r="C225" s="13"/>
    </row>
    <row r="226" spans="2:3" ht="11.25">
      <c r="B226" s="12"/>
      <c r="C226" s="13"/>
    </row>
    <row r="227" spans="2:3" ht="11.25">
      <c r="B227" s="12"/>
      <c r="C227" s="13"/>
    </row>
    <row r="228" spans="2:3" ht="11.25">
      <c r="B228" s="12"/>
      <c r="C228" s="13"/>
    </row>
    <row r="229" spans="2:3" ht="11.25">
      <c r="B229" s="12"/>
      <c r="C229" s="13"/>
    </row>
    <row r="230" spans="2:3" ht="11.25">
      <c r="B230" s="12"/>
      <c r="C230" s="13"/>
    </row>
    <row r="231" spans="2:3" ht="11.25">
      <c r="B231" s="12"/>
      <c r="C231" s="13"/>
    </row>
    <row r="232" spans="2:3" ht="11.25">
      <c r="B232" s="12"/>
      <c r="C232" s="13"/>
    </row>
    <row r="233" spans="2:3" ht="11.25">
      <c r="B233" s="12"/>
      <c r="C233" s="13"/>
    </row>
    <row r="234" spans="2:3" ht="11.25">
      <c r="B234" s="12"/>
      <c r="C234" s="13"/>
    </row>
    <row r="235" spans="2:3" ht="11.25">
      <c r="B235" s="12"/>
      <c r="C235" s="13"/>
    </row>
    <row r="236" spans="2:3" ht="11.25">
      <c r="B236" s="12"/>
      <c r="C236" s="13"/>
    </row>
    <row r="237" spans="2:3" ht="11.25">
      <c r="B237" s="12"/>
      <c r="C237" s="13"/>
    </row>
    <row r="238" spans="2:3" ht="11.25">
      <c r="B238" s="12"/>
      <c r="C238" s="13"/>
    </row>
    <row r="239" spans="2:3" ht="11.25">
      <c r="B239" s="12"/>
      <c r="C239" s="13"/>
    </row>
    <row r="240" spans="2:3" ht="11.25">
      <c r="B240" s="12"/>
      <c r="C240" s="13"/>
    </row>
    <row r="241" spans="2:3" ht="11.25">
      <c r="B241" s="12"/>
      <c r="C241" s="13"/>
    </row>
    <row r="242" spans="2:3" ht="11.25">
      <c r="B242" s="12"/>
      <c r="C242" s="13"/>
    </row>
    <row r="243" spans="2:3" ht="11.25">
      <c r="B243" s="12"/>
      <c r="C243" s="13"/>
    </row>
    <row r="244" spans="2:3" ht="11.25">
      <c r="B244" s="12"/>
      <c r="C244" s="13"/>
    </row>
    <row r="245" spans="2:3" ht="11.25">
      <c r="B245" s="12"/>
      <c r="C245" s="13"/>
    </row>
    <row r="246" spans="2:3" ht="11.25">
      <c r="B246" s="12"/>
      <c r="C246" s="13"/>
    </row>
    <row r="247" spans="2:3" ht="11.25">
      <c r="B247" s="12"/>
      <c r="C247" s="13"/>
    </row>
    <row r="248" spans="2:3" ht="11.25">
      <c r="B248" s="12"/>
      <c r="C248" s="13"/>
    </row>
    <row r="249" spans="2:3" ht="11.25">
      <c r="B249" s="12"/>
      <c r="C249" s="13"/>
    </row>
    <row r="250" spans="2:3" ht="11.25">
      <c r="B250" s="12"/>
      <c r="C250" s="13"/>
    </row>
    <row r="251" spans="2:3" ht="11.25">
      <c r="B251" s="12"/>
      <c r="C251" s="13"/>
    </row>
    <row r="252" spans="2:3" ht="11.25">
      <c r="B252" s="12"/>
      <c r="C252" s="13"/>
    </row>
    <row r="253" spans="2:3" ht="11.25">
      <c r="B253" s="12"/>
      <c r="C253" s="13"/>
    </row>
    <row r="254" spans="2:3" ht="11.25">
      <c r="B254" s="12"/>
      <c r="C254" s="13"/>
    </row>
    <row r="255" spans="2:3" ht="11.25">
      <c r="B255" s="12"/>
      <c r="C255" s="13"/>
    </row>
    <row r="256" spans="2:3" ht="11.25">
      <c r="B256" s="12"/>
      <c r="C256" s="13"/>
    </row>
    <row r="257" spans="2:3" ht="11.25">
      <c r="B257" s="12"/>
      <c r="C257" s="13"/>
    </row>
    <row r="258" spans="2:3" ht="11.25">
      <c r="B258" s="12"/>
      <c r="C258" s="13"/>
    </row>
    <row r="259" spans="2:3" ht="11.25">
      <c r="B259" s="12"/>
      <c r="C259" s="13"/>
    </row>
    <row r="260" spans="2:3" ht="11.25">
      <c r="B260" s="12"/>
      <c r="C260" s="13"/>
    </row>
    <row r="261" spans="2:3" ht="11.25">
      <c r="B261" s="12"/>
      <c r="C261" s="13"/>
    </row>
    <row r="262" spans="2:3" ht="11.25">
      <c r="B262" s="12"/>
      <c r="C262" s="13"/>
    </row>
    <row r="263" spans="2:3" ht="11.25">
      <c r="B263" s="12"/>
      <c r="C263" s="13"/>
    </row>
    <row r="264" spans="2:3" ht="11.25">
      <c r="B264" s="12"/>
      <c r="C264" s="13"/>
    </row>
    <row r="265" spans="2:3" ht="11.25">
      <c r="B265" s="12"/>
      <c r="C265" s="13"/>
    </row>
    <row r="266" spans="2:3" ht="11.25">
      <c r="B266" s="12"/>
      <c r="C266" s="13"/>
    </row>
    <row r="267" spans="2:3" ht="11.25">
      <c r="B267" s="12"/>
      <c r="C267" s="13"/>
    </row>
    <row r="268" spans="2:3" ht="11.25">
      <c r="B268" s="12"/>
      <c r="C268" s="13"/>
    </row>
    <row r="269" spans="2:3" ht="11.25">
      <c r="B269" s="12"/>
      <c r="C269" s="13"/>
    </row>
    <row r="270" spans="2:3" ht="11.25">
      <c r="B270" s="12"/>
      <c r="C270" s="13"/>
    </row>
    <row r="271" spans="2:3" ht="11.25">
      <c r="B271" s="12"/>
      <c r="C271" s="13"/>
    </row>
    <row r="272" spans="2:3" ht="11.25">
      <c r="B272" s="12"/>
      <c r="C272" s="13"/>
    </row>
    <row r="273" spans="2:3" ht="11.25">
      <c r="B273" s="12"/>
      <c r="C273" s="13"/>
    </row>
    <row r="274" spans="2:3" ht="11.25">
      <c r="B274" s="12"/>
      <c r="C274" s="13"/>
    </row>
    <row r="275" ht="11.25">
      <c r="B275" s="12"/>
    </row>
  </sheetData>
  <sheetProtection password="FB2B" sheet="1" formatColumns="0" selectLockedCells="1"/>
  <mergeCells count="31">
    <mergeCell ref="C32:E32"/>
    <mergeCell ref="C30:E30"/>
    <mergeCell ref="C31:E31"/>
    <mergeCell ref="C25:E25"/>
    <mergeCell ref="C26:E26"/>
    <mergeCell ref="C23:E23"/>
    <mergeCell ref="C24:E24"/>
    <mergeCell ref="C21:E21"/>
    <mergeCell ref="C29:E29"/>
    <mergeCell ref="C11:E11"/>
    <mergeCell ref="C27:E27"/>
    <mergeCell ref="C28:E28"/>
    <mergeCell ref="C22:E22"/>
    <mergeCell ref="C18:E18"/>
    <mergeCell ref="C19:E19"/>
    <mergeCell ref="C20:E20"/>
    <mergeCell ref="C17:E17"/>
    <mergeCell ref="B1:C1"/>
    <mergeCell ref="B3:C3"/>
    <mergeCell ref="C10:E10"/>
    <mergeCell ref="B2:E2"/>
    <mergeCell ref="C13:E13"/>
    <mergeCell ref="C7:E7"/>
    <mergeCell ref="C16:E16"/>
    <mergeCell ref="C8:E8"/>
    <mergeCell ref="D6:E6"/>
    <mergeCell ref="C9:E9"/>
    <mergeCell ref="B6:C6"/>
    <mergeCell ref="C12:E12"/>
    <mergeCell ref="C14:E14"/>
    <mergeCell ref="C15:E15"/>
  </mergeCells>
  <printOptions horizontalCentered="1"/>
  <pageMargins left="0.748031496062992" right="0.748031496062992" top="0.984251968503937" bottom="0.984251968503937" header="0.511811023622047" footer="0.511811023622047"/>
  <pageSetup fitToHeight="1" fitToWidth="1" horizontalDpi="300" verticalDpi="300" orientation="portrait" paperSize="9" scale="96" r:id="rId1"/>
  <headerFooter alignWithMargins="0">
    <oddFooter>&amp;LUNCTAD Questionnaire on ICT usage by enterprises and on the ICT sector&amp;R&amp;"Arial,Gras"&amp;A&amp;"Arial,Normal"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Smita Lakhe</cp:lastModifiedBy>
  <cp:lastPrinted>2013-07-05T15:18:57Z</cp:lastPrinted>
  <dcterms:created xsi:type="dcterms:W3CDTF">2005-03-09T11:15:59Z</dcterms:created>
  <dcterms:modified xsi:type="dcterms:W3CDTF">2021-09-15T12:49:20Z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rtTitle">
    <vt:lpwstr/>
  </property>
  <property fmtid="{D5CDD505-2E9C-101B-9397-08002B2CF9AE}" pid="3" name="ArabicDocument">
    <vt:lpwstr/>
  </property>
  <property fmtid="{D5CDD505-2E9C-101B-9397-08002B2CF9AE}" pid="4" name="RussianDocument">
    <vt:lpwstr/>
  </property>
  <property fmtid="{D5CDD505-2E9C-101B-9397-08002B2CF9AE}" pid="5" name="iddfa39abe6d4bbaa511b4aebbac8986">
    <vt:lpwstr/>
  </property>
  <property fmtid="{D5CDD505-2E9C-101B-9397-08002B2CF9AE}" pid="6" name="PublishDate">
    <vt:lpwstr/>
  </property>
  <property fmtid="{D5CDD505-2E9C-101B-9397-08002B2CF9AE}" pid="7" name="Level2">
    <vt:lpwstr/>
  </property>
  <property fmtid="{D5CDD505-2E9C-101B-9397-08002B2CF9AE}" pid="8" name="Russian">
    <vt:lpwstr>0</vt:lpwstr>
  </property>
  <property fmtid="{D5CDD505-2E9C-101B-9397-08002B2CF9AE}" pid="9" name="Chinese">
    <vt:lpwstr>0</vt:lpwstr>
  </property>
  <property fmtid="{D5CDD505-2E9C-101B-9397-08002B2CF9AE}" pid="10" name="NumberOfPages">
    <vt:lpwstr/>
  </property>
  <property fmtid="{D5CDD505-2E9C-101B-9397-08002B2CF9AE}" pid="11" name="ImagePathWhatsNew">
    <vt:lpwstr/>
  </property>
  <property fmtid="{D5CDD505-2E9C-101B-9397-08002B2CF9AE}" pid="12" name="LanguageId">
    <vt:lpwstr/>
  </property>
  <property fmtid="{D5CDD505-2E9C-101B-9397-08002B2CF9AE}" pid="13" name="SubTitle">
    <vt:lpwstr/>
  </property>
  <property fmtid="{D5CDD505-2E9C-101B-9397-08002B2CF9AE}" pid="14" name="LongDescription">
    <vt:lpwstr/>
  </property>
  <property fmtid="{D5CDD505-2E9C-101B-9397-08002B2CF9AE}" pid="15" name="ImagePath">
    <vt:lpwstr/>
  </property>
  <property fmtid="{D5CDD505-2E9C-101B-9397-08002B2CF9AE}" pid="16" name="ReferenceDocId">
    <vt:lpwstr/>
  </property>
  <property fmtid="{D5CDD505-2E9C-101B-9397-08002B2CF9AE}" pid="17" name="ISBN">
    <vt:lpwstr/>
  </property>
  <property fmtid="{D5CDD505-2E9C-101B-9397-08002B2CF9AE}" pid="18" name="PublicationLinkId">
    <vt:lpwstr/>
  </property>
  <property fmtid="{D5CDD505-2E9C-101B-9397-08002B2CF9AE}" pid="19" name="p60be10af7c941a2b23bb5f20c154691">
    <vt:lpwstr/>
  </property>
  <property fmtid="{D5CDD505-2E9C-101B-9397-08002B2CF9AE}" pid="20" name="UNCTADLanguage">
    <vt:lpwstr/>
  </property>
  <property fmtid="{D5CDD505-2E9C-101B-9397-08002B2CF9AE}" pid="21" name="Level3">
    <vt:lpwstr/>
  </property>
  <property fmtid="{D5CDD505-2E9C-101B-9397-08002B2CF9AE}" pid="22" name="OriginalVersionID">
    <vt:lpwstr/>
  </property>
  <property fmtid="{D5CDD505-2E9C-101B-9397-08002B2CF9AE}" pid="23" name="Symbol">
    <vt:lpwstr/>
  </property>
  <property fmtid="{D5CDD505-2E9C-101B-9397-08002B2CF9AE}" pid="24" name="Size">
    <vt:lpwstr/>
  </property>
  <property fmtid="{D5CDD505-2E9C-101B-9397-08002B2CF9AE}" pid="25" name="OfficialDescription">
    <vt:lpwstr/>
  </property>
  <property fmtid="{D5CDD505-2E9C-101B-9397-08002B2CF9AE}" pid="26" name="OriginalLanguages">
    <vt:lpwstr/>
  </property>
  <property fmtid="{D5CDD505-2E9C-101B-9397-08002B2CF9AE}" pid="27" name="TableOfContent">
    <vt:lpwstr/>
  </property>
  <property fmtid="{D5CDD505-2E9C-101B-9397-08002B2CF9AE}" pid="28" name="ReferenceFilePath">
    <vt:lpwstr/>
  </property>
  <property fmtid="{D5CDD505-2E9C-101B-9397-08002B2CF9AE}" pid="29" name="FrenchDocument">
    <vt:lpwstr>, </vt:lpwstr>
  </property>
  <property fmtid="{D5CDD505-2E9C-101B-9397-08002B2CF9AE}" pid="30" name="TaxCatchAll">
    <vt:lpwstr/>
  </property>
  <property fmtid="{D5CDD505-2E9C-101B-9397-08002B2CF9AE}" pid="31" name="h2eb479c36154a2480beda2299c6b6c5">
    <vt:lpwstr/>
  </property>
  <property fmtid="{D5CDD505-2E9C-101B-9397-08002B2CF9AE}" pid="32" name="SalesNo">
    <vt:lpwstr/>
  </property>
  <property fmtid="{D5CDD505-2E9C-101B-9397-08002B2CF9AE}" pid="33" name="IsMigrated">
    <vt:lpwstr>1</vt:lpwstr>
  </property>
  <property fmtid="{D5CDD505-2E9C-101B-9397-08002B2CF9AE}" pid="34" name="ISSN">
    <vt:lpwstr/>
  </property>
  <property fmtid="{D5CDD505-2E9C-101B-9397-08002B2CF9AE}" pid="35" name="Arabic">
    <vt:lpwstr>0</vt:lpwstr>
  </property>
  <property fmtid="{D5CDD505-2E9C-101B-9397-08002B2CF9AE}" pid="36" name="EnglishDocument">
    <vt:lpwstr>, </vt:lpwstr>
  </property>
  <property fmtid="{D5CDD505-2E9C-101B-9397-08002B2CF9AE}" pid="37" name="ParentDocId">
    <vt:lpwstr/>
  </property>
  <property fmtid="{D5CDD505-2E9C-101B-9397-08002B2CF9AE}" pid="38" name="de7de01eec0e4047a039d74943be32af">
    <vt:lpwstr/>
  </property>
  <property fmtid="{D5CDD505-2E9C-101B-9397-08002B2CF9AE}" pid="39" name="e21d6563779b4a0cac0804544e1eafba">
    <vt:lpwstr/>
  </property>
  <property fmtid="{D5CDD505-2E9C-101B-9397-08002B2CF9AE}" pid="40" name="DocumentCategory">
    <vt:lpwstr/>
  </property>
  <property fmtid="{D5CDD505-2E9C-101B-9397-08002B2CF9AE}" pid="41" name="DocTitle">
    <vt:lpwstr/>
  </property>
  <property fmtid="{D5CDD505-2E9C-101B-9397-08002B2CF9AE}" pid="42" name="DocumentLabel">
    <vt:lpwstr/>
  </property>
  <property fmtid="{D5CDD505-2E9C-101B-9397-08002B2CF9AE}" pid="43" name="Level1">
    <vt:lpwstr/>
  </property>
  <property fmtid="{D5CDD505-2E9C-101B-9397-08002B2CF9AE}" pid="44" name="Level4">
    <vt:lpwstr/>
  </property>
  <property fmtid="{D5CDD505-2E9C-101B-9397-08002B2CF9AE}" pid="45" name="CorrectProductTaxonomy">
    <vt:lpwstr/>
  </property>
  <property fmtid="{D5CDD505-2E9C-101B-9397-08002B2CF9AE}" pid="46" name="isPublished">
    <vt:lpwstr/>
  </property>
  <property fmtid="{D5CDD505-2E9C-101B-9397-08002B2CF9AE}" pid="47" name="ChineseDocument">
    <vt:lpwstr/>
  </property>
  <property fmtid="{D5CDD505-2E9C-101B-9397-08002B2CF9AE}" pid="48" name="HighLights">
    <vt:lpwstr/>
  </property>
  <property fmtid="{D5CDD505-2E9C-101B-9397-08002B2CF9AE}" pid="49" name="Price">
    <vt:lpwstr/>
  </property>
  <property fmtid="{D5CDD505-2E9C-101B-9397-08002B2CF9AE}" pid="50" name="ReferenceItemId">
    <vt:lpwstr/>
  </property>
  <property fmtid="{D5CDD505-2E9C-101B-9397-08002B2CF9AE}" pid="51" name="MeetingLinkId">
    <vt:lpwstr/>
  </property>
  <property fmtid="{D5CDD505-2E9C-101B-9397-08002B2CF9AE}" pid="52" name="SpanishDocument">
    <vt:lpwstr>, </vt:lpwstr>
  </property>
  <property fmtid="{D5CDD505-2E9C-101B-9397-08002B2CF9AE}" pid="53" name="Symbol2">
    <vt:lpwstr/>
  </property>
  <property fmtid="{D5CDD505-2E9C-101B-9397-08002B2CF9AE}" pid="54" name="MeetingTitle">
    <vt:lpwstr/>
  </property>
  <property fmtid="{D5CDD505-2E9C-101B-9397-08002B2CF9AE}" pid="55" name="ImagePathFlagship">
    <vt:lpwstr/>
  </property>
  <property fmtid="{D5CDD505-2E9C-101B-9397-08002B2CF9AE}" pid="56" name="MeetingId">
    <vt:lpwstr/>
  </property>
  <property fmtid="{D5CDD505-2E9C-101B-9397-08002B2CF9AE}" pid="57" name="Level5">
    <vt:lpwstr/>
  </property>
  <property fmtid="{D5CDD505-2E9C-101B-9397-08002B2CF9AE}" pid="58" name="ContentTypeId">
    <vt:lpwstr>0x010100E0E3288758D5554D919B98E9C17C8D9B</vt:lpwstr>
  </property>
  <property fmtid="{D5CDD505-2E9C-101B-9397-08002B2CF9AE}" pid="59" name="display_urn:schemas-microsoft-com:office:office#SharedWithUsers">
    <vt:lpwstr>Smita Lakhe</vt:lpwstr>
  </property>
  <property fmtid="{D5CDD505-2E9C-101B-9397-08002B2CF9AE}" pid="60" name="SharedWithUsers">
    <vt:lpwstr>50;#Smita Lakhe</vt:lpwstr>
  </property>
</Properties>
</file>