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.sharepoint.com/sites/UNCTAD_OSG-CER/Shared Documents/General/Web/WEB UNIT/!MASTER_DOCS_and_PUB/UNCTAD_WIR/WIR 2025/2025 Annex tables/"/>
    </mc:Choice>
  </mc:AlternateContent>
  <xr:revisionPtr revIDLastSave="3" documentId="8_{A462FEC5-FFC7-48B6-A5D5-697E568A7E16}" xr6:coauthVersionLast="47" xr6:coauthVersionMax="47" xr10:uidLastSave="{3E7B39D7-226A-4153-8EA8-E7DB86B9A201}"/>
  <bookViews>
    <workbookView xWindow="-96" yWindow="-96" windowWidth="23232" windowHeight="13872" xr2:uid="{828899B6-B9CC-4A3D-A955-C6F304D8E60F}"/>
  </bookViews>
  <sheets>
    <sheet name="T.Develop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6" i="1" l="1"/>
  <c r="Q106" i="1" s="1"/>
  <c r="N105" i="1"/>
  <c r="N85" i="1"/>
  <c r="Q85" i="1" s="1"/>
  <c r="N76" i="1"/>
  <c r="N65" i="1"/>
  <c r="Q65" i="1" s="1"/>
  <c r="N64" i="1"/>
  <c r="Q64" i="1" s="1"/>
  <c r="N61" i="1"/>
  <c r="Q61" i="1" s="1"/>
  <c r="N42" i="1"/>
  <c r="Q42" i="1" s="1"/>
  <c r="N34" i="1"/>
  <c r="N35" i="1"/>
  <c r="N33" i="1"/>
  <c r="Q33" i="1" s="1"/>
  <c r="N28" i="1"/>
  <c r="N26" i="1"/>
  <c r="Q26" i="1" s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3" i="1"/>
  <c r="Q62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<sst xmlns="http://schemas.openxmlformats.org/spreadsheetml/2006/main" count="323" uniqueCount="167">
  <si>
    <t>(Millions of dollars and number of employees)</t>
  </si>
  <si>
    <t>Ranking by:</t>
  </si>
  <si>
    <t>Assets</t>
  </si>
  <si>
    <t>Sales</t>
  </si>
  <si>
    <t>Employment</t>
  </si>
  <si>
    <r>
      <t>TNI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(Per cent)</t>
    </r>
  </si>
  <si>
    <t>Foreign assets</t>
  </si>
  <si>
    <t>Corporation</t>
  </si>
  <si>
    <t>Home economy</t>
  </si>
  <si>
    <t xml:space="preserve">Foreign </t>
  </si>
  <si>
    <t>Total</t>
  </si>
  <si>
    <t>Hong Kong, China</t>
  </si>
  <si>
    <t>China National Petroleum Corp (CNPC)</t>
  </si>
  <si>
    <t>China</t>
  </si>
  <si>
    <t>Mining, quarrying and petroleum</t>
  </si>
  <si>
    <t>Taiwan Province of China</t>
  </si>
  <si>
    <t>Electronic components</t>
  </si>
  <si>
    <t>Communications equipment</t>
  </si>
  <si>
    <t>Transport and storage</t>
  </si>
  <si>
    <t>China National Offshore Oil Corp (CNOOC)</t>
  </si>
  <si>
    <t>Saudi Aramco</t>
  </si>
  <si>
    <t>Saudi Arabia</t>
  </si>
  <si>
    <t>Computer Equipment</t>
  </si>
  <si>
    <t>Malaysia</t>
  </si>
  <si>
    <t>State Grid Corporation of China</t>
  </si>
  <si>
    <t>Electricity, gas and water</t>
  </si>
  <si>
    <t>Singapore</t>
  </si>
  <si>
    <t>Construction</t>
  </si>
  <si>
    <t>India</t>
  </si>
  <si>
    <t>Brazil</t>
  </si>
  <si>
    <t>Mexico</t>
  </si>
  <si>
    <t>Telecommunications</t>
  </si>
  <si>
    <t>South Africa</t>
  </si>
  <si>
    <t>Metals and metal products</t>
  </si>
  <si>
    <t>China Minmetals Corp (CMC)</t>
  </si>
  <si>
    <t>Building materials</t>
  </si>
  <si>
    <t>Geely (Zhejiang Geely Holding Group)</t>
  </si>
  <si>
    <t>China General Nuclear Power</t>
  </si>
  <si>
    <t>Qatar</t>
  </si>
  <si>
    <t>Hotels and restaurants</t>
  </si>
  <si>
    <t>China North Industries Group</t>
  </si>
  <si>
    <t>Electric equipment</t>
  </si>
  <si>
    <t>United Arab Emirates</t>
  </si>
  <si>
    <t>Kuwait</t>
  </si>
  <si>
    <t>Textiles, clothing and leather</t>
  </si>
  <si>
    <t>China Huaneng Group</t>
  </si>
  <si>
    <t>Argentina</t>
  </si>
  <si>
    <t>China Railway Engineering Group</t>
  </si>
  <si>
    <r>
      <t>Source:</t>
    </r>
    <r>
      <rPr>
        <sz val="9"/>
        <rFont val="Arial"/>
        <family val="2"/>
      </rPr>
      <t xml:space="preserve"> UNCTAD.</t>
    </r>
  </si>
  <si>
    <r>
      <t>a</t>
    </r>
    <r>
      <rPr>
        <sz val="9"/>
        <rFont val="Arial"/>
        <family val="2"/>
      </rPr>
      <t xml:space="preserve"> TNI, the Transnationality Index, is calculated as the average of the following three ratios: foreign assets to total assets, foreign sales to total sales and foreign employment to total employment.</t>
    </r>
  </si>
  <si>
    <r>
      <t xml:space="preserve">Foreign </t>
    </r>
    <r>
      <rPr>
        <vertAlign val="superscript"/>
        <sz val="9"/>
        <rFont val="Arial"/>
        <family val="2"/>
      </rPr>
      <t>c</t>
    </r>
  </si>
  <si>
    <r>
      <t xml:space="preserve">Industry </t>
    </r>
    <r>
      <rPr>
        <vertAlign val="superscript"/>
        <sz val="9"/>
        <rFont val="Arial"/>
        <family val="2"/>
      </rPr>
      <t>b</t>
    </r>
  </si>
  <si>
    <r>
      <t xml:space="preserve">TNI </t>
    </r>
    <r>
      <rPr>
        <vertAlign val="superscript"/>
        <sz val="9"/>
        <rFont val="Arial"/>
        <family val="2"/>
      </rPr>
      <t>a</t>
    </r>
  </si>
  <si>
    <r>
      <t>b</t>
    </r>
    <r>
      <rPr>
        <sz val="9"/>
        <rFont val="Arial"/>
        <family val="2"/>
      </rPr>
      <t xml:space="preserve"> Industry classification for companies follows the Standard Industrial Classification.</t>
    </r>
  </si>
  <si>
    <t>Retail Trade</t>
  </si>
  <si>
    <t>Computer and Data Processing</t>
  </si>
  <si>
    <t>Petroleum Refining and Related Industries</t>
  </si>
  <si>
    <t>Chemicals and Allied Products</t>
  </si>
  <si>
    <t>E-Commerce</t>
  </si>
  <si>
    <t>Food &amp; beverages</t>
  </si>
  <si>
    <t>Wholesale Metals and Minerals</t>
  </si>
  <si>
    <t>Motor Vehicles</t>
  </si>
  <si>
    <t>Industrial and Commercial Machinery</t>
  </si>
  <si>
    <t>Household Appliances</t>
  </si>
  <si>
    <t>Other Transportation Equipment</t>
  </si>
  <si>
    <t>Shandong Energy Group</t>
  </si>
  <si>
    <t>Real Estate</t>
  </si>
  <si>
    <t>Thailand</t>
  </si>
  <si>
    <t>Agriculture, forestry, &amp; fishing</t>
  </si>
  <si>
    <t>Hesteel Group</t>
  </si>
  <si>
    <t>Shagang Group</t>
  </si>
  <si>
    <t>China Huadian Corporation</t>
  </si>
  <si>
    <t>Contemporary Amperex Technology (CATL)</t>
  </si>
  <si>
    <t>Sinopec Group</t>
  </si>
  <si>
    <t>Bohai Leasing</t>
  </si>
  <si>
    <t>Business Services</t>
  </si>
  <si>
    <t>Aluminum Corporation of China (Chinalco)</t>
  </si>
  <si>
    <t>CMOC Group</t>
  </si>
  <si>
    <t>Oman</t>
  </si>
  <si>
    <t>CK Hutchison</t>
  </si>
  <si>
    <t>Sinochem</t>
  </si>
  <si>
    <t>Trafigura Group</t>
  </si>
  <si>
    <t>Legend Holdings</t>
  </si>
  <si>
    <t>Wilmar International</t>
  </si>
  <si>
    <t>Guangzhou Yuexiu Group</t>
  </si>
  <si>
    <t>China State Construction Engineering Corp (CSCEC)</t>
  </si>
  <si>
    <t>New World Development</t>
  </si>
  <si>
    <t>Tata Motors</t>
  </si>
  <si>
    <t>Vale</t>
  </si>
  <si>
    <t>Sun Hung Kai Properties</t>
  </si>
  <si>
    <t>China Power Construction Group (PowerChina)</t>
  </si>
  <si>
    <t>Naspers</t>
  </si>
  <si>
    <t>First Pacific</t>
  </si>
  <si>
    <t>JBS</t>
  </si>
  <si>
    <t>Cemex</t>
  </si>
  <si>
    <t>Haier Smart Home</t>
  </si>
  <si>
    <t>Evergreen Marine</t>
  </si>
  <si>
    <t>Singapore Telecommunications</t>
  </si>
  <si>
    <t>Orient Overseas International</t>
  </si>
  <si>
    <t>Fomento Economico Mexicano</t>
  </si>
  <si>
    <t>Weichai Holding Group</t>
  </si>
  <si>
    <t>América Móvil</t>
  </si>
  <si>
    <t>Genting</t>
  </si>
  <si>
    <t>Quanta Computer</t>
  </si>
  <si>
    <t>Olam International</t>
  </si>
  <si>
    <t>State Power Investment Group</t>
  </si>
  <si>
    <t>Indorama Ventures</t>
  </si>
  <si>
    <t>Flex</t>
  </si>
  <si>
    <t>Guangdong Investment</t>
  </si>
  <si>
    <t>Sasol</t>
  </si>
  <si>
    <t>Oman Telecommunications</t>
  </si>
  <si>
    <t>Midea Group</t>
  </si>
  <si>
    <t>Ternium</t>
  </si>
  <si>
    <t>DP World</t>
  </si>
  <si>
    <t>Charoen Pokphand Foods</t>
  </si>
  <si>
    <t>Siam Cement</t>
  </si>
  <si>
    <t>Lenovo Group</t>
  </si>
  <si>
    <t>Zijin Mining Group</t>
  </si>
  <si>
    <t>Swire Pacific</t>
  </si>
  <si>
    <t>China Railway Construction Corporation (CRCC)</t>
  </si>
  <si>
    <t>Grupo Bimbo</t>
  </si>
  <si>
    <t>Bharti Airtel</t>
  </si>
  <si>
    <t>Banpu</t>
  </si>
  <si>
    <t>MTN Group</t>
  </si>
  <si>
    <t>Cofco</t>
  </si>
  <si>
    <t>SAIC Motor</t>
  </si>
  <si>
    <t>Shangri-La Asia</t>
  </si>
  <si>
    <t>China Mobile</t>
  </si>
  <si>
    <t>Taiwan Semiconductor Manufacturing (TSMC)</t>
  </si>
  <si>
    <t>Koç Holding</t>
  </si>
  <si>
    <t>Türkiye</t>
  </si>
  <si>
    <t>Sabic - Saudi Basic Industries Corp.</t>
  </si>
  <si>
    <t>Didi Global</t>
  </si>
  <si>
    <t>China Baowu Steel Group</t>
  </si>
  <si>
    <t>Formosa Plastics Group</t>
  </si>
  <si>
    <t>Pou Chen Corp</t>
  </si>
  <si>
    <t>Wistron Corp</t>
  </si>
  <si>
    <t>Alibaba Group</t>
  </si>
  <si>
    <t>SACI Falabella</t>
  </si>
  <si>
    <t>Chile</t>
  </si>
  <si>
    <t>Health care services</t>
  </si>
  <si>
    <r>
      <rPr>
        <i/>
        <sz val="9"/>
        <rFont val="Arial"/>
        <family val="2"/>
      </rPr>
      <t>Note:</t>
    </r>
    <r>
      <rPr>
        <sz val="9"/>
        <rFont val="Arial"/>
        <family val="2"/>
      </rPr>
      <t xml:space="preserve"> All data are based on the companies' annual reports unless otherwise stated, corresponding to the financial year from 1 April 2023 to 31 March 2024.</t>
    </r>
  </si>
  <si>
    <r>
      <t>c</t>
    </r>
    <r>
      <rPr>
        <sz val="9"/>
        <rFont val="Arial"/>
        <family val="2"/>
      </rPr>
      <t xml:space="preserve"> In a number of cases foreign employment data were calculated by applying the share of foreign employment in total employment of the previous year to total employment of 2022.</t>
    </r>
  </si>
  <si>
    <t>Huawei Investment &amp; Holding</t>
  </si>
  <si>
    <t xml:space="preserve">Tencent </t>
  </si>
  <si>
    <t xml:space="preserve">China COSCO Shipping </t>
  </si>
  <si>
    <t>Petronas</t>
  </si>
  <si>
    <t>China Communications Construction</t>
  </si>
  <si>
    <t xml:space="preserve">Fosun International </t>
  </si>
  <si>
    <t xml:space="preserve">Jardine Matheson </t>
  </si>
  <si>
    <t>PTT Public Company</t>
  </si>
  <si>
    <t xml:space="preserve">Frasers Property </t>
  </si>
  <si>
    <t>Shenzhen International</t>
  </si>
  <si>
    <t xml:space="preserve">Etisalat </t>
  </si>
  <si>
    <t>China Energy Engineering</t>
  </si>
  <si>
    <t>Mobile Telecommunications Company (Zain)</t>
  </si>
  <si>
    <t xml:space="preserve">MercadoLibre </t>
  </si>
  <si>
    <t>Oil and Natural Gas Corp</t>
  </si>
  <si>
    <t>YTL Corporation</t>
  </si>
  <si>
    <t xml:space="preserve">Ooredoo </t>
  </si>
  <si>
    <t xml:space="preserve">Keppel Corp </t>
  </si>
  <si>
    <t>City Developments</t>
  </si>
  <si>
    <t>IHH Healthcare</t>
  </si>
  <si>
    <t>Hon Hai Precision Industries (Foxconn)</t>
  </si>
  <si>
    <t>Conglomerate</t>
  </si>
  <si>
    <t>China Nonferrous Metal Mining Group (CNMC)</t>
  </si>
  <si>
    <t>Annex table  20. The top 100 non-financial MNEs from developing and transition economies, ranked by foreign assets,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</si>
</sst>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 ###\ ##0"/>
    <numFmt numFmtId="165" formatCode="0.0"/>
    <numFmt numFmtId="166" formatCode="###\ ###\ ###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vertAlign val="superscript"/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rgb="FFFF000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2" fillId="2" borderId="0" xfId="2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2" applyFont="1" applyFill="1" applyAlignment="1" applyProtection="1">
      <alignment horizontal="centerContinuous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4" fillId="2" borderId="1" xfId="3" applyFont="1" applyFill="1" applyBorder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164" fontId="4" fillId="2" borderId="0" xfId="3" applyNumberFormat="1" applyFont="1" applyFill="1" applyAlignment="1" applyProtection="1">
      <alignment vertical="center"/>
      <protection locked="0"/>
    </xf>
    <xf numFmtId="1" fontId="4" fillId="2" borderId="0" xfId="3" applyNumberFormat="1" applyFont="1" applyFill="1" applyAlignment="1" applyProtection="1">
      <alignment vertical="center"/>
      <protection locked="0"/>
    </xf>
    <xf numFmtId="164" fontId="4" fillId="2" borderId="0" xfId="3" applyNumberFormat="1" applyFont="1" applyFill="1" applyAlignment="1" applyProtection="1">
      <alignment horizontal="left" vertical="center"/>
      <protection locked="0"/>
    </xf>
    <xf numFmtId="0" fontId="6" fillId="2" borderId="0" xfId="3" applyFont="1" applyFill="1" applyAlignment="1" applyProtection="1">
      <alignment horizontal="left" vertical="center"/>
      <protection locked="0"/>
    </xf>
    <xf numFmtId="165" fontId="4" fillId="2" borderId="0" xfId="3" applyNumberFormat="1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2" fillId="2" borderId="3" xfId="2" applyFont="1" applyFill="1" applyBorder="1" applyAlignment="1" applyProtection="1">
      <alignment vertical="center"/>
      <protection locked="0"/>
    </xf>
    <xf numFmtId="164" fontId="2" fillId="2" borderId="3" xfId="2" applyNumberFormat="1" applyFont="1" applyFill="1" applyBorder="1" applyAlignment="1" applyProtection="1">
      <alignment horizontal="left" vertical="center"/>
      <protection locked="0"/>
    </xf>
    <xf numFmtId="1" fontId="3" fillId="2" borderId="3" xfId="2" applyNumberFormat="1" applyFont="1" applyFill="1" applyBorder="1" applyAlignment="1" applyProtection="1">
      <alignment horizontal="left" vertical="center"/>
      <protection locked="0"/>
    </xf>
    <xf numFmtId="0" fontId="2" fillId="2" borderId="1" xfId="2" applyFont="1" applyFill="1" applyBorder="1" applyAlignment="1" applyProtection="1">
      <alignment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" fontId="4" fillId="2" borderId="1" xfId="2" applyNumberFormat="1" applyFont="1" applyFill="1" applyBorder="1" applyAlignment="1" applyProtection="1">
      <alignment horizontal="center" vertical="center"/>
      <protection locked="0"/>
    </xf>
    <xf numFmtId="165" fontId="6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164" fontId="4" fillId="2" borderId="0" xfId="2" applyNumberFormat="1" applyFont="1" applyFill="1" applyAlignment="1" applyProtection="1">
      <alignment horizontal="right" vertical="center"/>
      <protection locked="0"/>
    </xf>
    <xf numFmtId="1" fontId="4" fillId="2" borderId="0" xfId="2" applyNumberFormat="1" applyFont="1" applyFill="1" applyAlignment="1" applyProtection="1">
      <alignment horizontal="right" vertical="center"/>
      <protection locked="0"/>
    </xf>
    <xf numFmtId="164" fontId="4" fillId="2" borderId="0" xfId="2" applyNumberFormat="1" applyFont="1" applyFill="1" applyAlignment="1" applyProtection="1">
      <alignment horizontal="left" vertical="center"/>
      <protection locked="0"/>
    </xf>
    <xf numFmtId="165" fontId="6" fillId="2" borderId="0" xfId="2" applyNumberFormat="1" applyFont="1" applyFill="1" applyAlignment="1" applyProtection="1">
      <alignment horizontal="left" vertical="center"/>
      <protection locked="0"/>
    </xf>
    <xf numFmtId="165" fontId="2" fillId="2" borderId="0" xfId="2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 applyProtection="1">
      <alignment horizontal="right" vertical="center" shrinkToFit="1"/>
      <protection locked="0"/>
    </xf>
    <xf numFmtId="0" fontId="8" fillId="2" borderId="0" xfId="4" applyFont="1" applyFill="1"/>
    <xf numFmtId="0" fontId="8" fillId="2" borderId="0" xfId="5" applyFont="1" applyFill="1"/>
    <xf numFmtId="166" fontId="4" fillId="2" borderId="0" xfId="6" applyNumberFormat="1" applyFont="1" applyFill="1" applyAlignment="1">
      <alignment horizontal="right" vertical="center" wrapText="1"/>
    </xf>
    <xf numFmtId="0" fontId="6" fillId="2" borderId="0" xfId="7" applyFont="1" applyFill="1" applyAlignment="1">
      <alignment horizontal="right" vertical="center" wrapText="1"/>
    </xf>
    <xf numFmtId="165" fontId="4" fillId="2" borderId="0" xfId="6" applyNumberFormat="1" applyFont="1" applyFill="1" applyAlignment="1">
      <alignment horizontal="center" vertical="center" wrapText="1"/>
    </xf>
    <xf numFmtId="0" fontId="6" fillId="2" borderId="0" xfId="7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8" fillId="2" borderId="0" xfId="8" applyFont="1" applyFill="1" applyAlignment="1">
      <alignment wrapText="1"/>
    </xf>
    <xf numFmtId="0" fontId="8" fillId="2" borderId="0" xfId="5" applyFont="1" applyFill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right" vertical="center" shrinkToFit="1"/>
      <protection locked="0"/>
    </xf>
    <xf numFmtId="0" fontId="8" fillId="2" borderId="1" xfId="5" applyFont="1" applyFill="1" applyBorder="1"/>
    <xf numFmtId="166" fontId="4" fillId="2" borderId="1" xfId="6" applyNumberFormat="1" applyFont="1" applyFill="1" applyBorder="1" applyAlignment="1">
      <alignment horizontal="right" vertical="center" wrapText="1"/>
    </xf>
    <xf numFmtId="0" fontId="6" fillId="2" borderId="1" xfId="7" applyFont="1" applyFill="1" applyBorder="1" applyAlignment="1">
      <alignment horizontal="right" vertical="center" wrapText="1"/>
    </xf>
    <xf numFmtId="165" fontId="4" fillId="2" borderId="1" xfId="6" applyNumberFormat="1" applyFont="1" applyFill="1" applyBorder="1" applyAlignment="1">
      <alignment horizontal="center" vertical="center" wrapText="1"/>
    </xf>
    <xf numFmtId="0" fontId="10" fillId="2" borderId="0" xfId="3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164" fontId="4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165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 applyAlignment="1">
      <alignment vertical="center"/>
    </xf>
    <xf numFmtId="0" fontId="2" fillId="2" borderId="0" xfId="2" applyFont="1" applyFill="1" applyAlignment="1" applyProtection="1">
      <alignment vertical="center"/>
      <protection locked="0"/>
    </xf>
    <xf numFmtId="165" fontId="4" fillId="2" borderId="0" xfId="3" applyNumberFormat="1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3" applyFont="1" applyFill="1" applyAlignment="1" applyProtection="1">
      <alignment horizontal="left" vertical="center"/>
      <protection locked="0"/>
    </xf>
    <xf numFmtId="1" fontId="4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10" fontId="4" fillId="2" borderId="0" xfId="0" applyNumberFormat="1" applyFont="1" applyFill="1" applyAlignment="1">
      <alignment horizontal="left" vertical="center"/>
    </xf>
    <xf numFmtId="0" fontId="6" fillId="2" borderId="0" xfId="3" applyFont="1" applyFill="1" applyAlignment="1" applyProtection="1">
      <alignment vertical="center"/>
      <protection locked="0"/>
    </xf>
    <xf numFmtId="0" fontId="2" fillId="2" borderId="2" xfId="2" applyFont="1" applyFill="1" applyBorder="1" applyAlignment="1" applyProtection="1">
      <alignment horizontal="center" vertical="center"/>
      <protection locked="0"/>
    </xf>
    <xf numFmtId="164" fontId="2" fillId="2" borderId="2" xfId="2" applyNumberFormat="1" applyFont="1" applyFill="1" applyBorder="1" applyAlignment="1" applyProtection="1">
      <alignment horizontal="center" vertical="center"/>
      <protection locked="0"/>
    </xf>
    <xf numFmtId="165" fontId="2" fillId="2" borderId="3" xfId="2" applyNumberFormat="1" applyFont="1" applyFill="1" applyBorder="1" applyAlignment="1" applyProtection="1">
      <alignment horizontal="center" vertical="center" wrapText="1"/>
      <protection locked="0"/>
    </xf>
    <xf numFmtId="165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 applyProtection="1">
      <alignment horizontal="center" vertical="center"/>
      <protection locked="0"/>
    </xf>
  </cellXfs>
  <cellStyles count="9">
    <cellStyle name="Normal" xfId="0" builtinId="0"/>
    <cellStyle name="Normal_Developing17" xfId="4" xr:uid="{2671B061-F8EB-4843-8A93-55124EC4312F}"/>
    <cellStyle name="Normal_Developing2018" xfId="5" xr:uid="{6DD5492F-271E-4CCE-92B2-439F38250A84}"/>
    <cellStyle name="Normal_Developing2018_1" xfId="8" xr:uid="{8A575C74-DCA3-4194-8E89-3FFF66995FFD}"/>
    <cellStyle name="Normal_Sheet1" xfId="6" xr:uid="{45FF18C4-6F9C-4A89-BE19-96C663C6383E}"/>
    <cellStyle name="Normal_Sheet1_Sheet1" xfId="7" xr:uid="{31A978B6-9B72-42EB-BF06-58A48E712C2C}"/>
    <cellStyle name="Normal_Sheet5" xfId="3" xr:uid="{ED3BB267-1A57-49DA-8293-CA4907045EF2}"/>
    <cellStyle name="Normal_WWW-DATA" xfId="2" xr:uid="{8637CF31-BC27-4089-9E38-77EBE462991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4AD6-3B6E-479A-BD9C-CC6A4F768A7B}">
  <dimension ref="A1:R116"/>
  <sheetViews>
    <sheetView tabSelected="1" zoomScale="125" workbookViewId="0"/>
  </sheetViews>
  <sheetFormatPr defaultColWidth="8.609375" defaultRowHeight="13.2" x14ac:dyDescent="0.4"/>
  <cols>
    <col min="1" max="1" width="5.609375" style="2" customWidth="1"/>
    <col min="2" max="2" width="2.38671875" style="2" customWidth="1"/>
    <col min="3" max="3" width="4.44140625" style="2" bestFit="1" customWidth="1"/>
    <col min="4" max="4" width="2.38671875" style="2" customWidth="1"/>
    <col min="5" max="5" width="54" style="2" customWidth="1"/>
    <col min="6" max="6" width="29.609375" style="2" customWidth="1"/>
    <col min="7" max="7" width="43" style="2" customWidth="1"/>
    <col min="8" max="8" width="8.609375" style="49" customWidth="1"/>
    <col min="9" max="9" width="8.609375" style="50" customWidth="1"/>
    <col min="10" max="10" width="1.609375" style="49" customWidth="1"/>
    <col min="11" max="12" width="8.609375" style="49" customWidth="1"/>
    <col min="13" max="13" width="1.609375" style="49" customWidth="1"/>
    <col min="14" max="14" width="8.609375" style="49" customWidth="1"/>
    <col min="15" max="15" width="9.609375" style="49" customWidth="1"/>
    <col min="16" max="16" width="1.609375" style="58" customWidth="1"/>
    <col min="17" max="17" width="8.609375" style="52" customWidth="1"/>
    <col min="18" max="256" width="9.109375" style="2"/>
    <col min="257" max="257" width="5.609375" style="2" customWidth="1"/>
    <col min="258" max="258" width="2.38671875" style="2" customWidth="1"/>
    <col min="259" max="259" width="4.44140625" style="2" bestFit="1" customWidth="1"/>
    <col min="260" max="260" width="2.38671875" style="2" customWidth="1"/>
    <col min="261" max="261" width="54" style="2" customWidth="1"/>
    <col min="262" max="262" width="29.609375" style="2" customWidth="1"/>
    <col min="263" max="263" width="43" style="2" customWidth="1"/>
    <col min="264" max="265" width="8.609375" style="2" customWidth="1"/>
    <col min="266" max="266" width="1.609375" style="2" customWidth="1"/>
    <col min="267" max="268" width="8.609375" style="2" customWidth="1"/>
    <col min="269" max="269" width="1.609375" style="2" customWidth="1"/>
    <col min="270" max="270" width="8.609375" style="2" customWidth="1"/>
    <col min="271" max="271" width="9.609375" style="2" customWidth="1"/>
    <col min="272" max="272" width="1.609375" style="2" customWidth="1"/>
    <col min="273" max="273" width="8.609375" style="2" customWidth="1"/>
    <col min="274" max="512" width="9.109375" style="2"/>
    <col min="513" max="513" width="5.609375" style="2" customWidth="1"/>
    <col min="514" max="514" width="2.38671875" style="2" customWidth="1"/>
    <col min="515" max="515" width="4.44140625" style="2" bestFit="1" customWidth="1"/>
    <col min="516" max="516" width="2.38671875" style="2" customWidth="1"/>
    <col min="517" max="517" width="54" style="2" customWidth="1"/>
    <col min="518" max="518" width="29.609375" style="2" customWidth="1"/>
    <col min="519" max="519" width="43" style="2" customWidth="1"/>
    <col min="520" max="521" width="8.609375" style="2" customWidth="1"/>
    <col min="522" max="522" width="1.609375" style="2" customWidth="1"/>
    <col min="523" max="524" width="8.609375" style="2" customWidth="1"/>
    <col min="525" max="525" width="1.609375" style="2" customWidth="1"/>
    <col min="526" max="526" width="8.609375" style="2" customWidth="1"/>
    <col min="527" max="527" width="9.609375" style="2" customWidth="1"/>
    <col min="528" max="528" width="1.609375" style="2" customWidth="1"/>
    <col min="529" max="529" width="8.609375" style="2" customWidth="1"/>
    <col min="530" max="768" width="9.109375" style="2"/>
    <col min="769" max="769" width="5.609375" style="2" customWidth="1"/>
    <col min="770" max="770" width="2.38671875" style="2" customWidth="1"/>
    <col min="771" max="771" width="4.44140625" style="2" bestFit="1" customWidth="1"/>
    <col min="772" max="772" width="2.38671875" style="2" customWidth="1"/>
    <col min="773" max="773" width="54" style="2" customWidth="1"/>
    <col min="774" max="774" width="29.609375" style="2" customWidth="1"/>
    <col min="775" max="775" width="43" style="2" customWidth="1"/>
    <col min="776" max="777" width="8.609375" style="2" customWidth="1"/>
    <col min="778" max="778" width="1.609375" style="2" customWidth="1"/>
    <col min="779" max="780" width="8.609375" style="2" customWidth="1"/>
    <col min="781" max="781" width="1.609375" style="2" customWidth="1"/>
    <col min="782" max="782" width="8.609375" style="2" customWidth="1"/>
    <col min="783" max="783" width="9.609375" style="2" customWidth="1"/>
    <col min="784" max="784" width="1.609375" style="2" customWidth="1"/>
    <col min="785" max="785" width="8.609375" style="2" customWidth="1"/>
    <col min="786" max="1024" width="9.109375" style="2"/>
    <col min="1025" max="1025" width="5.609375" style="2" customWidth="1"/>
    <col min="1026" max="1026" width="2.38671875" style="2" customWidth="1"/>
    <col min="1027" max="1027" width="4.44140625" style="2" bestFit="1" customWidth="1"/>
    <col min="1028" max="1028" width="2.38671875" style="2" customWidth="1"/>
    <col min="1029" max="1029" width="54" style="2" customWidth="1"/>
    <col min="1030" max="1030" width="29.609375" style="2" customWidth="1"/>
    <col min="1031" max="1031" width="43" style="2" customWidth="1"/>
    <col min="1032" max="1033" width="8.609375" style="2" customWidth="1"/>
    <col min="1034" max="1034" width="1.609375" style="2" customWidth="1"/>
    <col min="1035" max="1036" width="8.609375" style="2" customWidth="1"/>
    <col min="1037" max="1037" width="1.609375" style="2" customWidth="1"/>
    <col min="1038" max="1038" width="8.609375" style="2" customWidth="1"/>
    <col min="1039" max="1039" width="9.609375" style="2" customWidth="1"/>
    <col min="1040" max="1040" width="1.609375" style="2" customWidth="1"/>
    <col min="1041" max="1041" width="8.609375" style="2" customWidth="1"/>
    <col min="1042" max="1280" width="9.109375" style="2"/>
    <col min="1281" max="1281" width="5.609375" style="2" customWidth="1"/>
    <col min="1282" max="1282" width="2.38671875" style="2" customWidth="1"/>
    <col min="1283" max="1283" width="4.44140625" style="2" bestFit="1" customWidth="1"/>
    <col min="1284" max="1284" width="2.38671875" style="2" customWidth="1"/>
    <col min="1285" max="1285" width="54" style="2" customWidth="1"/>
    <col min="1286" max="1286" width="29.609375" style="2" customWidth="1"/>
    <col min="1287" max="1287" width="43" style="2" customWidth="1"/>
    <col min="1288" max="1289" width="8.609375" style="2" customWidth="1"/>
    <col min="1290" max="1290" width="1.609375" style="2" customWidth="1"/>
    <col min="1291" max="1292" width="8.609375" style="2" customWidth="1"/>
    <col min="1293" max="1293" width="1.609375" style="2" customWidth="1"/>
    <col min="1294" max="1294" width="8.609375" style="2" customWidth="1"/>
    <col min="1295" max="1295" width="9.609375" style="2" customWidth="1"/>
    <col min="1296" max="1296" width="1.609375" style="2" customWidth="1"/>
    <col min="1297" max="1297" width="8.609375" style="2" customWidth="1"/>
    <col min="1298" max="1536" width="9.109375" style="2"/>
    <col min="1537" max="1537" width="5.609375" style="2" customWidth="1"/>
    <col min="1538" max="1538" width="2.38671875" style="2" customWidth="1"/>
    <col min="1539" max="1539" width="4.44140625" style="2" bestFit="1" customWidth="1"/>
    <col min="1540" max="1540" width="2.38671875" style="2" customWidth="1"/>
    <col min="1541" max="1541" width="54" style="2" customWidth="1"/>
    <col min="1542" max="1542" width="29.609375" style="2" customWidth="1"/>
    <col min="1543" max="1543" width="43" style="2" customWidth="1"/>
    <col min="1544" max="1545" width="8.609375" style="2" customWidth="1"/>
    <col min="1546" max="1546" width="1.609375" style="2" customWidth="1"/>
    <col min="1547" max="1548" width="8.609375" style="2" customWidth="1"/>
    <col min="1549" max="1549" width="1.609375" style="2" customWidth="1"/>
    <col min="1550" max="1550" width="8.609375" style="2" customWidth="1"/>
    <col min="1551" max="1551" width="9.609375" style="2" customWidth="1"/>
    <col min="1552" max="1552" width="1.609375" style="2" customWidth="1"/>
    <col min="1553" max="1553" width="8.609375" style="2" customWidth="1"/>
    <col min="1554" max="1792" width="9.109375" style="2"/>
    <col min="1793" max="1793" width="5.609375" style="2" customWidth="1"/>
    <col min="1794" max="1794" width="2.38671875" style="2" customWidth="1"/>
    <col min="1795" max="1795" width="4.44140625" style="2" bestFit="1" customWidth="1"/>
    <col min="1796" max="1796" width="2.38671875" style="2" customWidth="1"/>
    <col min="1797" max="1797" width="54" style="2" customWidth="1"/>
    <col min="1798" max="1798" width="29.609375" style="2" customWidth="1"/>
    <col min="1799" max="1799" width="43" style="2" customWidth="1"/>
    <col min="1800" max="1801" width="8.609375" style="2" customWidth="1"/>
    <col min="1802" max="1802" width="1.609375" style="2" customWidth="1"/>
    <col min="1803" max="1804" width="8.609375" style="2" customWidth="1"/>
    <col min="1805" max="1805" width="1.609375" style="2" customWidth="1"/>
    <col min="1806" max="1806" width="8.609375" style="2" customWidth="1"/>
    <col min="1807" max="1807" width="9.609375" style="2" customWidth="1"/>
    <col min="1808" max="1808" width="1.609375" style="2" customWidth="1"/>
    <col min="1809" max="1809" width="8.609375" style="2" customWidth="1"/>
    <col min="1810" max="2048" width="9.109375" style="2"/>
    <col min="2049" max="2049" width="5.609375" style="2" customWidth="1"/>
    <col min="2050" max="2050" width="2.38671875" style="2" customWidth="1"/>
    <col min="2051" max="2051" width="4.44140625" style="2" bestFit="1" customWidth="1"/>
    <col min="2052" max="2052" width="2.38671875" style="2" customWidth="1"/>
    <col min="2053" max="2053" width="54" style="2" customWidth="1"/>
    <col min="2054" max="2054" width="29.609375" style="2" customWidth="1"/>
    <col min="2055" max="2055" width="43" style="2" customWidth="1"/>
    <col min="2056" max="2057" width="8.609375" style="2" customWidth="1"/>
    <col min="2058" max="2058" width="1.609375" style="2" customWidth="1"/>
    <col min="2059" max="2060" width="8.609375" style="2" customWidth="1"/>
    <col min="2061" max="2061" width="1.609375" style="2" customWidth="1"/>
    <col min="2062" max="2062" width="8.609375" style="2" customWidth="1"/>
    <col min="2063" max="2063" width="9.609375" style="2" customWidth="1"/>
    <col min="2064" max="2064" width="1.609375" style="2" customWidth="1"/>
    <col min="2065" max="2065" width="8.609375" style="2" customWidth="1"/>
    <col min="2066" max="2304" width="9.109375" style="2"/>
    <col min="2305" max="2305" width="5.609375" style="2" customWidth="1"/>
    <col min="2306" max="2306" width="2.38671875" style="2" customWidth="1"/>
    <col min="2307" max="2307" width="4.44140625" style="2" bestFit="1" customWidth="1"/>
    <col min="2308" max="2308" width="2.38671875" style="2" customWidth="1"/>
    <col min="2309" max="2309" width="54" style="2" customWidth="1"/>
    <col min="2310" max="2310" width="29.609375" style="2" customWidth="1"/>
    <col min="2311" max="2311" width="43" style="2" customWidth="1"/>
    <col min="2312" max="2313" width="8.609375" style="2" customWidth="1"/>
    <col min="2314" max="2314" width="1.609375" style="2" customWidth="1"/>
    <col min="2315" max="2316" width="8.609375" style="2" customWidth="1"/>
    <col min="2317" max="2317" width="1.609375" style="2" customWidth="1"/>
    <col min="2318" max="2318" width="8.609375" style="2" customWidth="1"/>
    <col min="2319" max="2319" width="9.609375" style="2" customWidth="1"/>
    <col min="2320" max="2320" width="1.609375" style="2" customWidth="1"/>
    <col min="2321" max="2321" width="8.609375" style="2" customWidth="1"/>
    <col min="2322" max="2560" width="9.109375" style="2"/>
    <col min="2561" max="2561" width="5.609375" style="2" customWidth="1"/>
    <col min="2562" max="2562" width="2.38671875" style="2" customWidth="1"/>
    <col min="2563" max="2563" width="4.44140625" style="2" bestFit="1" customWidth="1"/>
    <col min="2564" max="2564" width="2.38671875" style="2" customWidth="1"/>
    <col min="2565" max="2565" width="54" style="2" customWidth="1"/>
    <col min="2566" max="2566" width="29.609375" style="2" customWidth="1"/>
    <col min="2567" max="2567" width="43" style="2" customWidth="1"/>
    <col min="2568" max="2569" width="8.609375" style="2" customWidth="1"/>
    <col min="2570" max="2570" width="1.609375" style="2" customWidth="1"/>
    <col min="2571" max="2572" width="8.609375" style="2" customWidth="1"/>
    <col min="2573" max="2573" width="1.609375" style="2" customWidth="1"/>
    <col min="2574" max="2574" width="8.609375" style="2" customWidth="1"/>
    <col min="2575" max="2575" width="9.609375" style="2" customWidth="1"/>
    <col min="2576" max="2576" width="1.609375" style="2" customWidth="1"/>
    <col min="2577" max="2577" width="8.609375" style="2" customWidth="1"/>
    <col min="2578" max="2816" width="9.109375" style="2"/>
    <col min="2817" max="2817" width="5.609375" style="2" customWidth="1"/>
    <col min="2818" max="2818" width="2.38671875" style="2" customWidth="1"/>
    <col min="2819" max="2819" width="4.44140625" style="2" bestFit="1" customWidth="1"/>
    <col min="2820" max="2820" width="2.38671875" style="2" customWidth="1"/>
    <col min="2821" max="2821" width="54" style="2" customWidth="1"/>
    <col min="2822" max="2822" width="29.609375" style="2" customWidth="1"/>
    <col min="2823" max="2823" width="43" style="2" customWidth="1"/>
    <col min="2824" max="2825" width="8.609375" style="2" customWidth="1"/>
    <col min="2826" max="2826" width="1.609375" style="2" customWidth="1"/>
    <col min="2827" max="2828" width="8.609375" style="2" customWidth="1"/>
    <col min="2829" max="2829" width="1.609375" style="2" customWidth="1"/>
    <col min="2830" max="2830" width="8.609375" style="2" customWidth="1"/>
    <col min="2831" max="2831" width="9.609375" style="2" customWidth="1"/>
    <col min="2832" max="2832" width="1.609375" style="2" customWidth="1"/>
    <col min="2833" max="2833" width="8.609375" style="2" customWidth="1"/>
    <col min="2834" max="3072" width="9.109375" style="2"/>
    <col min="3073" max="3073" width="5.609375" style="2" customWidth="1"/>
    <col min="3074" max="3074" width="2.38671875" style="2" customWidth="1"/>
    <col min="3075" max="3075" width="4.44140625" style="2" bestFit="1" customWidth="1"/>
    <col min="3076" max="3076" width="2.38671875" style="2" customWidth="1"/>
    <col min="3077" max="3077" width="54" style="2" customWidth="1"/>
    <col min="3078" max="3078" width="29.609375" style="2" customWidth="1"/>
    <col min="3079" max="3079" width="43" style="2" customWidth="1"/>
    <col min="3080" max="3081" width="8.609375" style="2" customWidth="1"/>
    <col min="3082" max="3082" width="1.609375" style="2" customWidth="1"/>
    <col min="3083" max="3084" width="8.609375" style="2" customWidth="1"/>
    <col min="3085" max="3085" width="1.609375" style="2" customWidth="1"/>
    <col min="3086" max="3086" width="8.609375" style="2" customWidth="1"/>
    <col min="3087" max="3087" width="9.609375" style="2" customWidth="1"/>
    <col min="3088" max="3088" width="1.609375" style="2" customWidth="1"/>
    <col min="3089" max="3089" width="8.609375" style="2" customWidth="1"/>
    <col min="3090" max="3328" width="9.109375" style="2"/>
    <col min="3329" max="3329" width="5.609375" style="2" customWidth="1"/>
    <col min="3330" max="3330" width="2.38671875" style="2" customWidth="1"/>
    <col min="3331" max="3331" width="4.44140625" style="2" bestFit="1" customWidth="1"/>
    <col min="3332" max="3332" width="2.38671875" style="2" customWidth="1"/>
    <col min="3333" max="3333" width="54" style="2" customWidth="1"/>
    <col min="3334" max="3334" width="29.609375" style="2" customWidth="1"/>
    <col min="3335" max="3335" width="43" style="2" customWidth="1"/>
    <col min="3336" max="3337" width="8.609375" style="2" customWidth="1"/>
    <col min="3338" max="3338" width="1.609375" style="2" customWidth="1"/>
    <col min="3339" max="3340" width="8.609375" style="2" customWidth="1"/>
    <col min="3341" max="3341" width="1.609375" style="2" customWidth="1"/>
    <col min="3342" max="3342" width="8.609375" style="2" customWidth="1"/>
    <col min="3343" max="3343" width="9.609375" style="2" customWidth="1"/>
    <col min="3344" max="3344" width="1.609375" style="2" customWidth="1"/>
    <col min="3345" max="3345" width="8.609375" style="2" customWidth="1"/>
    <col min="3346" max="3584" width="9.109375" style="2"/>
    <col min="3585" max="3585" width="5.609375" style="2" customWidth="1"/>
    <col min="3586" max="3586" width="2.38671875" style="2" customWidth="1"/>
    <col min="3587" max="3587" width="4.44140625" style="2" bestFit="1" customWidth="1"/>
    <col min="3588" max="3588" width="2.38671875" style="2" customWidth="1"/>
    <col min="3589" max="3589" width="54" style="2" customWidth="1"/>
    <col min="3590" max="3590" width="29.609375" style="2" customWidth="1"/>
    <col min="3591" max="3591" width="43" style="2" customWidth="1"/>
    <col min="3592" max="3593" width="8.609375" style="2" customWidth="1"/>
    <col min="3594" max="3594" width="1.609375" style="2" customWidth="1"/>
    <col min="3595" max="3596" width="8.609375" style="2" customWidth="1"/>
    <col min="3597" max="3597" width="1.609375" style="2" customWidth="1"/>
    <col min="3598" max="3598" width="8.609375" style="2" customWidth="1"/>
    <col min="3599" max="3599" width="9.609375" style="2" customWidth="1"/>
    <col min="3600" max="3600" width="1.609375" style="2" customWidth="1"/>
    <col min="3601" max="3601" width="8.609375" style="2" customWidth="1"/>
    <col min="3602" max="3840" width="9.109375" style="2"/>
    <col min="3841" max="3841" width="5.609375" style="2" customWidth="1"/>
    <col min="3842" max="3842" width="2.38671875" style="2" customWidth="1"/>
    <col min="3843" max="3843" width="4.44140625" style="2" bestFit="1" customWidth="1"/>
    <col min="3844" max="3844" width="2.38671875" style="2" customWidth="1"/>
    <col min="3845" max="3845" width="54" style="2" customWidth="1"/>
    <col min="3846" max="3846" width="29.609375" style="2" customWidth="1"/>
    <col min="3847" max="3847" width="43" style="2" customWidth="1"/>
    <col min="3848" max="3849" width="8.609375" style="2" customWidth="1"/>
    <col min="3850" max="3850" width="1.609375" style="2" customWidth="1"/>
    <col min="3851" max="3852" width="8.609375" style="2" customWidth="1"/>
    <col min="3853" max="3853" width="1.609375" style="2" customWidth="1"/>
    <col min="3854" max="3854" width="8.609375" style="2" customWidth="1"/>
    <col min="3855" max="3855" width="9.609375" style="2" customWidth="1"/>
    <col min="3856" max="3856" width="1.609375" style="2" customWidth="1"/>
    <col min="3857" max="3857" width="8.609375" style="2" customWidth="1"/>
    <col min="3858" max="4096" width="9.109375" style="2"/>
    <col min="4097" max="4097" width="5.609375" style="2" customWidth="1"/>
    <col min="4098" max="4098" width="2.38671875" style="2" customWidth="1"/>
    <col min="4099" max="4099" width="4.44140625" style="2" bestFit="1" customWidth="1"/>
    <col min="4100" max="4100" width="2.38671875" style="2" customWidth="1"/>
    <col min="4101" max="4101" width="54" style="2" customWidth="1"/>
    <col min="4102" max="4102" width="29.609375" style="2" customWidth="1"/>
    <col min="4103" max="4103" width="43" style="2" customWidth="1"/>
    <col min="4104" max="4105" width="8.609375" style="2" customWidth="1"/>
    <col min="4106" max="4106" width="1.609375" style="2" customWidth="1"/>
    <col min="4107" max="4108" width="8.609375" style="2" customWidth="1"/>
    <col min="4109" max="4109" width="1.609375" style="2" customWidth="1"/>
    <col min="4110" max="4110" width="8.609375" style="2" customWidth="1"/>
    <col min="4111" max="4111" width="9.609375" style="2" customWidth="1"/>
    <col min="4112" max="4112" width="1.609375" style="2" customWidth="1"/>
    <col min="4113" max="4113" width="8.609375" style="2" customWidth="1"/>
    <col min="4114" max="4352" width="9.109375" style="2"/>
    <col min="4353" max="4353" width="5.609375" style="2" customWidth="1"/>
    <col min="4354" max="4354" width="2.38671875" style="2" customWidth="1"/>
    <col min="4355" max="4355" width="4.44140625" style="2" bestFit="1" customWidth="1"/>
    <col min="4356" max="4356" width="2.38671875" style="2" customWidth="1"/>
    <col min="4357" max="4357" width="54" style="2" customWidth="1"/>
    <col min="4358" max="4358" width="29.609375" style="2" customWidth="1"/>
    <col min="4359" max="4359" width="43" style="2" customWidth="1"/>
    <col min="4360" max="4361" width="8.609375" style="2" customWidth="1"/>
    <col min="4362" max="4362" width="1.609375" style="2" customWidth="1"/>
    <col min="4363" max="4364" width="8.609375" style="2" customWidth="1"/>
    <col min="4365" max="4365" width="1.609375" style="2" customWidth="1"/>
    <col min="4366" max="4366" width="8.609375" style="2" customWidth="1"/>
    <col min="4367" max="4367" width="9.609375" style="2" customWidth="1"/>
    <col min="4368" max="4368" width="1.609375" style="2" customWidth="1"/>
    <col min="4369" max="4369" width="8.609375" style="2" customWidth="1"/>
    <col min="4370" max="4608" width="9.109375" style="2"/>
    <col min="4609" max="4609" width="5.609375" style="2" customWidth="1"/>
    <col min="4610" max="4610" width="2.38671875" style="2" customWidth="1"/>
    <col min="4611" max="4611" width="4.44140625" style="2" bestFit="1" customWidth="1"/>
    <col min="4612" max="4612" width="2.38671875" style="2" customWidth="1"/>
    <col min="4613" max="4613" width="54" style="2" customWidth="1"/>
    <col min="4614" max="4614" width="29.609375" style="2" customWidth="1"/>
    <col min="4615" max="4615" width="43" style="2" customWidth="1"/>
    <col min="4616" max="4617" width="8.609375" style="2" customWidth="1"/>
    <col min="4618" max="4618" width="1.609375" style="2" customWidth="1"/>
    <col min="4619" max="4620" width="8.609375" style="2" customWidth="1"/>
    <col min="4621" max="4621" width="1.609375" style="2" customWidth="1"/>
    <col min="4622" max="4622" width="8.609375" style="2" customWidth="1"/>
    <col min="4623" max="4623" width="9.609375" style="2" customWidth="1"/>
    <col min="4624" max="4624" width="1.609375" style="2" customWidth="1"/>
    <col min="4625" max="4625" width="8.609375" style="2" customWidth="1"/>
    <col min="4626" max="4864" width="9.109375" style="2"/>
    <col min="4865" max="4865" width="5.609375" style="2" customWidth="1"/>
    <col min="4866" max="4866" width="2.38671875" style="2" customWidth="1"/>
    <col min="4867" max="4867" width="4.44140625" style="2" bestFit="1" customWidth="1"/>
    <col min="4868" max="4868" width="2.38671875" style="2" customWidth="1"/>
    <col min="4869" max="4869" width="54" style="2" customWidth="1"/>
    <col min="4870" max="4870" width="29.609375" style="2" customWidth="1"/>
    <col min="4871" max="4871" width="43" style="2" customWidth="1"/>
    <col min="4872" max="4873" width="8.609375" style="2" customWidth="1"/>
    <col min="4874" max="4874" width="1.609375" style="2" customWidth="1"/>
    <col min="4875" max="4876" width="8.609375" style="2" customWidth="1"/>
    <col min="4877" max="4877" width="1.609375" style="2" customWidth="1"/>
    <col min="4878" max="4878" width="8.609375" style="2" customWidth="1"/>
    <col min="4879" max="4879" width="9.609375" style="2" customWidth="1"/>
    <col min="4880" max="4880" width="1.609375" style="2" customWidth="1"/>
    <col min="4881" max="4881" width="8.609375" style="2" customWidth="1"/>
    <col min="4882" max="5120" width="9.109375" style="2"/>
    <col min="5121" max="5121" width="5.609375" style="2" customWidth="1"/>
    <col min="5122" max="5122" width="2.38671875" style="2" customWidth="1"/>
    <col min="5123" max="5123" width="4.44140625" style="2" bestFit="1" customWidth="1"/>
    <col min="5124" max="5124" width="2.38671875" style="2" customWidth="1"/>
    <col min="5125" max="5125" width="54" style="2" customWidth="1"/>
    <col min="5126" max="5126" width="29.609375" style="2" customWidth="1"/>
    <col min="5127" max="5127" width="43" style="2" customWidth="1"/>
    <col min="5128" max="5129" width="8.609375" style="2" customWidth="1"/>
    <col min="5130" max="5130" width="1.609375" style="2" customWidth="1"/>
    <col min="5131" max="5132" width="8.609375" style="2" customWidth="1"/>
    <col min="5133" max="5133" width="1.609375" style="2" customWidth="1"/>
    <col min="5134" max="5134" width="8.609375" style="2" customWidth="1"/>
    <col min="5135" max="5135" width="9.609375" style="2" customWidth="1"/>
    <col min="5136" max="5136" width="1.609375" style="2" customWidth="1"/>
    <col min="5137" max="5137" width="8.609375" style="2" customWidth="1"/>
    <col min="5138" max="5376" width="9.109375" style="2"/>
    <col min="5377" max="5377" width="5.609375" style="2" customWidth="1"/>
    <col min="5378" max="5378" width="2.38671875" style="2" customWidth="1"/>
    <col min="5379" max="5379" width="4.44140625" style="2" bestFit="1" customWidth="1"/>
    <col min="5380" max="5380" width="2.38671875" style="2" customWidth="1"/>
    <col min="5381" max="5381" width="54" style="2" customWidth="1"/>
    <col min="5382" max="5382" width="29.609375" style="2" customWidth="1"/>
    <col min="5383" max="5383" width="43" style="2" customWidth="1"/>
    <col min="5384" max="5385" width="8.609375" style="2" customWidth="1"/>
    <col min="5386" max="5386" width="1.609375" style="2" customWidth="1"/>
    <col min="5387" max="5388" width="8.609375" style="2" customWidth="1"/>
    <col min="5389" max="5389" width="1.609375" style="2" customWidth="1"/>
    <col min="5390" max="5390" width="8.609375" style="2" customWidth="1"/>
    <col min="5391" max="5391" width="9.609375" style="2" customWidth="1"/>
    <col min="5392" max="5392" width="1.609375" style="2" customWidth="1"/>
    <col min="5393" max="5393" width="8.609375" style="2" customWidth="1"/>
    <col min="5394" max="5632" width="9.109375" style="2"/>
    <col min="5633" max="5633" width="5.609375" style="2" customWidth="1"/>
    <col min="5634" max="5634" width="2.38671875" style="2" customWidth="1"/>
    <col min="5635" max="5635" width="4.44140625" style="2" bestFit="1" customWidth="1"/>
    <col min="5636" max="5636" width="2.38671875" style="2" customWidth="1"/>
    <col min="5637" max="5637" width="54" style="2" customWidth="1"/>
    <col min="5638" max="5638" width="29.609375" style="2" customWidth="1"/>
    <col min="5639" max="5639" width="43" style="2" customWidth="1"/>
    <col min="5640" max="5641" width="8.609375" style="2" customWidth="1"/>
    <col min="5642" max="5642" width="1.609375" style="2" customWidth="1"/>
    <col min="5643" max="5644" width="8.609375" style="2" customWidth="1"/>
    <col min="5645" max="5645" width="1.609375" style="2" customWidth="1"/>
    <col min="5646" max="5646" width="8.609375" style="2" customWidth="1"/>
    <col min="5647" max="5647" width="9.609375" style="2" customWidth="1"/>
    <col min="5648" max="5648" width="1.609375" style="2" customWidth="1"/>
    <col min="5649" max="5649" width="8.609375" style="2" customWidth="1"/>
    <col min="5650" max="5888" width="9.109375" style="2"/>
    <col min="5889" max="5889" width="5.609375" style="2" customWidth="1"/>
    <col min="5890" max="5890" width="2.38671875" style="2" customWidth="1"/>
    <col min="5891" max="5891" width="4.44140625" style="2" bestFit="1" customWidth="1"/>
    <col min="5892" max="5892" width="2.38671875" style="2" customWidth="1"/>
    <col min="5893" max="5893" width="54" style="2" customWidth="1"/>
    <col min="5894" max="5894" width="29.609375" style="2" customWidth="1"/>
    <col min="5895" max="5895" width="43" style="2" customWidth="1"/>
    <col min="5896" max="5897" width="8.609375" style="2" customWidth="1"/>
    <col min="5898" max="5898" width="1.609375" style="2" customWidth="1"/>
    <col min="5899" max="5900" width="8.609375" style="2" customWidth="1"/>
    <col min="5901" max="5901" width="1.609375" style="2" customWidth="1"/>
    <col min="5902" max="5902" width="8.609375" style="2" customWidth="1"/>
    <col min="5903" max="5903" width="9.609375" style="2" customWidth="1"/>
    <col min="5904" max="5904" width="1.609375" style="2" customWidth="1"/>
    <col min="5905" max="5905" width="8.609375" style="2" customWidth="1"/>
    <col min="5906" max="6144" width="9.109375" style="2"/>
    <col min="6145" max="6145" width="5.609375" style="2" customWidth="1"/>
    <col min="6146" max="6146" width="2.38671875" style="2" customWidth="1"/>
    <col min="6147" max="6147" width="4.44140625" style="2" bestFit="1" customWidth="1"/>
    <col min="6148" max="6148" width="2.38671875" style="2" customWidth="1"/>
    <col min="6149" max="6149" width="54" style="2" customWidth="1"/>
    <col min="6150" max="6150" width="29.609375" style="2" customWidth="1"/>
    <col min="6151" max="6151" width="43" style="2" customWidth="1"/>
    <col min="6152" max="6153" width="8.609375" style="2" customWidth="1"/>
    <col min="6154" max="6154" width="1.609375" style="2" customWidth="1"/>
    <col min="6155" max="6156" width="8.609375" style="2" customWidth="1"/>
    <col min="6157" max="6157" width="1.609375" style="2" customWidth="1"/>
    <col min="6158" max="6158" width="8.609375" style="2" customWidth="1"/>
    <col min="6159" max="6159" width="9.609375" style="2" customWidth="1"/>
    <col min="6160" max="6160" width="1.609375" style="2" customWidth="1"/>
    <col min="6161" max="6161" width="8.609375" style="2" customWidth="1"/>
    <col min="6162" max="6400" width="9.109375" style="2"/>
    <col min="6401" max="6401" width="5.609375" style="2" customWidth="1"/>
    <col min="6402" max="6402" width="2.38671875" style="2" customWidth="1"/>
    <col min="6403" max="6403" width="4.44140625" style="2" bestFit="1" customWidth="1"/>
    <col min="6404" max="6404" width="2.38671875" style="2" customWidth="1"/>
    <col min="6405" max="6405" width="54" style="2" customWidth="1"/>
    <col min="6406" max="6406" width="29.609375" style="2" customWidth="1"/>
    <col min="6407" max="6407" width="43" style="2" customWidth="1"/>
    <col min="6408" max="6409" width="8.609375" style="2" customWidth="1"/>
    <col min="6410" max="6410" width="1.609375" style="2" customWidth="1"/>
    <col min="6411" max="6412" width="8.609375" style="2" customWidth="1"/>
    <col min="6413" max="6413" width="1.609375" style="2" customWidth="1"/>
    <col min="6414" max="6414" width="8.609375" style="2" customWidth="1"/>
    <col min="6415" max="6415" width="9.609375" style="2" customWidth="1"/>
    <col min="6416" max="6416" width="1.609375" style="2" customWidth="1"/>
    <col min="6417" max="6417" width="8.609375" style="2" customWidth="1"/>
    <col min="6418" max="6656" width="9.109375" style="2"/>
    <col min="6657" max="6657" width="5.609375" style="2" customWidth="1"/>
    <col min="6658" max="6658" width="2.38671875" style="2" customWidth="1"/>
    <col min="6659" max="6659" width="4.44140625" style="2" bestFit="1" customWidth="1"/>
    <col min="6660" max="6660" width="2.38671875" style="2" customWidth="1"/>
    <col min="6661" max="6661" width="54" style="2" customWidth="1"/>
    <col min="6662" max="6662" width="29.609375" style="2" customWidth="1"/>
    <col min="6663" max="6663" width="43" style="2" customWidth="1"/>
    <col min="6664" max="6665" width="8.609375" style="2" customWidth="1"/>
    <col min="6666" max="6666" width="1.609375" style="2" customWidth="1"/>
    <col min="6667" max="6668" width="8.609375" style="2" customWidth="1"/>
    <col min="6669" max="6669" width="1.609375" style="2" customWidth="1"/>
    <col min="6670" max="6670" width="8.609375" style="2" customWidth="1"/>
    <col min="6671" max="6671" width="9.609375" style="2" customWidth="1"/>
    <col min="6672" max="6672" width="1.609375" style="2" customWidth="1"/>
    <col min="6673" max="6673" width="8.609375" style="2" customWidth="1"/>
    <col min="6674" max="6912" width="9.109375" style="2"/>
    <col min="6913" max="6913" width="5.609375" style="2" customWidth="1"/>
    <col min="6914" max="6914" width="2.38671875" style="2" customWidth="1"/>
    <col min="6915" max="6915" width="4.44140625" style="2" bestFit="1" customWidth="1"/>
    <col min="6916" max="6916" width="2.38671875" style="2" customWidth="1"/>
    <col min="6917" max="6917" width="54" style="2" customWidth="1"/>
    <col min="6918" max="6918" width="29.609375" style="2" customWidth="1"/>
    <col min="6919" max="6919" width="43" style="2" customWidth="1"/>
    <col min="6920" max="6921" width="8.609375" style="2" customWidth="1"/>
    <col min="6922" max="6922" width="1.609375" style="2" customWidth="1"/>
    <col min="6923" max="6924" width="8.609375" style="2" customWidth="1"/>
    <col min="6925" max="6925" width="1.609375" style="2" customWidth="1"/>
    <col min="6926" max="6926" width="8.609375" style="2" customWidth="1"/>
    <col min="6927" max="6927" width="9.609375" style="2" customWidth="1"/>
    <col min="6928" max="6928" width="1.609375" style="2" customWidth="1"/>
    <col min="6929" max="6929" width="8.609375" style="2" customWidth="1"/>
    <col min="6930" max="7168" width="9.109375" style="2"/>
    <col min="7169" max="7169" width="5.609375" style="2" customWidth="1"/>
    <col min="7170" max="7170" width="2.38671875" style="2" customWidth="1"/>
    <col min="7171" max="7171" width="4.44140625" style="2" bestFit="1" customWidth="1"/>
    <col min="7172" max="7172" width="2.38671875" style="2" customWidth="1"/>
    <col min="7173" max="7173" width="54" style="2" customWidth="1"/>
    <col min="7174" max="7174" width="29.609375" style="2" customWidth="1"/>
    <col min="7175" max="7175" width="43" style="2" customWidth="1"/>
    <col min="7176" max="7177" width="8.609375" style="2" customWidth="1"/>
    <col min="7178" max="7178" width="1.609375" style="2" customWidth="1"/>
    <col min="7179" max="7180" width="8.609375" style="2" customWidth="1"/>
    <col min="7181" max="7181" width="1.609375" style="2" customWidth="1"/>
    <col min="7182" max="7182" width="8.609375" style="2" customWidth="1"/>
    <col min="7183" max="7183" width="9.609375" style="2" customWidth="1"/>
    <col min="7184" max="7184" width="1.609375" style="2" customWidth="1"/>
    <col min="7185" max="7185" width="8.609375" style="2" customWidth="1"/>
    <col min="7186" max="7424" width="9.109375" style="2"/>
    <col min="7425" max="7425" width="5.609375" style="2" customWidth="1"/>
    <col min="7426" max="7426" width="2.38671875" style="2" customWidth="1"/>
    <col min="7427" max="7427" width="4.44140625" style="2" bestFit="1" customWidth="1"/>
    <col min="7428" max="7428" width="2.38671875" style="2" customWidth="1"/>
    <col min="7429" max="7429" width="54" style="2" customWidth="1"/>
    <col min="7430" max="7430" width="29.609375" style="2" customWidth="1"/>
    <col min="7431" max="7431" width="43" style="2" customWidth="1"/>
    <col min="7432" max="7433" width="8.609375" style="2" customWidth="1"/>
    <col min="7434" max="7434" width="1.609375" style="2" customWidth="1"/>
    <col min="7435" max="7436" width="8.609375" style="2" customWidth="1"/>
    <col min="7437" max="7437" width="1.609375" style="2" customWidth="1"/>
    <col min="7438" max="7438" width="8.609375" style="2" customWidth="1"/>
    <col min="7439" max="7439" width="9.609375" style="2" customWidth="1"/>
    <col min="7440" max="7440" width="1.609375" style="2" customWidth="1"/>
    <col min="7441" max="7441" width="8.609375" style="2" customWidth="1"/>
    <col min="7442" max="7680" width="9.109375" style="2"/>
    <col min="7681" max="7681" width="5.609375" style="2" customWidth="1"/>
    <col min="7682" max="7682" width="2.38671875" style="2" customWidth="1"/>
    <col min="7683" max="7683" width="4.44140625" style="2" bestFit="1" customWidth="1"/>
    <col min="7684" max="7684" width="2.38671875" style="2" customWidth="1"/>
    <col min="7685" max="7685" width="54" style="2" customWidth="1"/>
    <col min="7686" max="7686" width="29.609375" style="2" customWidth="1"/>
    <col min="7687" max="7687" width="43" style="2" customWidth="1"/>
    <col min="7688" max="7689" width="8.609375" style="2" customWidth="1"/>
    <col min="7690" max="7690" width="1.609375" style="2" customWidth="1"/>
    <col min="7691" max="7692" width="8.609375" style="2" customWidth="1"/>
    <col min="7693" max="7693" width="1.609375" style="2" customWidth="1"/>
    <col min="7694" max="7694" width="8.609375" style="2" customWidth="1"/>
    <col min="7695" max="7695" width="9.609375" style="2" customWidth="1"/>
    <col min="7696" max="7696" width="1.609375" style="2" customWidth="1"/>
    <col min="7697" max="7697" width="8.609375" style="2" customWidth="1"/>
    <col min="7698" max="7936" width="9.109375" style="2"/>
    <col min="7937" max="7937" width="5.609375" style="2" customWidth="1"/>
    <col min="7938" max="7938" width="2.38671875" style="2" customWidth="1"/>
    <col min="7939" max="7939" width="4.44140625" style="2" bestFit="1" customWidth="1"/>
    <col min="7940" max="7940" width="2.38671875" style="2" customWidth="1"/>
    <col min="7941" max="7941" width="54" style="2" customWidth="1"/>
    <col min="7942" max="7942" width="29.609375" style="2" customWidth="1"/>
    <col min="7943" max="7943" width="43" style="2" customWidth="1"/>
    <col min="7944" max="7945" width="8.609375" style="2" customWidth="1"/>
    <col min="7946" max="7946" width="1.609375" style="2" customWidth="1"/>
    <col min="7947" max="7948" width="8.609375" style="2" customWidth="1"/>
    <col min="7949" max="7949" width="1.609375" style="2" customWidth="1"/>
    <col min="7950" max="7950" width="8.609375" style="2" customWidth="1"/>
    <col min="7951" max="7951" width="9.609375" style="2" customWidth="1"/>
    <col min="7952" max="7952" width="1.609375" style="2" customWidth="1"/>
    <col min="7953" max="7953" width="8.609375" style="2" customWidth="1"/>
    <col min="7954" max="8192" width="9.109375" style="2"/>
    <col min="8193" max="8193" width="5.609375" style="2" customWidth="1"/>
    <col min="8194" max="8194" width="2.38671875" style="2" customWidth="1"/>
    <col min="8195" max="8195" width="4.44140625" style="2" bestFit="1" customWidth="1"/>
    <col min="8196" max="8196" width="2.38671875" style="2" customWidth="1"/>
    <col min="8197" max="8197" width="54" style="2" customWidth="1"/>
    <col min="8198" max="8198" width="29.609375" style="2" customWidth="1"/>
    <col min="8199" max="8199" width="43" style="2" customWidth="1"/>
    <col min="8200" max="8201" width="8.609375" style="2" customWidth="1"/>
    <col min="8202" max="8202" width="1.609375" style="2" customWidth="1"/>
    <col min="8203" max="8204" width="8.609375" style="2" customWidth="1"/>
    <col min="8205" max="8205" width="1.609375" style="2" customWidth="1"/>
    <col min="8206" max="8206" width="8.609375" style="2" customWidth="1"/>
    <col min="8207" max="8207" width="9.609375" style="2" customWidth="1"/>
    <col min="8208" max="8208" width="1.609375" style="2" customWidth="1"/>
    <col min="8209" max="8209" width="8.609375" style="2" customWidth="1"/>
    <col min="8210" max="8448" width="9.109375" style="2"/>
    <col min="8449" max="8449" width="5.609375" style="2" customWidth="1"/>
    <col min="8450" max="8450" width="2.38671875" style="2" customWidth="1"/>
    <col min="8451" max="8451" width="4.44140625" style="2" bestFit="1" customWidth="1"/>
    <col min="8452" max="8452" width="2.38671875" style="2" customWidth="1"/>
    <col min="8453" max="8453" width="54" style="2" customWidth="1"/>
    <col min="8454" max="8454" width="29.609375" style="2" customWidth="1"/>
    <col min="8455" max="8455" width="43" style="2" customWidth="1"/>
    <col min="8456" max="8457" width="8.609375" style="2" customWidth="1"/>
    <col min="8458" max="8458" width="1.609375" style="2" customWidth="1"/>
    <col min="8459" max="8460" width="8.609375" style="2" customWidth="1"/>
    <col min="8461" max="8461" width="1.609375" style="2" customWidth="1"/>
    <col min="8462" max="8462" width="8.609375" style="2" customWidth="1"/>
    <col min="8463" max="8463" width="9.609375" style="2" customWidth="1"/>
    <col min="8464" max="8464" width="1.609375" style="2" customWidth="1"/>
    <col min="8465" max="8465" width="8.609375" style="2" customWidth="1"/>
    <col min="8466" max="8704" width="9.109375" style="2"/>
    <col min="8705" max="8705" width="5.609375" style="2" customWidth="1"/>
    <col min="8706" max="8706" width="2.38671875" style="2" customWidth="1"/>
    <col min="8707" max="8707" width="4.44140625" style="2" bestFit="1" customWidth="1"/>
    <col min="8708" max="8708" width="2.38671875" style="2" customWidth="1"/>
    <col min="8709" max="8709" width="54" style="2" customWidth="1"/>
    <col min="8710" max="8710" width="29.609375" style="2" customWidth="1"/>
    <col min="8711" max="8711" width="43" style="2" customWidth="1"/>
    <col min="8712" max="8713" width="8.609375" style="2" customWidth="1"/>
    <col min="8714" max="8714" width="1.609375" style="2" customWidth="1"/>
    <col min="8715" max="8716" width="8.609375" style="2" customWidth="1"/>
    <col min="8717" max="8717" width="1.609375" style="2" customWidth="1"/>
    <col min="8718" max="8718" width="8.609375" style="2" customWidth="1"/>
    <col min="8719" max="8719" width="9.609375" style="2" customWidth="1"/>
    <col min="8720" max="8720" width="1.609375" style="2" customWidth="1"/>
    <col min="8721" max="8721" width="8.609375" style="2" customWidth="1"/>
    <col min="8722" max="8960" width="9.109375" style="2"/>
    <col min="8961" max="8961" width="5.609375" style="2" customWidth="1"/>
    <col min="8962" max="8962" width="2.38671875" style="2" customWidth="1"/>
    <col min="8963" max="8963" width="4.44140625" style="2" bestFit="1" customWidth="1"/>
    <col min="8964" max="8964" width="2.38671875" style="2" customWidth="1"/>
    <col min="8965" max="8965" width="54" style="2" customWidth="1"/>
    <col min="8966" max="8966" width="29.609375" style="2" customWidth="1"/>
    <col min="8967" max="8967" width="43" style="2" customWidth="1"/>
    <col min="8968" max="8969" width="8.609375" style="2" customWidth="1"/>
    <col min="8970" max="8970" width="1.609375" style="2" customWidth="1"/>
    <col min="8971" max="8972" width="8.609375" style="2" customWidth="1"/>
    <col min="8973" max="8973" width="1.609375" style="2" customWidth="1"/>
    <col min="8974" max="8974" width="8.609375" style="2" customWidth="1"/>
    <col min="8975" max="8975" width="9.609375" style="2" customWidth="1"/>
    <col min="8976" max="8976" width="1.609375" style="2" customWidth="1"/>
    <col min="8977" max="8977" width="8.609375" style="2" customWidth="1"/>
    <col min="8978" max="9216" width="9.109375" style="2"/>
    <col min="9217" max="9217" width="5.609375" style="2" customWidth="1"/>
    <col min="9218" max="9218" width="2.38671875" style="2" customWidth="1"/>
    <col min="9219" max="9219" width="4.44140625" style="2" bestFit="1" customWidth="1"/>
    <col min="9220" max="9220" width="2.38671875" style="2" customWidth="1"/>
    <col min="9221" max="9221" width="54" style="2" customWidth="1"/>
    <col min="9222" max="9222" width="29.609375" style="2" customWidth="1"/>
    <col min="9223" max="9223" width="43" style="2" customWidth="1"/>
    <col min="9224" max="9225" width="8.609375" style="2" customWidth="1"/>
    <col min="9226" max="9226" width="1.609375" style="2" customWidth="1"/>
    <col min="9227" max="9228" width="8.609375" style="2" customWidth="1"/>
    <col min="9229" max="9229" width="1.609375" style="2" customWidth="1"/>
    <col min="9230" max="9230" width="8.609375" style="2" customWidth="1"/>
    <col min="9231" max="9231" width="9.609375" style="2" customWidth="1"/>
    <col min="9232" max="9232" width="1.609375" style="2" customWidth="1"/>
    <col min="9233" max="9233" width="8.609375" style="2" customWidth="1"/>
    <col min="9234" max="9472" width="9.109375" style="2"/>
    <col min="9473" max="9473" width="5.609375" style="2" customWidth="1"/>
    <col min="9474" max="9474" width="2.38671875" style="2" customWidth="1"/>
    <col min="9475" max="9475" width="4.44140625" style="2" bestFit="1" customWidth="1"/>
    <col min="9476" max="9476" width="2.38671875" style="2" customWidth="1"/>
    <col min="9477" max="9477" width="54" style="2" customWidth="1"/>
    <col min="9478" max="9478" width="29.609375" style="2" customWidth="1"/>
    <col min="9479" max="9479" width="43" style="2" customWidth="1"/>
    <col min="9480" max="9481" width="8.609375" style="2" customWidth="1"/>
    <col min="9482" max="9482" width="1.609375" style="2" customWidth="1"/>
    <col min="9483" max="9484" width="8.609375" style="2" customWidth="1"/>
    <col min="9485" max="9485" width="1.609375" style="2" customWidth="1"/>
    <col min="9486" max="9486" width="8.609375" style="2" customWidth="1"/>
    <col min="9487" max="9487" width="9.609375" style="2" customWidth="1"/>
    <col min="9488" max="9488" width="1.609375" style="2" customWidth="1"/>
    <col min="9489" max="9489" width="8.609375" style="2" customWidth="1"/>
    <col min="9490" max="9728" width="9.109375" style="2"/>
    <col min="9729" max="9729" width="5.609375" style="2" customWidth="1"/>
    <col min="9730" max="9730" width="2.38671875" style="2" customWidth="1"/>
    <col min="9731" max="9731" width="4.44140625" style="2" bestFit="1" customWidth="1"/>
    <col min="9732" max="9732" width="2.38671875" style="2" customWidth="1"/>
    <col min="9733" max="9733" width="54" style="2" customWidth="1"/>
    <col min="9734" max="9734" width="29.609375" style="2" customWidth="1"/>
    <col min="9735" max="9735" width="43" style="2" customWidth="1"/>
    <col min="9736" max="9737" width="8.609375" style="2" customWidth="1"/>
    <col min="9738" max="9738" width="1.609375" style="2" customWidth="1"/>
    <col min="9739" max="9740" width="8.609375" style="2" customWidth="1"/>
    <col min="9741" max="9741" width="1.609375" style="2" customWidth="1"/>
    <col min="9742" max="9742" width="8.609375" style="2" customWidth="1"/>
    <col min="9743" max="9743" width="9.609375" style="2" customWidth="1"/>
    <col min="9744" max="9744" width="1.609375" style="2" customWidth="1"/>
    <col min="9745" max="9745" width="8.609375" style="2" customWidth="1"/>
    <col min="9746" max="9984" width="9.109375" style="2"/>
    <col min="9985" max="9985" width="5.609375" style="2" customWidth="1"/>
    <col min="9986" max="9986" width="2.38671875" style="2" customWidth="1"/>
    <col min="9987" max="9987" width="4.44140625" style="2" bestFit="1" customWidth="1"/>
    <col min="9988" max="9988" width="2.38671875" style="2" customWidth="1"/>
    <col min="9989" max="9989" width="54" style="2" customWidth="1"/>
    <col min="9990" max="9990" width="29.609375" style="2" customWidth="1"/>
    <col min="9991" max="9991" width="43" style="2" customWidth="1"/>
    <col min="9992" max="9993" width="8.609375" style="2" customWidth="1"/>
    <col min="9994" max="9994" width="1.609375" style="2" customWidth="1"/>
    <col min="9995" max="9996" width="8.609375" style="2" customWidth="1"/>
    <col min="9997" max="9997" width="1.609375" style="2" customWidth="1"/>
    <col min="9998" max="9998" width="8.609375" style="2" customWidth="1"/>
    <col min="9999" max="9999" width="9.609375" style="2" customWidth="1"/>
    <col min="10000" max="10000" width="1.609375" style="2" customWidth="1"/>
    <col min="10001" max="10001" width="8.609375" style="2" customWidth="1"/>
    <col min="10002" max="10240" width="9.109375" style="2"/>
    <col min="10241" max="10241" width="5.609375" style="2" customWidth="1"/>
    <col min="10242" max="10242" width="2.38671875" style="2" customWidth="1"/>
    <col min="10243" max="10243" width="4.44140625" style="2" bestFit="1" customWidth="1"/>
    <col min="10244" max="10244" width="2.38671875" style="2" customWidth="1"/>
    <col min="10245" max="10245" width="54" style="2" customWidth="1"/>
    <col min="10246" max="10246" width="29.609375" style="2" customWidth="1"/>
    <col min="10247" max="10247" width="43" style="2" customWidth="1"/>
    <col min="10248" max="10249" width="8.609375" style="2" customWidth="1"/>
    <col min="10250" max="10250" width="1.609375" style="2" customWidth="1"/>
    <col min="10251" max="10252" width="8.609375" style="2" customWidth="1"/>
    <col min="10253" max="10253" width="1.609375" style="2" customWidth="1"/>
    <col min="10254" max="10254" width="8.609375" style="2" customWidth="1"/>
    <col min="10255" max="10255" width="9.609375" style="2" customWidth="1"/>
    <col min="10256" max="10256" width="1.609375" style="2" customWidth="1"/>
    <col min="10257" max="10257" width="8.609375" style="2" customWidth="1"/>
    <col min="10258" max="10496" width="9.109375" style="2"/>
    <col min="10497" max="10497" width="5.609375" style="2" customWidth="1"/>
    <col min="10498" max="10498" width="2.38671875" style="2" customWidth="1"/>
    <col min="10499" max="10499" width="4.44140625" style="2" bestFit="1" customWidth="1"/>
    <col min="10500" max="10500" width="2.38671875" style="2" customWidth="1"/>
    <col min="10501" max="10501" width="54" style="2" customWidth="1"/>
    <col min="10502" max="10502" width="29.609375" style="2" customWidth="1"/>
    <col min="10503" max="10503" width="43" style="2" customWidth="1"/>
    <col min="10504" max="10505" width="8.609375" style="2" customWidth="1"/>
    <col min="10506" max="10506" width="1.609375" style="2" customWidth="1"/>
    <col min="10507" max="10508" width="8.609375" style="2" customWidth="1"/>
    <col min="10509" max="10509" width="1.609375" style="2" customWidth="1"/>
    <col min="10510" max="10510" width="8.609375" style="2" customWidth="1"/>
    <col min="10511" max="10511" width="9.609375" style="2" customWidth="1"/>
    <col min="10512" max="10512" width="1.609375" style="2" customWidth="1"/>
    <col min="10513" max="10513" width="8.609375" style="2" customWidth="1"/>
    <col min="10514" max="10752" width="9.109375" style="2"/>
    <col min="10753" max="10753" width="5.609375" style="2" customWidth="1"/>
    <col min="10754" max="10754" width="2.38671875" style="2" customWidth="1"/>
    <col min="10755" max="10755" width="4.44140625" style="2" bestFit="1" customWidth="1"/>
    <col min="10756" max="10756" width="2.38671875" style="2" customWidth="1"/>
    <col min="10757" max="10757" width="54" style="2" customWidth="1"/>
    <col min="10758" max="10758" width="29.609375" style="2" customWidth="1"/>
    <col min="10759" max="10759" width="43" style="2" customWidth="1"/>
    <col min="10760" max="10761" width="8.609375" style="2" customWidth="1"/>
    <col min="10762" max="10762" width="1.609375" style="2" customWidth="1"/>
    <col min="10763" max="10764" width="8.609375" style="2" customWidth="1"/>
    <col min="10765" max="10765" width="1.609375" style="2" customWidth="1"/>
    <col min="10766" max="10766" width="8.609375" style="2" customWidth="1"/>
    <col min="10767" max="10767" width="9.609375" style="2" customWidth="1"/>
    <col min="10768" max="10768" width="1.609375" style="2" customWidth="1"/>
    <col min="10769" max="10769" width="8.609375" style="2" customWidth="1"/>
    <col min="10770" max="11008" width="9.109375" style="2"/>
    <col min="11009" max="11009" width="5.609375" style="2" customWidth="1"/>
    <col min="11010" max="11010" width="2.38671875" style="2" customWidth="1"/>
    <col min="11011" max="11011" width="4.44140625" style="2" bestFit="1" customWidth="1"/>
    <col min="11012" max="11012" width="2.38671875" style="2" customWidth="1"/>
    <col min="11013" max="11013" width="54" style="2" customWidth="1"/>
    <col min="11014" max="11014" width="29.609375" style="2" customWidth="1"/>
    <col min="11015" max="11015" width="43" style="2" customWidth="1"/>
    <col min="11016" max="11017" width="8.609375" style="2" customWidth="1"/>
    <col min="11018" max="11018" width="1.609375" style="2" customWidth="1"/>
    <col min="11019" max="11020" width="8.609375" style="2" customWidth="1"/>
    <col min="11021" max="11021" width="1.609375" style="2" customWidth="1"/>
    <col min="11022" max="11022" width="8.609375" style="2" customWidth="1"/>
    <col min="11023" max="11023" width="9.609375" style="2" customWidth="1"/>
    <col min="11024" max="11024" width="1.609375" style="2" customWidth="1"/>
    <col min="11025" max="11025" width="8.609375" style="2" customWidth="1"/>
    <col min="11026" max="11264" width="9.109375" style="2"/>
    <col min="11265" max="11265" width="5.609375" style="2" customWidth="1"/>
    <col min="11266" max="11266" width="2.38671875" style="2" customWidth="1"/>
    <col min="11267" max="11267" width="4.44140625" style="2" bestFit="1" customWidth="1"/>
    <col min="11268" max="11268" width="2.38671875" style="2" customWidth="1"/>
    <col min="11269" max="11269" width="54" style="2" customWidth="1"/>
    <col min="11270" max="11270" width="29.609375" style="2" customWidth="1"/>
    <col min="11271" max="11271" width="43" style="2" customWidth="1"/>
    <col min="11272" max="11273" width="8.609375" style="2" customWidth="1"/>
    <col min="11274" max="11274" width="1.609375" style="2" customWidth="1"/>
    <col min="11275" max="11276" width="8.609375" style="2" customWidth="1"/>
    <col min="11277" max="11277" width="1.609375" style="2" customWidth="1"/>
    <col min="11278" max="11278" width="8.609375" style="2" customWidth="1"/>
    <col min="11279" max="11279" width="9.609375" style="2" customWidth="1"/>
    <col min="11280" max="11280" width="1.609375" style="2" customWidth="1"/>
    <col min="11281" max="11281" width="8.609375" style="2" customWidth="1"/>
    <col min="11282" max="11520" width="9.109375" style="2"/>
    <col min="11521" max="11521" width="5.609375" style="2" customWidth="1"/>
    <col min="11522" max="11522" width="2.38671875" style="2" customWidth="1"/>
    <col min="11523" max="11523" width="4.44140625" style="2" bestFit="1" customWidth="1"/>
    <col min="11524" max="11524" width="2.38671875" style="2" customWidth="1"/>
    <col min="11525" max="11525" width="54" style="2" customWidth="1"/>
    <col min="11526" max="11526" width="29.609375" style="2" customWidth="1"/>
    <col min="11527" max="11527" width="43" style="2" customWidth="1"/>
    <col min="11528" max="11529" width="8.609375" style="2" customWidth="1"/>
    <col min="11530" max="11530" width="1.609375" style="2" customWidth="1"/>
    <col min="11531" max="11532" width="8.609375" style="2" customWidth="1"/>
    <col min="11533" max="11533" width="1.609375" style="2" customWidth="1"/>
    <col min="11534" max="11534" width="8.609375" style="2" customWidth="1"/>
    <col min="11535" max="11535" width="9.609375" style="2" customWidth="1"/>
    <col min="11536" max="11536" width="1.609375" style="2" customWidth="1"/>
    <col min="11537" max="11537" width="8.609375" style="2" customWidth="1"/>
    <col min="11538" max="11776" width="9.109375" style="2"/>
    <col min="11777" max="11777" width="5.609375" style="2" customWidth="1"/>
    <col min="11778" max="11778" width="2.38671875" style="2" customWidth="1"/>
    <col min="11779" max="11779" width="4.44140625" style="2" bestFit="1" customWidth="1"/>
    <col min="11780" max="11780" width="2.38671875" style="2" customWidth="1"/>
    <col min="11781" max="11781" width="54" style="2" customWidth="1"/>
    <col min="11782" max="11782" width="29.609375" style="2" customWidth="1"/>
    <col min="11783" max="11783" width="43" style="2" customWidth="1"/>
    <col min="11784" max="11785" width="8.609375" style="2" customWidth="1"/>
    <col min="11786" max="11786" width="1.609375" style="2" customWidth="1"/>
    <col min="11787" max="11788" width="8.609375" style="2" customWidth="1"/>
    <col min="11789" max="11789" width="1.609375" style="2" customWidth="1"/>
    <col min="11790" max="11790" width="8.609375" style="2" customWidth="1"/>
    <col min="11791" max="11791" width="9.609375" style="2" customWidth="1"/>
    <col min="11792" max="11792" width="1.609375" style="2" customWidth="1"/>
    <col min="11793" max="11793" width="8.609375" style="2" customWidth="1"/>
    <col min="11794" max="12032" width="9.109375" style="2"/>
    <col min="12033" max="12033" width="5.609375" style="2" customWidth="1"/>
    <col min="12034" max="12034" width="2.38671875" style="2" customWidth="1"/>
    <col min="12035" max="12035" width="4.44140625" style="2" bestFit="1" customWidth="1"/>
    <col min="12036" max="12036" width="2.38671875" style="2" customWidth="1"/>
    <col min="12037" max="12037" width="54" style="2" customWidth="1"/>
    <col min="12038" max="12038" width="29.609375" style="2" customWidth="1"/>
    <col min="12039" max="12039" width="43" style="2" customWidth="1"/>
    <col min="12040" max="12041" width="8.609375" style="2" customWidth="1"/>
    <col min="12042" max="12042" width="1.609375" style="2" customWidth="1"/>
    <col min="12043" max="12044" width="8.609375" style="2" customWidth="1"/>
    <col min="12045" max="12045" width="1.609375" style="2" customWidth="1"/>
    <col min="12046" max="12046" width="8.609375" style="2" customWidth="1"/>
    <col min="12047" max="12047" width="9.609375" style="2" customWidth="1"/>
    <col min="12048" max="12048" width="1.609375" style="2" customWidth="1"/>
    <col min="12049" max="12049" width="8.609375" style="2" customWidth="1"/>
    <col min="12050" max="12288" width="9.109375" style="2"/>
    <col min="12289" max="12289" width="5.609375" style="2" customWidth="1"/>
    <col min="12290" max="12290" width="2.38671875" style="2" customWidth="1"/>
    <col min="12291" max="12291" width="4.44140625" style="2" bestFit="1" customWidth="1"/>
    <col min="12292" max="12292" width="2.38671875" style="2" customWidth="1"/>
    <col min="12293" max="12293" width="54" style="2" customWidth="1"/>
    <col min="12294" max="12294" width="29.609375" style="2" customWidth="1"/>
    <col min="12295" max="12295" width="43" style="2" customWidth="1"/>
    <col min="12296" max="12297" width="8.609375" style="2" customWidth="1"/>
    <col min="12298" max="12298" width="1.609375" style="2" customWidth="1"/>
    <col min="12299" max="12300" width="8.609375" style="2" customWidth="1"/>
    <col min="12301" max="12301" width="1.609375" style="2" customWidth="1"/>
    <col min="12302" max="12302" width="8.609375" style="2" customWidth="1"/>
    <col min="12303" max="12303" width="9.609375" style="2" customWidth="1"/>
    <col min="12304" max="12304" width="1.609375" style="2" customWidth="1"/>
    <col min="12305" max="12305" width="8.609375" style="2" customWidth="1"/>
    <col min="12306" max="12544" width="9.109375" style="2"/>
    <col min="12545" max="12545" width="5.609375" style="2" customWidth="1"/>
    <col min="12546" max="12546" width="2.38671875" style="2" customWidth="1"/>
    <col min="12547" max="12547" width="4.44140625" style="2" bestFit="1" customWidth="1"/>
    <col min="12548" max="12548" width="2.38671875" style="2" customWidth="1"/>
    <col min="12549" max="12549" width="54" style="2" customWidth="1"/>
    <col min="12550" max="12550" width="29.609375" style="2" customWidth="1"/>
    <col min="12551" max="12551" width="43" style="2" customWidth="1"/>
    <col min="12552" max="12553" width="8.609375" style="2" customWidth="1"/>
    <col min="12554" max="12554" width="1.609375" style="2" customWidth="1"/>
    <col min="12555" max="12556" width="8.609375" style="2" customWidth="1"/>
    <col min="12557" max="12557" width="1.609375" style="2" customWidth="1"/>
    <col min="12558" max="12558" width="8.609375" style="2" customWidth="1"/>
    <col min="12559" max="12559" width="9.609375" style="2" customWidth="1"/>
    <col min="12560" max="12560" width="1.609375" style="2" customWidth="1"/>
    <col min="12561" max="12561" width="8.609375" style="2" customWidth="1"/>
    <col min="12562" max="12800" width="9.109375" style="2"/>
    <col min="12801" max="12801" width="5.609375" style="2" customWidth="1"/>
    <col min="12802" max="12802" width="2.38671875" style="2" customWidth="1"/>
    <col min="12803" max="12803" width="4.44140625" style="2" bestFit="1" customWidth="1"/>
    <col min="12804" max="12804" width="2.38671875" style="2" customWidth="1"/>
    <col min="12805" max="12805" width="54" style="2" customWidth="1"/>
    <col min="12806" max="12806" width="29.609375" style="2" customWidth="1"/>
    <col min="12807" max="12807" width="43" style="2" customWidth="1"/>
    <col min="12808" max="12809" width="8.609375" style="2" customWidth="1"/>
    <col min="12810" max="12810" width="1.609375" style="2" customWidth="1"/>
    <col min="12811" max="12812" width="8.609375" style="2" customWidth="1"/>
    <col min="12813" max="12813" width="1.609375" style="2" customWidth="1"/>
    <col min="12814" max="12814" width="8.609375" style="2" customWidth="1"/>
    <col min="12815" max="12815" width="9.609375" style="2" customWidth="1"/>
    <col min="12816" max="12816" width="1.609375" style="2" customWidth="1"/>
    <col min="12817" max="12817" width="8.609375" style="2" customWidth="1"/>
    <col min="12818" max="13056" width="9.109375" style="2"/>
    <col min="13057" max="13057" width="5.609375" style="2" customWidth="1"/>
    <col min="13058" max="13058" width="2.38671875" style="2" customWidth="1"/>
    <col min="13059" max="13059" width="4.44140625" style="2" bestFit="1" customWidth="1"/>
    <col min="13060" max="13060" width="2.38671875" style="2" customWidth="1"/>
    <col min="13061" max="13061" width="54" style="2" customWidth="1"/>
    <col min="13062" max="13062" width="29.609375" style="2" customWidth="1"/>
    <col min="13063" max="13063" width="43" style="2" customWidth="1"/>
    <col min="13064" max="13065" width="8.609375" style="2" customWidth="1"/>
    <col min="13066" max="13066" width="1.609375" style="2" customWidth="1"/>
    <col min="13067" max="13068" width="8.609375" style="2" customWidth="1"/>
    <col min="13069" max="13069" width="1.609375" style="2" customWidth="1"/>
    <col min="13070" max="13070" width="8.609375" style="2" customWidth="1"/>
    <col min="13071" max="13071" width="9.609375" style="2" customWidth="1"/>
    <col min="13072" max="13072" width="1.609375" style="2" customWidth="1"/>
    <col min="13073" max="13073" width="8.609375" style="2" customWidth="1"/>
    <col min="13074" max="13312" width="9.109375" style="2"/>
    <col min="13313" max="13313" width="5.609375" style="2" customWidth="1"/>
    <col min="13314" max="13314" width="2.38671875" style="2" customWidth="1"/>
    <col min="13315" max="13315" width="4.44140625" style="2" bestFit="1" customWidth="1"/>
    <col min="13316" max="13316" width="2.38671875" style="2" customWidth="1"/>
    <col min="13317" max="13317" width="54" style="2" customWidth="1"/>
    <col min="13318" max="13318" width="29.609375" style="2" customWidth="1"/>
    <col min="13319" max="13319" width="43" style="2" customWidth="1"/>
    <col min="13320" max="13321" width="8.609375" style="2" customWidth="1"/>
    <col min="13322" max="13322" width="1.609375" style="2" customWidth="1"/>
    <col min="13323" max="13324" width="8.609375" style="2" customWidth="1"/>
    <col min="13325" max="13325" width="1.609375" style="2" customWidth="1"/>
    <col min="13326" max="13326" width="8.609375" style="2" customWidth="1"/>
    <col min="13327" max="13327" width="9.609375" style="2" customWidth="1"/>
    <col min="13328" max="13328" width="1.609375" style="2" customWidth="1"/>
    <col min="13329" max="13329" width="8.609375" style="2" customWidth="1"/>
    <col min="13330" max="13568" width="9.109375" style="2"/>
    <col min="13569" max="13569" width="5.609375" style="2" customWidth="1"/>
    <col min="13570" max="13570" width="2.38671875" style="2" customWidth="1"/>
    <col min="13571" max="13571" width="4.44140625" style="2" bestFit="1" customWidth="1"/>
    <col min="13572" max="13572" width="2.38671875" style="2" customWidth="1"/>
    <col min="13573" max="13573" width="54" style="2" customWidth="1"/>
    <col min="13574" max="13574" width="29.609375" style="2" customWidth="1"/>
    <col min="13575" max="13575" width="43" style="2" customWidth="1"/>
    <col min="13576" max="13577" width="8.609375" style="2" customWidth="1"/>
    <col min="13578" max="13578" width="1.609375" style="2" customWidth="1"/>
    <col min="13579" max="13580" width="8.609375" style="2" customWidth="1"/>
    <col min="13581" max="13581" width="1.609375" style="2" customWidth="1"/>
    <col min="13582" max="13582" width="8.609375" style="2" customWidth="1"/>
    <col min="13583" max="13583" width="9.609375" style="2" customWidth="1"/>
    <col min="13584" max="13584" width="1.609375" style="2" customWidth="1"/>
    <col min="13585" max="13585" width="8.609375" style="2" customWidth="1"/>
    <col min="13586" max="13824" width="9.109375" style="2"/>
    <col min="13825" max="13825" width="5.609375" style="2" customWidth="1"/>
    <col min="13826" max="13826" width="2.38671875" style="2" customWidth="1"/>
    <col min="13827" max="13827" width="4.44140625" style="2" bestFit="1" customWidth="1"/>
    <col min="13828" max="13828" width="2.38671875" style="2" customWidth="1"/>
    <col min="13829" max="13829" width="54" style="2" customWidth="1"/>
    <col min="13830" max="13830" width="29.609375" style="2" customWidth="1"/>
    <col min="13831" max="13831" width="43" style="2" customWidth="1"/>
    <col min="13832" max="13833" width="8.609375" style="2" customWidth="1"/>
    <col min="13834" max="13834" width="1.609375" style="2" customWidth="1"/>
    <col min="13835" max="13836" width="8.609375" style="2" customWidth="1"/>
    <col min="13837" max="13837" width="1.609375" style="2" customWidth="1"/>
    <col min="13838" max="13838" width="8.609375" style="2" customWidth="1"/>
    <col min="13839" max="13839" width="9.609375" style="2" customWidth="1"/>
    <col min="13840" max="13840" width="1.609375" style="2" customWidth="1"/>
    <col min="13841" max="13841" width="8.609375" style="2" customWidth="1"/>
    <col min="13842" max="14080" width="9.109375" style="2"/>
    <col min="14081" max="14081" width="5.609375" style="2" customWidth="1"/>
    <col min="14082" max="14082" width="2.38671875" style="2" customWidth="1"/>
    <col min="14083" max="14083" width="4.44140625" style="2" bestFit="1" customWidth="1"/>
    <col min="14084" max="14084" width="2.38671875" style="2" customWidth="1"/>
    <col min="14085" max="14085" width="54" style="2" customWidth="1"/>
    <col min="14086" max="14086" width="29.609375" style="2" customWidth="1"/>
    <col min="14087" max="14087" width="43" style="2" customWidth="1"/>
    <col min="14088" max="14089" width="8.609375" style="2" customWidth="1"/>
    <col min="14090" max="14090" width="1.609375" style="2" customWidth="1"/>
    <col min="14091" max="14092" width="8.609375" style="2" customWidth="1"/>
    <col min="14093" max="14093" width="1.609375" style="2" customWidth="1"/>
    <col min="14094" max="14094" width="8.609375" style="2" customWidth="1"/>
    <col min="14095" max="14095" width="9.609375" style="2" customWidth="1"/>
    <col min="14096" max="14096" width="1.609375" style="2" customWidth="1"/>
    <col min="14097" max="14097" width="8.609375" style="2" customWidth="1"/>
    <col min="14098" max="14336" width="9.109375" style="2"/>
    <col min="14337" max="14337" width="5.609375" style="2" customWidth="1"/>
    <col min="14338" max="14338" width="2.38671875" style="2" customWidth="1"/>
    <col min="14339" max="14339" width="4.44140625" style="2" bestFit="1" customWidth="1"/>
    <col min="14340" max="14340" width="2.38671875" style="2" customWidth="1"/>
    <col min="14341" max="14341" width="54" style="2" customWidth="1"/>
    <col min="14342" max="14342" width="29.609375" style="2" customWidth="1"/>
    <col min="14343" max="14343" width="43" style="2" customWidth="1"/>
    <col min="14344" max="14345" width="8.609375" style="2" customWidth="1"/>
    <col min="14346" max="14346" width="1.609375" style="2" customWidth="1"/>
    <col min="14347" max="14348" width="8.609375" style="2" customWidth="1"/>
    <col min="14349" max="14349" width="1.609375" style="2" customWidth="1"/>
    <col min="14350" max="14350" width="8.609375" style="2" customWidth="1"/>
    <col min="14351" max="14351" width="9.609375" style="2" customWidth="1"/>
    <col min="14352" max="14352" width="1.609375" style="2" customWidth="1"/>
    <col min="14353" max="14353" width="8.609375" style="2" customWidth="1"/>
    <col min="14354" max="14592" width="9.109375" style="2"/>
    <col min="14593" max="14593" width="5.609375" style="2" customWidth="1"/>
    <col min="14594" max="14594" width="2.38671875" style="2" customWidth="1"/>
    <col min="14595" max="14595" width="4.44140625" style="2" bestFit="1" customWidth="1"/>
    <col min="14596" max="14596" width="2.38671875" style="2" customWidth="1"/>
    <col min="14597" max="14597" width="54" style="2" customWidth="1"/>
    <col min="14598" max="14598" width="29.609375" style="2" customWidth="1"/>
    <col min="14599" max="14599" width="43" style="2" customWidth="1"/>
    <col min="14600" max="14601" width="8.609375" style="2" customWidth="1"/>
    <col min="14602" max="14602" width="1.609375" style="2" customWidth="1"/>
    <col min="14603" max="14604" width="8.609375" style="2" customWidth="1"/>
    <col min="14605" max="14605" width="1.609375" style="2" customWidth="1"/>
    <col min="14606" max="14606" width="8.609375" style="2" customWidth="1"/>
    <col min="14607" max="14607" width="9.609375" style="2" customWidth="1"/>
    <col min="14608" max="14608" width="1.609375" style="2" customWidth="1"/>
    <col min="14609" max="14609" width="8.609375" style="2" customWidth="1"/>
    <col min="14610" max="14848" width="9.109375" style="2"/>
    <col min="14849" max="14849" width="5.609375" style="2" customWidth="1"/>
    <col min="14850" max="14850" width="2.38671875" style="2" customWidth="1"/>
    <col min="14851" max="14851" width="4.44140625" style="2" bestFit="1" customWidth="1"/>
    <col min="14852" max="14852" width="2.38671875" style="2" customWidth="1"/>
    <col min="14853" max="14853" width="54" style="2" customWidth="1"/>
    <col min="14854" max="14854" width="29.609375" style="2" customWidth="1"/>
    <col min="14855" max="14855" width="43" style="2" customWidth="1"/>
    <col min="14856" max="14857" width="8.609375" style="2" customWidth="1"/>
    <col min="14858" max="14858" width="1.609375" style="2" customWidth="1"/>
    <col min="14859" max="14860" width="8.609375" style="2" customWidth="1"/>
    <col min="14861" max="14861" width="1.609375" style="2" customWidth="1"/>
    <col min="14862" max="14862" width="8.609375" style="2" customWidth="1"/>
    <col min="14863" max="14863" width="9.609375" style="2" customWidth="1"/>
    <col min="14864" max="14864" width="1.609375" style="2" customWidth="1"/>
    <col min="14865" max="14865" width="8.609375" style="2" customWidth="1"/>
    <col min="14866" max="15104" width="9.109375" style="2"/>
    <col min="15105" max="15105" width="5.609375" style="2" customWidth="1"/>
    <col min="15106" max="15106" width="2.38671875" style="2" customWidth="1"/>
    <col min="15107" max="15107" width="4.44140625" style="2" bestFit="1" customWidth="1"/>
    <col min="15108" max="15108" width="2.38671875" style="2" customWidth="1"/>
    <col min="15109" max="15109" width="54" style="2" customWidth="1"/>
    <col min="15110" max="15110" width="29.609375" style="2" customWidth="1"/>
    <col min="15111" max="15111" width="43" style="2" customWidth="1"/>
    <col min="15112" max="15113" width="8.609375" style="2" customWidth="1"/>
    <col min="15114" max="15114" width="1.609375" style="2" customWidth="1"/>
    <col min="15115" max="15116" width="8.609375" style="2" customWidth="1"/>
    <col min="15117" max="15117" width="1.609375" style="2" customWidth="1"/>
    <col min="15118" max="15118" width="8.609375" style="2" customWidth="1"/>
    <col min="15119" max="15119" width="9.609375" style="2" customWidth="1"/>
    <col min="15120" max="15120" width="1.609375" style="2" customWidth="1"/>
    <col min="15121" max="15121" width="8.609375" style="2" customWidth="1"/>
    <col min="15122" max="15360" width="9.109375" style="2"/>
    <col min="15361" max="15361" width="5.609375" style="2" customWidth="1"/>
    <col min="15362" max="15362" width="2.38671875" style="2" customWidth="1"/>
    <col min="15363" max="15363" width="4.44140625" style="2" bestFit="1" customWidth="1"/>
    <col min="15364" max="15364" width="2.38671875" style="2" customWidth="1"/>
    <col min="15365" max="15365" width="54" style="2" customWidth="1"/>
    <col min="15366" max="15366" width="29.609375" style="2" customWidth="1"/>
    <col min="15367" max="15367" width="43" style="2" customWidth="1"/>
    <col min="15368" max="15369" width="8.609375" style="2" customWidth="1"/>
    <col min="15370" max="15370" width="1.609375" style="2" customWidth="1"/>
    <col min="15371" max="15372" width="8.609375" style="2" customWidth="1"/>
    <col min="15373" max="15373" width="1.609375" style="2" customWidth="1"/>
    <col min="15374" max="15374" width="8.609375" style="2" customWidth="1"/>
    <col min="15375" max="15375" width="9.609375" style="2" customWidth="1"/>
    <col min="15376" max="15376" width="1.609375" style="2" customWidth="1"/>
    <col min="15377" max="15377" width="8.609375" style="2" customWidth="1"/>
    <col min="15378" max="15616" width="9.109375" style="2"/>
    <col min="15617" max="15617" width="5.609375" style="2" customWidth="1"/>
    <col min="15618" max="15618" width="2.38671875" style="2" customWidth="1"/>
    <col min="15619" max="15619" width="4.44140625" style="2" bestFit="1" customWidth="1"/>
    <col min="15620" max="15620" width="2.38671875" style="2" customWidth="1"/>
    <col min="15621" max="15621" width="54" style="2" customWidth="1"/>
    <col min="15622" max="15622" width="29.609375" style="2" customWidth="1"/>
    <col min="15623" max="15623" width="43" style="2" customWidth="1"/>
    <col min="15624" max="15625" width="8.609375" style="2" customWidth="1"/>
    <col min="15626" max="15626" width="1.609375" style="2" customWidth="1"/>
    <col min="15627" max="15628" width="8.609375" style="2" customWidth="1"/>
    <col min="15629" max="15629" width="1.609375" style="2" customWidth="1"/>
    <col min="15630" max="15630" width="8.609375" style="2" customWidth="1"/>
    <col min="15631" max="15631" width="9.609375" style="2" customWidth="1"/>
    <col min="15632" max="15632" width="1.609375" style="2" customWidth="1"/>
    <col min="15633" max="15633" width="8.609375" style="2" customWidth="1"/>
    <col min="15634" max="15872" width="9.109375" style="2"/>
    <col min="15873" max="15873" width="5.609375" style="2" customWidth="1"/>
    <col min="15874" max="15874" width="2.38671875" style="2" customWidth="1"/>
    <col min="15875" max="15875" width="4.44140625" style="2" bestFit="1" customWidth="1"/>
    <col min="15876" max="15876" width="2.38671875" style="2" customWidth="1"/>
    <col min="15877" max="15877" width="54" style="2" customWidth="1"/>
    <col min="15878" max="15878" width="29.609375" style="2" customWidth="1"/>
    <col min="15879" max="15879" width="43" style="2" customWidth="1"/>
    <col min="15880" max="15881" width="8.609375" style="2" customWidth="1"/>
    <col min="15882" max="15882" width="1.609375" style="2" customWidth="1"/>
    <col min="15883" max="15884" width="8.609375" style="2" customWidth="1"/>
    <col min="15885" max="15885" width="1.609375" style="2" customWidth="1"/>
    <col min="15886" max="15886" width="8.609375" style="2" customWidth="1"/>
    <col min="15887" max="15887" width="9.609375" style="2" customWidth="1"/>
    <col min="15888" max="15888" width="1.609375" style="2" customWidth="1"/>
    <col min="15889" max="15889" width="8.609375" style="2" customWidth="1"/>
    <col min="15890" max="16128" width="9.109375" style="2"/>
    <col min="16129" max="16129" width="5.609375" style="2" customWidth="1"/>
    <col min="16130" max="16130" width="2.38671875" style="2" customWidth="1"/>
    <col min="16131" max="16131" width="4.44140625" style="2" bestFit="1" customWidth="1"/>
    <col min="16132" max="16132" width="2.38671875" style="2" customWidth="1"/>
    <col min="16133" max="16133" width="54" style="2" customWidth="1"/>
    <col min="16134" max="16134" width="29.609375" style="2" customWidth="1"/>
    <col min="16135" max="16135" width="43" style="2" customWidth="1"/>
    <col min="16136" max="16137" width="8.609375" style="2" customWidth="1"/>
    <col min="16138" max="16138" width="1.609375" style="2" customWidth="1"/>
    <col min="16139" max="16140" width="8.609375" style="2" customWidth="1"/>
    <col min="16141" max="16141" width="1.609375" style="2" customWidth="1"/>
    <col min="16142" max="16142" width="8.609375" style="2" customWidth="1"/>
    <col min="16143" max="16143" width="9.609375" style="2" customWidth="1"/>
    <col min="16144" max="16144" width="1.609375" style="2" customWidth="1"/>
    <col min="16145" max="16145" width="8.609375" style="2" customWidth="1"/>
    <col min="16146" max="16384" width="9.109375" style="2"/>
  </cols>
  <sheetData>
    <row r="1" spans="1:17" ht="15" customHeight="1" x14ac:dyDescent="0.4">
      <c r="A1" s="1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 x14ac:dyDescent="0.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5.05" customHeight="1" thickBot="1" x14ac:dyDescent="0.45">
      <c r="A3" s="4"/>
      <c r="B3" s="4"/>
      <c r="C3" s="4"/>
      <c r="D3" s="5"/>
      <c r="E3" s="6"/>
      <c r="F3" s="4"/>
      <c r="G3" s="4"/>
      <c r="H3" s="7"/>
      <c r="I3" s="8"/>
      <c r="J3" s="9"/>
      <c r="K3" s="7"/>
      <c r="L3" s="7"/>
      <c r="M3" s="9"/>
      <c r="N3" s="7"/>
      <c r="O3" s="7"/>
      <c r="P3" s="10"/>
      <c r="Q3" s="11"/>
    </row>
    <row r="4" spans="1:17" x14ac:dyDescent="0.4">
      <c r="A4" s="67" t="s">
        <v>1</v>
      </c>
      <c r="B4" s="67"/>
      <c r="C4" s="67"/>
      <c r="D4" s="67"/>
      <c r="E4" s="12"/>
      <c r="F4" s="13"/>
      <c r="G4" s="13"/>
      <c r="H4" s="68" t="s">
        <v>2</v>
      </c>
      <c r="I4" s="68"/>
      <c r="J4" s="14"/>
      <c r="K4" s="68" t="s">
        <v>3</v>
      </c>
      <c r="L4" s="68"/>
      <c r="M4" s="14"/>
      <c r="N4" s="68" t="s">
        <v>4</v>
      </c>
      <c r="O4" s="68"/>
      <c r="P4" s="15"/>
      <c r="Q4" s="69" t="s">
        <v>5</v>
      </c>
    </row>
    <row r="5" spans="1:17" ht="30" customHeight="1" thickBot="1" x14ac:dyDescent="0.45">
      <c r="A5" s="71" t="s">
        <v>6</v>
      </c>
      <c r="B5" s="71"/>
      <c r="C5" s="72" t="s">
        <v>52</v>
      </c>
      <c r="D5" s="72"/>
      <c r="E5" s="16" t="s">
        <v>7</v>
      </c>
      <c r="F5" s="16" t="s">
        <v>8</v>
      </c>
      <c r="G5" s="16" t="s">
        <v>51</v>
      </c>
      <c r="H5" s="17" t="s">
        <v>9</v>
      </c>
      <c r="I5" s="18" t="s">
        <v>10</v>
      </c>
      <c r="J5" s="17"/>
      <c r="K5" s="17" t="s">
        <v>9</v>
      </c>
      <c r="L5" s="17" t="s">
        <v>10</v>
      </c>
      <c r="M5" s="17"/>
      <c r="N5" s="17" t="s">
        <v>50</v>
      </c>
      <c r="O5" s="17" t="s">
        <v>10</v>
      </c>
      <c r="P5" s="19"/>
      <c r="Q5" s="70"/>
    </row>
    <row r="6" spans="1:17" ht="5.05" customHeight="1" x14ac:dyDescent="0.4">
      <c r="B6" s="20"/>
      <c r="C6" s="21"/>
      <c r="D6" s="21"/>
      <c r="E6" s="22"/>
      <c r="F6" s="22"/>
      <c r="G6" s="22"/>
      <c r="H6" s="23"/>
      <c r="I6" s="24"/>
      <c r="J6" s="25"/>
      <c r="K6" s="23"/>
      <c r="L6" s="23"/>
      <c r="M6" s="25"/>
      <c r="N6" s="23"/>
      <c r="O6" s="23"/>
      <c r="P6" s="26"/>
      <c r="Q6" s="27"/>
    </row>
    <row r="7" spans="1:17" ht="13.5" customHeight="1" x14ac:dyDescent="0.55000000000000004">
      <c r="A7" s="28">
        <v>1</v>
      </c>
      <c r="B7" s="29"/>
      <c r="C7" s="28">
        <v>73</v>
      </c>
      <c r="D7" s="30"/>
      <c r="E7" s="31" t="s">
        <v>12</v>
      </c>
      <c r="F7" s="32" t="s">
        <v>13</v>
      </c>
      <c r="G7" s="32" t="s">
        <v>14</v>
      </c>
      <c r="H7" s="33">
        <v>152251.9894720545</v>
      </c>
      <c r="I7" s="33">
        <v>628098.36577573221</v>
      </c>
      <c r="J7" s="33"/>
      <c r="K7" s="33">
        <v>172367.22436359015</v>
      </c>
      <c r="L7" s="33">
        <v>420787.00594406086</v>
      </c>
      <c r="M7" s="33"/>
      <c r="N7" s="33">
        <v>69804</v>
      </c>
      <c r="O7" s="33">
        <v>1026301</v>
      </c>
      <c r="P7" s="34"/>
      <c r="Q7" s="35">
        <f t="shared" ref="Q7:Q38" si="0">+AVERAGE(H7/I7,K7/L7,N7/O7)*100</f>
        <v>24.001573908085835</v>
      </c>
    </row>
    <row r="8" spans="1:17" ht="13.5" customHeight="1" x14ac:dyDescent="0.55000000000000004">
      <c r="A8" s="28">
        <v>2</v>
      </c>
      <c r="B8" s="29"/>
      <c r="C8" s="28">
        <v>6</v>
      </c>
      <c r="D8" s="30"/>
      <c r="E8" s="32" t="s">
        <v>79</v>
      </c>
      <c r="F8" s="32" t="s">
        <v>11</v>
      </c>
      <c r="G8" s="32" t="s">
        <v>164</v>
      </c>
      <c r="H8" s="33">
        <v>140826.76157312575</v>
      </c>
      <c r="I8" s="33">
        <v>148364.27181482999</v>
      </c>
      <c r="J8" s="33"/>
      <c r="K8" s="33">
        <v>31386.018470027717</v>
      </c>
      <c r="L8" s="33">
        <v>35199.708771347185</v>
      </c>
      <c r="M8" s="33"/>
      <c r="N8" s="33">
        <v>293000</v>
      </c>
      <c r="O8" s="33">
        <v>309000</v>
      </c>
      <c r="P8" s="36"/>
      <c r="Q8" s="35">
        <f t="shared" si="0"/>
        <v>92.969053816297603</v>
      </c>
    </row>
    <row r="9" spans="1:17" ht="13.5" customHeight="1" x14ac:dyDescent="0.55000000000000004">
      <c r="A9" s="28">
        <v>3</v>
      </c>
      <c r="B9" s="29"/>
      <c r="C9" s="28">
        <v>59</v>
      </c>
      <c r="D9" s="30"/>
      <c r="E9" s="32" t="s">
        <v>80</v>
      </c>
      <c r="F9" s="32" t="s">
        <v>13</v>
      </c>
      <c r="G9" s="32" t="s">
        <v>57</v>
      </c>
      <c r="H9" s="33">
        <v>124001.32303058452</v>
      </c>
      <c r="I9" s="33">
        <v>223065.06777013047</v>
      </c>
      <c r="J9" s="33"/>
      <c r="K9" s="33">
        <v>10633.2330890762</v>
      </c>
      <c r="L9" s="33">
        <v>142925.29685007129</v>
      </c>
      <c r="M9" s="33"/>
      <c r="N9" s="33">
        <v>99138</v>
      </c>
      <c r="O9" s="33">
        <v>203727</v>
      </c>
      <c r="P9" s="34"/>
      <c r="Q9" s="35">
        <f t="shared" si="0"/>
        <v>37.230549459106555</v>
      </c>
    </row>
    <row r="10" spans="1:17" ht="13.5" customHeight="1" x14ac:dyDescent="0.55000000000000004">
      <c r="A10" s="28">
        <v>4</v>
      </c>
      <c r="B10" s="29"/>
      <c r="C10" s="28">
        <v>4</v>
      </c>
      <c r="D10" s="30"/>
      <c r="E10" s="32" t="s">
        <v>163</v>
      </c>
      <c r="F10" s="32" t="s">
        <v>15</v>
      </c>
      <c r="G10" s="32" t="s">
        <v>16</v>
      </c>
      <c r="H10" s="33">
        <v>118951.87732143894</v>
      </c>
      <c r="I10" s="33">
        <v>128217.0361077211</v>
      </c>
      <c r="J10" s="33"/>
      <c r="K10" s="33">
        <v>194321.4087905811</v>
      </c>
      <c r="L10" s="33">
        <v>197742.23063322093</v>
      </c>
      <c r="M10" s="33"/>
      <c r="N10" s="33">
        <v>711633</v>
      </c>
      <c r="O10" s="33">
        <v>767062</v>
      </c>
      <c r="P10" s="34"/>
      <c r="Q10" s="35">
        <f t="shared" si="0"/>
        <v>94.605921328837809</v>
      </c>
    </row>
    <row r="11" spans="1:17" ht="13.5" customHeight="1" x14ac:dyDescent="0.55000000000000004">
      <c r="A11" s="28">
        <v>5</v>
      </c>
      <c r="B11" s="29"/>
      <c r="C11" s="28">
        <v>79</v>
      </c>
      <c r="D11" s="30"/>
      <c r="E11" s="32" t="s">
        <v>73</v>
      </c>
      <c r="F11" s="32" t="s">
        <v>13</v>
      </c>
      <c r="G11" s="32" t="s">
        <v>56</v>
      </c>
      <c r="H11" s="33">
        <v>105757.85584596546</v>
      </c>
      <c r="I11" s="33">
        <v>381192.82072935579</v>
      </c>
      <c r="J11" s="33"/>
      <c r="K11" s="33">
        <v>112125.16413232242</v>
      </c>
      <c r="L11" s="33">
        <v>428755.55875584169</v>
      </c>
      <c r="M11" s="33"/>
      <c r="N11" s="33">
        <v>33964</v>
      </c>
      <c r="O11" s="33">
        <v>513434</v>
      </c>
      <c r="P11" s="34"/>
      <c r="Q11" s="35">
        <f t="shared" si="0"/>
        <v>20.170098527243773</v>
      </c>
    </row>
    <row r="12" spans="1:17" ht="13.5" customHeight="1" x14ac:dyDescent="0.55000000000000004">
      <c r="A12" s="28">
        <v>6</v>
      </c>
      <c r="B12" s="29"/>
      <c r="C12" s="28">
        <v>61</v>
      </c>
      <c r="D12" s="30"/>
      <c r="E12" s="32" t="s">
        <v>143</v>
      </c>
      <c r="F12" s="32" t="s">
        <v>13</v>
      </c>
      <c r="G12" s="32" t="s">
        <v>17</v>
      </c>
      <c r="H12" s="33">
        <v>97396.72620304297</v>
      </c>
      <c r="I12" s="33">
        <v>177847.2603414545</v>
      </c>
      <c r="J12" s="33"/>
      <c r="K12" s="33">
        <v>32731.726601437305</v>
      </c>
      <c r="L12" s="33">
        <v>112128.70797859573</v>
      </c>
      <c r="M12" s="33"/>
      <c r="N12" s="33">
        <v>45000</v>
      </c>
      <c r="O12" s="33">
        <v>207000</v>
      </c>
      <c r="P12" s="34"/>
      <c r="Q12" s="35">
        <f t="shared" si="0"/>
        <v>35.23153162707851</v>
      </c>
    </row>
    <row r="13" spans="1:17" ht="13.5" customHeight="1" x14ac:dyDescent="0.55000000000000004">
      <c r="A13" s="28">
        <v>7</v>
      </c>
      <c r="B13" s="29"/>
      <c r="C13" s="28">
        <v>70</v>
      </c>
      <c r="D13" s="30"/>
      <c r="E13" s="32" t="s">
        <v>144</v>
      </c>
      <c r="F13" s="32" t="s">
        <v>13</v>
      </c>
      <c r="G13" s="32" t="s">
        <v>55</v>
      </c>
      <c r="H13" s="33">
        <v>88821.597770552718</v>
      </c>
      <c r="I13" s="33">
        <v>221347.99124547851</v>
      </c>
      <c r="J13" s="33"/>
      <c r="K13" s="33">
        <v>8185.4871729707593</v>
      </c>
      <c r="L13" s="33">
        <v>85839.277620116627</v>
      </c>
      <c r="M13" s="33"/>
      <c r="N13" s="33">
        <v>35730</v>
      </c>
      <c r="O13" s="33">
        <v>105417</v>
      </c>
      <c r="P13" s="34"/>
      <c r="Q13" s="35">
        <f t="shared" si="0"/>
        <v>27.852458658773898</v>
      </c>
    </row>
    <row r="14" spans="1:17" ht="13.5" customHeight="1" x14ac:dyDescent="0.55000000000000004">
      <c r="A14" s="28">
        <v>8</v>
      </c>
      <c r="B14" s="29"/>
      <c r="C14" s="28">
        <v>52</v>
      </c>
      <c r="D14" s="30"/>
      <c r="E14" s="32" t="s">
        <v>145</v>
      </c>
      <c r="F14" s="32" t="s">
        <v>13</v>
      </c>
      <c r="G14" s="32" t="s">
        <v>18</v>
      </c>
      <c r="H14" s="33">
        <v>78276.260045883828</v>
      </c>
      <c r="I14" s="33">
        <v>150952.44127292433</v>
      </c>
      <c r="J14" s="33"/>
      <c r="K14" s="33">
        <v>31792.536744461861</v>
      </c>
      <c r="L14" s="33">
        <v>53811.117229305208</v>
      </c>
      <c r="M14" s="33"/>
      <c r="N14" s="33">
        <v>17083</v>
      </c>
      <c r="O14" s="33">
        <v>106221</v>
      </c>
      <c r="P14" s="34"/>
      <c r="Q14" s="35">
        <f t="shared" si="0"/>
        <v>42.339716001922021</v>
      </c>
    </row>
    <row r="15" spans="1:17" ht="13.5" customHeight="1" x14ac:dyDescent="0.55000000000000004">
      <c r="A15" s="28">
        <v>9</v>
      </c>
      <c r="B15" s="29"/>
      <c r="C15" s="28">
        <v>77</v>
      </c>
      <c r="D15" s="30"/>
      <c r="E15" s="32" t="s">
        <v>20</v>
      </c>
      <c r="F15" s="32" t="s">
        <v>21</v>
      </c>
      <c r="G15" s="32" t="s">
        <v>14</v>
      </c>
      <c r="H15" s="33">
        <v>76245.01420544929</v>
      </c>
      <c r="I15" s="33">
        <v>660784</v>
      </c>
      <c r="J15" s="33"/>
      <c r="K15" s="33">
        <v>192035.58938087354</v>
      </c>
      <c r="L15" s="33">
        <v>495032.8</v>
      </c>
      <c r="M15" s="33"/>
      <c r="N15" s="33">
        <v>8459</v>
      </c>
      <c r="O15" s="33">
        <v>73311</v>
      </c>
      <c r="P15" s="34"/>
      <c r="Q15" s="35">
        <f t="shared" si="0"/>
        <v>20.623193509960512</v>
      </c>
    </row>
    <row r="16" spans="1:17" ht="13.5" customHeight="1" x14ac:dyDescent="0.55000000000000004">
      <c r="A16" s="28">
        <v>10</v>
      </c>
      <c r="B16" s="29"/>
      <c r="C16" s="28">
        <v>63</v>
      </c>
      <c r="D16" s="30"/>
      <c r="E16" s="32" t="s">
        <v>19</v>
      </c>
      <c r="F16" s="32" t="s">
        <v>13</v>
      </c>
      <c r="G16" s="32" t="s">
        <v>14</v>
      </c>
      <c r="H16" s="33">
        <v>74764.441441821851</v>
      </c>
      <c r="I16" s="33">
        <v>224959.72469704007</v>
      </c>
      <c r="J16" s="33"/>
      <c r="K16" s="33">
        <v>83858.432518672256</v>
      </c>
      <c r="L16" s="33">
        <v>141420.38530503903</v>
      </c>
      <c r="M16" s="33"/>
      <c r="N16" s="33">
        <v>6174</v>
      </c>
      <c r="O16" s="33">
        <v>82560</v>
      </c>
      <c r="P16" s="34"/>
      <c r="Q16" s="35">
        <f t="shared" si="0"/>
        <v>33.336686917414852</v>
      </c>
    </row>
    <row r="17" spans="1:18" ht="13.5" customHeight="1" x14ac:dyDescent="0.55000000000000004">
      <c r="A17" s="28">
        <v>11</v>
      </c>
      <c r="B17" s="29"/>
      <c r="C17" s="28">
        <v>51</v>
      </c>
      <c r="D17" s="30"/>
      <c r="E17" s="32" t="s">
        <v>146</v>
      </c>
      <c r="F17" s="32" t="s">
        <v>23</v>
      </c>
      <c r="G17" s="32" t="s">
        <v>14</v>
      </c>
      <c r="H17" s="33">
        <v>61690.764560663156</v>
      </c>
      <c r="I17" s="33">
        <v>168291.83895538631</v>
      </c>
      <c r="J17" s="33"/>
      <c r="K17" s="33">
        <v>53632.636056659212</v>
      </c>
      <c r="L17" s="33">
        <v>75340.306100074551</v>
      </c>
      <c r="M17" s="33"/>
      <c r="N17" s="33">
        <v>11092</v>
      </c>
      <c r="O17" s="33">
        <v>54105</v>
      </c>
      <c r="P17" s="34"/>
      <c r="Q17" s="35">
        <f t="shared" si="0"/>
        <v>42.781689514502538</v>
      </c>
    </row>
    <row r="18" spans="1:18" ht="13.5" customHeight="1" x14ac:dyDescent="0.55000000000000004">
      <c r="A18" s="28">
        <v>12</v>
      </c>
      <c r="B18" s="29"/>
      <c r="C18" s="28">
        <v>28</v>
      </c>
      <c r="D18" s="30"/>
      <c r="E18" s="32" t="s">
        <v>81</v>
      </c>
      <c r="F18" s="32" t="s">
        <v>26</v>
      </c>
      <c r="G18" s="32" t="s">
        <v>60</v>
      </c>
      <c r="H18" s="33">
        <v>59822.382999999994</v>
      </c>
      <c r="I18" s="33">
        <v>83382.5</v>
      </c>
      <c r="J18" s="33"/>
      <c r="K18" s="33">
        <v>144665.5</v>
      </c>
      <c r="L18" s="33">
        <v>244280.2</v>
      </c>
      <c r="M18" s="33"/>
      <c r="N18" s="33">
        <v>8953</v>
      </c>
      <c r="O18" s="33">
        <v>12479</v>
      </c>
      <c r="P18" s="34"/>
      <c r="Q18" s="35">
        <f t="shared" si="0"/>
        <v>67.570064421670381</v>
      </c>
    </row>
    <row r="19" spans="1:18" ht="13.5" customHeight="1" x14ac:dyDescent="0.55000000000000004">
      <c r="A19" s="28">
        <v>13</v>
      </c>
      <c r="B19" s="29"/>
      <c r="C19" s="28">
        <v>99</v>
      </c>
      <c r="D19" s="30"/>
      <c r="E19" s="32" t="s">
        <v>24</v>
      </c>
      <c r="F19" s="32" t="s">
        <v>13</v>
      </c>
      <c r="G19" s="32" t="s">
        <v>25</v>
      </c>
      <c r="H19" s="33">
        <v>59594.156145758563</v>
      </c>
      <c r="I19" s="33">
        <v>778074.30463482952</v>
      </c>
      <c r="J19" s="33"/>
      <c r="K19" s="33">
        <v>14366.12026487074</v>
      </c>
      <c r="L19" s="33">
        <v>544747.93779208499</v>
      </c>
      <c r="M19" s="33"/>
      <c r="N19" s="33">
        <v>19270</v>
      </c>
      <c r="O19" s="33">
        <v>1361423</v>
      </c>
      <c r="P19" s="34"/>
      <c r="Q19" s="35">
        <f t="shared" si="0"/>
        <v>3.9039405255002033</v>
      </c>
    </row>
    <row r="20" spans="1:18" ht="13.5" customHeight="1" x14ac:dyDescent="0.55000000000000004">
      <c r="A20" s="28">
        <v>14</v>
      </c>
      <c r="B20" s="29"/>
      <c r="C20" s="28">
        <v>76</v>
      </c>
      <c r="D20" s="30"/>
      <c r="E20" s="32" t="s">
        <v>147</v>
      </c>
      <c r="F20" s="32" t="s">
        <v>13</v>
      </c>
      <c r="G20" s="32" t="s">
        <v>27</v>
      </c>
      <c r="H20" s="33">
        <v>49214.857351968363</v>
      </c>
      <c r="I20" s="33">
        <v>360040.48797308904</v>
      </c>
      <c r="J20" s="33"/>
      <c r="K20" s="33">
        <v>27750.397447301169</v>
      </c>
      <c r="L20" s="33">
        <v>136370.40555155519</v>
      </c>
      <c r="M20" s="33"/>
      <c r="N20" s="33">
        <v>67503</v>
      </c>
      <c r="O20" s="33">
        <v>219034</v>
      </c>
      <c r="P20" s="34"/>
      <c r="Q20" s="35">
        <f t="shared" si="0"/>
        <v>21.61234691540216</v>
      </c>
    </row>
    <row r="21" spans="1:18" ht="13.5" customHeight="1" x14ac:dyDescent="0.55000000000000004">
      <c r="A21" s="28">
        <v>15</v>
      </c>
      <c r="B21" s="29"/>
      <c r="C21" s="28">
        <v>42</v>
      </c>
      <c r="D21" s="30"/>
      <c r="E21" s="32" t="s">
        <v>82</v>
      </c>
      <c r="F21" s="32" t="s">
        <v>13</v>
      </c>
      <c r="G21" s="32" t="s">
        <v>22</v>
      </c>
      <c r="H21" s="33">
        <v>46580.645751523603</v>
      </c>
      <c r="I21" s="33">
        <v>93700.484172894765</v>
      </c>
      <c r="J21" s="33"/>
      <c r="K21" s="33">
        <v>44736.172646024825</v>
      </c>
      <c r="L21" s="33">
        <v>61560.163496971494</v>
      </c>
      <c r="M21" s="33"/>
      <c r="N21" s="33">
        <v>30640</v>
      </c>
      <c r="O21" s="33">
        <v>89577</v>
      </c>
      <c r="P21" s="34"/>
      <c r="Q21" s="35">
        <f t="shared" si="0"/>
        <v>52.196046761692251</v>
      </c>
    </row>
    <row r="22" spans="1:18" ht="13.3" customHeight="1" x14ac:dyDescent="0.55000000000000004">
      <c r="A22" s="28">
        <v>16</v>
      </c>
      <c r="B22" s="29"/>
      <c r="C22" s="28">
        <v>22</v>
      </c>
      <c r="D22" s="30"/>
      <c r="E22" s="32" t="s">
        <v>83</v>
      </c>
      <c r="F22" s="32" t="s">
        <v>26</v>
      </c>
      <c r="G22" s="32" t="s">
        <v>59</v>
      </c>
      <c r="H22" s="33">
        <v>42554.156870860927</v>
      </c>
      <c r="I22" s="33">
        <v>61809</v>
      </c>
      <c r="J22" s="33"/>
      <c r="K22" s="33">
        <v>54081</v>
      </c>
      <c r="L22" s="33">
        <v>67155</v>
      </c>
      <c r="M22" s="33"/>
      <c r="N22" s="33">
        <v>68848</v>
      </c>
      <c r="O22" s="33">
        <v>100000</v>
      </c>
      <c r="P22" s="34"/>
      <c r="Q22" s="35">
        <f t="shared" si="0"/>
        <v>72.742479539032217</v>
      </c>
    </row>
    <row r="23" spans="1:18" ht="13.3" customHeight="1" x14ac:dyDescent="0.55000000000000004">
      <c r="A23" s="28">
        <v>17</v>
      </c>
      <c r="B23" s="29"/>
      <c r="C23" s="28">
        <v>87</v>
      </c>
      <c r="D23" s="30"/>
      <c r="E23" s="32" t="s">
        <v>84</v>
      </c>
      <c r="F23" s="32" t="s">
        <v>13</v>
      </c>
      <c r="G23" s="32" t="s">
        <v>27</v>
      </c>
      <c r="H23" s="33">
        <v>40202.254781911077</v>
      </c>
      <c r="I23" s="33">
        <v>150332.86886514942</v>
      </c>
      <c r="J23" s="33"/>
      <c r="K23" s="33">
        <v>771.97396473096421</v>
      </c>
      <c r="L23" s="33">
        <v>18552.247024439832</v>
      </c>
      <c r="M23" s="33"/>
      <c r="N23" s="33">
        <v>2080</v>
      </c>
      <c r="O23" s="33">
        <v>35552</v>
      </c>
      <c r="P23" s="34"/>
      <c r="Q23" s="35">
        <f t="shared" si="0"/>
        <v>12.251274900698505</v>
      </c>
    </row>
    <row r="24" spans="1:18" ht="13.5" customHeight="1" x14ac:dyDescent="0.55000000000000004">
      <c r="A24" s="28">
        <v>18</v>
      </c>
      <c r="B24" s="29"/>
      <c r="C24" s="28">
        <v>65</v>
      </c>
      <c r="D24" s="30"/>
      <c r="E24" s="32" t="s">
        <v>148</v>
      </c>
      <c r="F24" s="32" t="s">
        <v>13</v>
      </c>
      <c r="G24" s="32" t="s">
        <v>33</v>
      </c>
      <c r="H24" s="33">
        <v>37441.745837379836</v>
      </c>
      <c r="I24" s="33">
        <v>113778.88344663543</v>
      </c>
      <c r="J24" s="33"/>
      <c r="K24" s="33">
        <v>10005.476724977761</v>
      </c>
      <c r="L24" s="33">
        <v>27983.722309288831</v>
      </c>
      <c r="M24" s="33"/>
      <c r="N24" s="33">
        <v>30755</v>
      </c>
      <c r="O24" s="33">
        <v>106000</v>
      </c>
      <c r="P24" s="34"/>
      <c r="Q24" s="35">
        <f t="shared" si="0"/>
        <v>32.558748948179343</v>
      </c>
    </row>
    <row r="25" spans="1:18" ht="13.5" customHeight="1" x14ac:dyDescent="0.55000000000000004">
      <c r="A25" s="28">
        <v>19</v>
      </c>
      <c r="B25" s="29"/>
      <c r="C25" s="28">
        <v>57</v>
      </c>
      <c r="D25" s="30"/>
      <c r="E25" s="32" t="s">
        <v>36</v>
      </c>
      <c r="F25" s="32" t="s">
        <v>13</v>
      </c>
      <c r="G25" s="32" t="s">
        <v>61</v>
      </c>
      <c r="H25" s="33">
        <v>37001.493135735371</v>
      </c>
      <c r="I25" s="33">
        <v>94026.19023490831</v>
      </c>
      <c r="J25" s="33"/>
      <c r="K25" s="33">
        <v>31203.519345618075</v>
      </c>
      <c r="L25" s="33">
        <v>70322.379459810516</v>
      </c>
      <c r="M25" s="33"/>
      <c r="N25" s="33">
        <v>60000</v>
      </c>
      <c r="O25" s="33">
        <v>180000</v>
      </c>
      <c r="P25" s="34"/>
      <c r="Q25" s="35">
        <f t="shared" si="0"/>
        <v>39.019254523978724</v>
      </c>
    </row>
    <row r="26" spans="1:18" ht="13.5" customHeight="1" x14ac:dyDescent="0.55000000000000004">
      <c r="A26" s="28">
        <v>20</v>
      </c>
      <c r="B26" s="29"/>
      <c r="C26" s="28">
        <v>19</v>
      </c>
      <c r="D26" s="30"/>
      <c r="E26" s="32" t="s">
        <v>87</v>
      </c>
      <c r="F26" s="32" t="s">
        <v>28</v>
      </c>
      <c r="G26" s="32" t="s">
        <v>61</v>
      </c>
      <c r="H26" s="33">
        <v>35389.964669074187</v>
      </c>
      <c r="I26" s="33">
        <v>44457.553121566714</v>
      </c>
      <c r="J26" s="33"/>
      <c r="K26" s="33">
        <v>37464.50524271329</v>
      </c>
      <c r="L26" s="33">
        <v>52895.512923490569</v>
      </c>
      <c r="M26" s="33"/>
      <c r="N26" s="33">
        <f>ROUND(O26*(H26/I26),0)</f>
        <v>72834</v>
      </c>
      <c r="O26" s="33">
        <v>91496</v>
      </c>
      <c r="P26" s="34"/>
      <c r="Q26" s="35">
        <f t="shared" si="0"/>
        <v>76.678266771672995</v>
      </c>
    </row>
    <row r="27" spans="1:18" ht="13.5" customHeight="1" x14ac:dyDescent="0.55000000000000004">
      <c r="A27" s="28">
        <v>21</v>
      </c>
      <c r="B27" s="29"/>
      <c r="C27" s="28">
        <v>55</v>
      </c>
      <c r="D27" s="30"/>
      <c r="E27" s="32" t="s">
        <v>128</v>
      </c>
      <c r="F27" s="32" t="s">
        <v>15</v>
      </c>
      <c r="G27" s="32" t="s">
        <v>16</v>
      </c>
      <c r="H27" s="33">
        <v>35121.685375804736</v>
      </c>
      <c r="I27" s="33">
        <v>180046.25237979009</v>
      </c>
      <c r="J27" s="33"/>
      <c r="K27" s="33">
        <v>64562.620937075815</v>
      </c>
      <c r="L27" s="33">
        <v>69368.891855379305</v>
      </c>
      <c r="M27" s="33"/>
      <c r="N27" s="33">
        <v>7860</v>
      </c>
      <c r="O27" s="33">
        <v>76478</v>
      </c>
      <c r="P27" s="34"/>
      <c r="Q27" s="35">
        <f t="shared" si="0"/>
        <v>40.951977418414558</v>
      </c>
      <c r="R27" s="37"/>
    </row>
    <row r="28" spans="1:18" ht="13.5" customHeight="1" x14ac:dyDescent="0.55000000000000004">
      <c r="A28" s="28">
        <v>22</v>
      </c>
      <c r="B28" s="29"/>
      <c r="C28" s="28">
        <v>7</v>
      </c>
      <c r="D28" s="30"/>
      <c r="E28" s="32" t="s">
        <v>74</v>
      </c>
      <c r="F28" s="32" t="s">
        <v>13</v>
      </c>
      <c r="G28" s="32" t="s">
        <v>75</v>
      </c>
      <c r="H28" s="33">
        <v>33854.458060813966</v>
      </c>
      <c r="I28" s="33">
        <v>36811.898830384664</v>
      </c>
      <c r="J28" s="33"/>
      <c r="K28" s="33">
        <v>4110.6414220565603</v>
      </c>
      <c r="L28" s="33">
        <v>4754.5074618436474</v>
      </c>
      <c r="M28" s="33"/>
      <c r="N28" s="33">
        <f>ROUND(O28*(H28/I28),0)</f>
        <v>528</v>
      </c>
      <c r="O28" s="33">
        <v>574</v>
      </c>
      <c r="P28" s="34"/>
      <c r="Q28" s="35">
        <f t="shared" si="0"/>
        <v>90.136637595425412</v>
      </c>
    </row>
    <row r="29" spans="1:18" ht="13.5" customHeight="1" x14ac:dyDescent="0.55000000000000004">
      <c r="A29" s="28">
        <v>23</v>
      </c>
      <c r="B29" s="29"/>
      <c r="C29" s="28">
        <v>72</v>
      </c>
      <c r="D29" s="30"/>
      <c r="E29" s="32" t="s">
        <v>129</v>
      </c>
      <c r="F29" s="32" t="s">
        <v>130</v>
      </c>
      <c r="G29" s="32" t="s">
        <v>164</v>
      </c>
      <c r="H29" s="33">
        <v>32994.760114110519</v>
      </c>
      <c r="I29" s="33">
        <v>139685.35006412794</v>
      </c>
      <c r="J29" s="33"/>
      <c r="K29" s="33">
        <v>27415.499948529199</v>
      </c>
      <c r="L29" s="33">
        <v>97262.895838318698</v>
      </c>
      <c r="M29" s="33"/>
      <c r="N29" s="33">
        <v>28181</v>
      </c>
      <c r="O29" s="33">
        <v>119306</v>
      </c>
      <c r="P29" s="34"/>
      <c r="Q29" s="35">
        <f t="shared" si="0"/>
        <v>25.142851552070244</v>
      </c>
    </row>
    <row r="30" spans="1:18" ht="13.5" customHeight="1" x14ac:dyDescent="0.55000000000000004">
      <c r="A30" s="28">
        <v>24</v>
      </c>
      <c r="B30" s="29"/>
      <c r="C30" s="28">
        <v>81</v>
      </c>
      <c r="D30" s="30"/>
      <c r="E30" s="32" t="s">
        <v>76</v>
      </c>
      <c r="F30" s="32" t="s">
        <v>13</v>
      </c>
      <c r="G30" s="32" t="s">
        <v>14</v>
      </c>
      <c r="H30" s="33">
        <v>32020.295852158371</v>
      </c>
      <c r="I30" s="33">
        <v>90238.004757280185</v>
      </c>
      <c r="J30" s="33"/>
      <c r="K30" s="33">
        <v>13581.261383370746</v>
      </c>
      <c r="L30" s="33">
        <v>76862.354751718973</v>
      </c>
      <c r="M30" s="33"/>
      <c r="N30" s="33">
        <v>2818</v>
      </c>
      <c r="O30" s="33">
        <v>130416</v>
      </c>
      <c r="P30" s="34"/>
      <c r="Q30" s="35">
        <f t="shared" si="0"/>
        <v>18.43821141065294</v>
      </c>
    </row>
    <row r="31" spans="1:18" ht="13.5" customHeight="1" x14ac:dyDescent="0.55000000000000004">
      <c r="A31" s="28">
        <v>25</v>
      </c>
      <c r="B31" s="29"/>
      <c r="C31" s="28">
        <v>66</v>
      </c>
      <c r="D31" s="30"/>
      <c r="E31" s="32" t="s">
        <v>72</v>
      </c>
      <c r="F31" s="32" t="s">
        <v>13</v>
      </c>
      <c r="G31" s="32" t="s">
        <v>41</v>
      </c>
      <c r="H31" s="33">
        <v>32003.223054173712</v>
      </c>
      <c r="I31" s="33">
        <v>100939.92033666906</v>
      </c>
      <c r="J31" s="33"/>
      <c r="K31" s="33">
        <v>18494.661902433316</v>
      </c>
      <c r="L31" s="33">
        <v>56605.115280895705</v>
      </c>
      <c r="M31" s="33"/>
      <c r="N31" s="33">
        <v>36795</v>
      </c>
      <c r="O31" s="33">
        <v>116055</v>
      </c>
      <c r="P31" s="34"/>
      <c r="Q31" s="35">
        <f t="shared" si="0"/>
        <v>32.027714208120464</v>
      </c>
    </row>
    <row r="32" spans="1:18" ht="13.5" customHeight="1" x14ac:dyDescent="0.55000000000000004">
      <c r="A32" s="28">
        <v>26</v>
      </c>
      <c r="B32" s="29"/>
      <c r="C32" s="28">
        <v>50</v>
      </c>
      <c r="D32" s="30"/>
      <c r="E32" s="32" t="s">
        <v>86</v>
      </c>
      <c r="F32" s="32" t="s">
        <v>11</v>
      </c>
      <c r="G32" s="32" t="s">
        <v>27</v>
      </c>
      <c r="H32" s="33">
        <v>31893.131307288713</v>
      </c>
      <c r="I32" s="33">
        <v>77710.093147888227</v>
      </c>
      <c r="J32" s="33"/>
      <c r="K32" s="33">
        <v>2409.9707792622085</v>
      </c>
      <c r="L32" s="33">
        <v>12149.421327310543</v>
      </c>
      <c r="M32" s="33"/>
      <c r="N32" s="33">
        <v>5491</v>
      </c>
      <c r="O32" s="33">
        <v>8042</v>
      </c>
      <c r="P32" s="34"/>
      <c r="Q32" s="35">
        <f t="shared" si="0"/>
        <v>43.052100029392676</v>
      </c>
    </row>
    <row r="33" spans="1:18" ht="13.5" customHeight="1" x14ac:dyDescent="0.55000000000000004">
      <c r="A33" s="28">
        <v>27</v>
      </c>
      <c r="B33" s="29"/>
      <c r="C33" s="28">
        <v>48</v>
      </c>
      <c r="D33" s="30"/>
      <c r="E33" s="32" t="s">
        <v>149</v>
      </c>
      <c r="F33" s="32" t="s">
        <v>11</v>
      </c>
      <c r="G33" s="32" t="s">
        <v>164</v>
      </c>
      <c r="H33" s="33">
        <v>31493.349583537482</v>
      </c>
      <c r="I33" s="33">
        <v>89182</v>
      </c>
      <c r="J33" s="33"/>
      <c r="K33" s="33">
        <v>26294.944017440397</v>
      </c>
      <c r="L33" s="33">
        <v>36049</v>
      </c>
      <c r="M33" s="33"/>
      <c r="N33" s="33">
        <f>ROUND(O33*(H33/I33),0)</f>
        <v>156439</v>
      </c>
      <c r="O33" s="33">
        <v>443000</v>
      </c>
      <c r="P33" s="34"/>
      <c r="Q33" s="35">
        <f t="shared" si="0"/>
        <v>47.856448159409162</v>
      </c>
    </row>
    <row r="34" spans="1:18" ht="13.5" customHeight="1" x14ac:dyDescent="0.55000000000000004">
      <c r="A34" s="28">
        <v>28</v>
      </c>
      <c r="B34" s="29"/>
      <c r="C34" s="28">
        <v>62</v>
      </c>
      <c r="D34" s="30"/>
      <c r="E34" s="32" t="s">
        <v>150</v>
      </c>
      <c r="F34" s="32" t="s">
        <v>67</v>
      </c>
      <c r="G34" s="32" t="s">
        <v>14</v>
      </c>
      <c r="H34" s="33">
        <v>30029.936583743354</v>
      </c>
      <c r="I34" s="33">
        <v>100698.15525815736</v>
      </c>
      <c r="J34" s="33"/>
      <c r="K34" s="33">
        <v>40234.101243909834</v>
      </c>
      <c r="L34" s="33">
        <v>90336.254833464525</v>
      </c>
      <c r="M34" s="33"/>
      <c r="N34" s="33">
        <f>ROUND(O34*(H34/I34),0)</f>
        <v>10129</v>
      </c>
      <c r="O34" s="33">
        <v>33965</v>
      </c>
      <c r="P34" s="34"/>
      <c r="Q34" s="35">
        <f t="shared" si="0"/>
        <v>34.72725502852014</v>
      </c>
    </row>
    <row r="35" spans="1:18" ht="13.5" customHeight="1" x14ac:dyDescent="0.55000000000000004">
      <c r="A35" s="28">
        <v>29</v>
      </c>
      <c r="B35" s="29"/>
      <c r="C35" s="28">
        <v>40</v>
      </c>
      <c r="D35" s="30"/>
      <c r="E35" s="32" t="s">
        <v>88</v>
      </c>
      <c r="F35" s="32" t="s">
        <v>29</v>
      </c>
      <c r="G35" s="32" t="s">
        <v>14</v>
      </c>
      <c r="H35" s="33">
        <v>28402.952617421521</v>
      </c>
      <c r="I35" s="33">
        <v>93972.755188261246</v>
      </c>
      <c r="J35" s="33"/>
      <c r="K35" s="33">
        <v>40656.246517621163</v>
      </c>
      <c r="L35" s="33">
        <v>41644.016572263477</v>
      </c>
      <c r="M35" s="33"/>
      <c r="N35" s="33">
        <f>ROUND(O35*(H35/I35),0)</f>
        <v>20192</v>
      </c>
      <c r="O35" s="33">
        <v>66807</v>
      </c>
      <c r="P35" s="34"/>
      <c r="Q35" s="35">
        <f t="shared" si="0"/>
        <v>52.692369157644038</v>
      </c>
    </row>
    <row r="36" spans="1:18" ht="13.5" customHeight="1" x14ac:dyDescent="0.55000000000000004">
      <c r="A36" s="28">
        <v>30</v>
      </c>
      <c r="B36" s="29"/>
      <c r="C36" s="28">
        <v>88</v>
      </c>
      <c r="D36" s="30"/>
      <c r="E36" s="32" t="s">
        <v>90</v>
      </c>
      <c r="F36" s="32" t="s">
        <v>13</v>
      </c>
      <c r="G36" s="32" t="s">
        <v>27</v>
      </c>
      <c r="H36" s="33">
        <v>27760.848147053443</v>
      </c>
      <c r="I36" s="33">
        <v>186977.60489239823</v>
      </c>
      <c r="J36" s="33"/>
      <c r="K36" s="33">
        <v>14266.723142304489</v>
      </c>
      <c r="L36" s="33">
        <v>98911.950244963082</v>
      </c>
      <c r="M36" s="33"/>
      <c r="N36" s="33">
        <v>11658</v>
      </c>
      <c r="O36" s="33">
        <v>164100</v>
      </c>
      <c r="P36" s="34"/>
      <c r="Q36" s="35">
        <f t="shared" si="0"/>
        <v>12.125005308159466</v>
      </c>
    </row>
    <row r="37" spans="1:18" ht="13.5" customHeight="1" x14ac:dyDescent="0.55000000000000004">
      <c r="A37" s="28">
        <v>31</v>
      </c>
      <c r="B37" s="29"/>
      <c r="C37" s="28">
        <v>1</v>
      </c>
      <c r="D37" s="30"/>
      <c r="E37" s="32" t="s">
        <v>92</v>
      </c>
      <c r="F37" s="32" t="s">
        <v>11</v>
      </c>
      <c r="G37" s="32" t="s">
        <v>59</v>
      </c>
      <c r="H37" s="33">
        <v>27045.091023146248</v>
      </c>
      <c r="I37" s="33">
        <v>27318.273760753789</v>
      </c>
      <c r="J37" s="33"/>
      <c r="K37" s="33">
        <v>10367.186322471865</v>
      </c>
      <c r="L37" s="33">
        <v>10471.90537623421</v>
      </c>
      <c r="M37" s="33"/>
      <c r="N37" s="33">
        <v>100454</v>
      </c>
      <c r="O37" s="33">
        <v>101469</v>
      </c>
      <c r="P37" s="34"/>
      <c r="Q37" s="35">
        <f t="shared" si="0"/>
        <v>98.999898162657232</v>
      </c>
    </row>
    <row r="38" spans="1:18" ht="13.5" customHeight="1" x14ac:dyDescent="0.55000000000000004">
      <c r="A38" s="28">
        <v>32</v>
      </c>
      <c r="B38" s="29"/>
      <c r="C38" s="28">
        <v>80</v>
      </c>
      <c r="D38" s="30"/>
      <c r="E38" s="32" t="s">
        <v>89</v>
      </c>
      <c r="F38" s="32" t="s">
        <v>11</v>
      </c>
      <c r="G38" s="32" t="s">
        <v>27</v>
      </c>
      <c r="H38" s="33">
        <v>26142.126762431861</v>
      </c>
      <c r="I38" s="33">
        <v>104388.66913359704</v>
      </c>
      <c r="J38" s="33"/>
      <c r="K38" s="33">
        <v>796.10560298077041</v>
      </c>
      <c r="L38" s="33">
        <v>9124.2710765736447</v>
      </c>
      <c r="M38" s="33"/>
      <c r="N38" s="33">
        <v>10017</v>
      </c>
      <c r="O38" s="33">
        <v>40000</v>
      </c>
      <c r="P38" s="34"/>
      <c r="Q38" s="35">
        <f t="shared" si="0"/>
        <v>19.603570418556405</v>
      </c>
    </row>
    <row r="39" spans="1:18" ht="13.5" customHeight="1" x14ac:dyDescent="0.55000000000000004">
      <c r="A39" s="28">
        <v>33</v>
      </c>
      <c r="B39" s="29"/>
      <c r="C39" s="28">
        <v>93</v>
      </c>
      <c r="D39" s="30"/>
      <c r="E39" s="32" t="s">
        <v>85</v>
      </c>
      <c r="F39" s="32" t="s">
        <v>13</v>
      </c>
      <c r="G39" s="32" t="s">
        <v>27</v>
      </c>
      <c r="H39" s="33">
        <v>25810.496980956807</v>
      </c>
      <c r="I39" s="33">
        <v>408636.71550619998</v>
      </c>
      <c r="J39" s="33"/>
      <c r="K39" s="33">
        <v>16343.980402953675</v>
      </c>
      <c r="L39" s="33">
        <v>319867.98819659167</v>
      </c>
      <c r="M39" s="33"/>
      <c r="N39" s="33">
        <v>32384</v>
      </c>
      <c r="O39" s="33">
        <v>382894</v>
      </c>
      <c r="P39" s="34"/>
      <c r="Q39" s="35">
        <f t="shared" ref="Q39:Q70" si="1">+AVERAGE(H39/I39,K39/L39,N39/O39)*100</f>
        <v>6.627846746619193</v>
      </c>
    </row>
    <row r="40" spans="1:18" ht="13.5" customHeight="1" x14ac:dyDescent="0.55000000000000004">
      <c r="A40" s="28">
        <v>34</v>
      </c>
      <c r="B40" s="29"/>
      <c r="C40" s="28">
        <v>32</v>
      </c>
      <c r="D40" s="30"/>
      <c r="E40" s="32" t="s">
        <v>93</v>
      </c>
      <c r="F40" s="32" t="s">
        <v>29</v>
      </c>
      <c r="G40" s="32" t="s">
        <v>59</v>
      </c>
      <c r="H40" s="33">
        <v>24846.557108637578</v>
      </c>
      <c r="I40" s="33">
        <v>42481.297529006864</v>
      </c>
      <c r="J40" s="33"/>
      <c r="K40" s="33">
        <v>54691.050476010045</v>
      </c>
      <c r="L40" s="33">
        <v>72817.284790745151</v>
      </c>
      <c r="M40" s="33"/>
      <c r="N40" s="33">
        <v>120063</v>
      </c>
      <c r="O40" s="33">
        <v>272565</v>
      </c>
      <c r="P40" s="34"/>
      <c r="Q40" s="35">
        <f t="shared" si="1"/>
        <v>59.214923871367141</v>
      </c>
    </row>
    <row r="41" spans="1:18" ht="13.5" customHeight="1" x14ac:dyDescent="0.55000000000000004">
      <c r="A41" s="28">
        <v>35</v>
      </c>
      <c r="B41" s="29"/>
      <c r="C41" s="28">
        <v>56</v>
      </c>
      <c r="D41" s="30"/>
      <c r="E41" s="32" t="s">
        <v>34</v>
      </c>
      <c r="F41" s="32" t="s">
        <v>13</v>
      </c>
      <c r="G41" s="32" t="s">
        <v>33</v>
      </c>
      <c r="H41" s="33">
        <v>24845.162914762888</v>
      </c>
      <c r="I41" s="33">
        <v>159449.20829286831</v>
      </c>
      <c r="J41" s="33"/>
      <c r="K41" s="33">
        <v>131955.11768111031</v>
      </c>
      <c r="L41" s="33">
        <v>131955.11768111031</v>
      </c>
      <c r="M41" s="33"/>
      <c r="N41" s="33">
        <v>11439</v>
      </c>
      <c r="O41" s="33">
        <v>170779</v>
      </c>
      <c r="P41" s="34"/>
      <c r="Q41" s="35">
        <f t="shared" si="1"/>
        <v>40.759998974010415</v>
      </c>
    </row>
    <row r="42" spans="1:18" ht="13.5" customHeight="1" x14ac:dyDescent="0.55000000000000004">
      <c r="A42" s="28">
        <v>36</v>
      </c>
      <c r="B42" s="29"/>
      <c r="C42" s="28">
        <v>47</v>
      </c>
      <c r="D42" s="30"/>
      <c r="E42" s="32" t="s">
        <v>131</v>
      </c>
      <c r="F42" s="32" t="s">
        <v>21</v>
      </c>
      <c r="G42" s="32" t="s">
        <v>57</v>
      </c>
      <c r="H42" s="33">
        <v>24152.60130301919</v>
      </c>
      <c r="I42" s="33">
        <v>78501.453599999993</v>
      </c>
      <c r="J42" s="33"/>
      <c r="K42" s="33">
        <v>31995.364165183793</v>
      </c>
      <c r="L42" s="33">
        <v>37743.249866666665</v>
      </c>
      <c r="M42" s="33"/>
      <c r="N42" s="33">
        <f>ROUND(O42*(H42/I42),0)</f>
        <v>9845</v>
      </c>
      <c r="O42" s="33">
        <v>32000</v>
      </c>
      <c r="P42" s="34"/>
      <c r="Q42" s="35">
        <f t="shared" si="1"/>
        <v>48.76792995310128</v>
      </c>
      <c r="R42" s="37"/>
    </row>
    <row r="43" spans="1:18" ht="13.5" customHeight="1" x14ac:dyDescent="0.55000000000000004">
      <c r="A43" s="28">
        <v>37</v>
      </c>
      <c r="B43" s="29"/>
      <c r="C43" s="28">
        <v>45</v>
      </c>
      <c r="D43" s="30"/>
      <c r="E43" s="32" t="s">
        <v>95</v>
      </c>
      <c r="F43" s="32" t="s">
        <v>13</v>
      </c>
      <c r="G43" s="32" t="s">
        <v>63</v>
      </c>
      <c r="H43" s="33">
        <v>23203.704485636674</v>
      </c>
      <c r="I43" s="33">
        <v>35662.69180424777</v>
      </c>
      <c r="J43" s="33"/>
      <c r="K43" s="33">
        <v>19303.217699464891</v>
      </c>
      <c r="L43" s="33">
        <v>36910.751973117593</v>
      </c>
      <c r="M43" s="33"/>
      <c r="N43" s="33">
        <v>39512</v>
      </c>
      <c r="O43" s="33">
        <v>112458</v>
      </c>
      <c r="P43" s="34"/>
      <c r="Q43" s="35">
        <f t="shared" si="1"/>
        <v>50.832088660403898</v>
      </c>
    </row>
    <row r="44" spans="1:18" ht="13.5" customHeight="1" x14ac:dyDescent="0.55000000000000004">
      <c r="A44" s="28">
        <v>38</v>
      </c>
      <c r="B44" s="29"/>
      <c r="C44" s="28">
        <v>26</v>
      </c>
      <c r="D44" s="30"/>
      <c r="E44" s="32" t="s">
        <v>94</v>
      </c>
      <c r="F44" s="32" t="s">
        <v>30</v>
      </c>
      <c r="G44" s="32" t="s">
        <v>35</v>
      </c>
      <c r="H44" s="33">
        <v>23065.604815864026</v>
      </c>
      <c r="I44" s="33">
        <v>28449.780571293675</v>
      </c>
      <c r="J44" s="33"/>
      <c r="K44" s="33">
        <v>11974.127346395946</v>
      </c>
      <c r="L44" s="33">
        <v>16612.632753461479</v>
      </c>
      <c r="M44" s="33"/>
      <c r="N44" s="33">
        <v>27759</v>
      </c>
      <c r="O44" s="33">
        <v>46063</v>
      </c>
      <c r="P44" s="34"/>
      <c r="Q44" s="35">
        <f t="shared" si="1"/>
        <v>71.138790083443055</v>
      </c>
    </row>
    <row r="45" spans="1:18" ht="13.5" customHeight="1" x14ac:dyDescent="0.55000000000000004">
      <c r="A45" s="28">
        <v>39</v>
      </c>
      <c r="B45" s="29"/>
      <c r="C45" s="28">
        <v>24</v>
      </c>
      <c r="D45" s="30"/>
      <c r="E45" s="32" t="s">
        <v>77</v>
      </c>
      <c r="F45" s="32" t="s">
        <v>13</v>
      </c>
      <c r="G45" s="32" t="s">
        <v>14</v>
      </c>
      <c r="H45" s="33">
        <v>22594.547425016539</v>
      </c>
      <c r="I45" s="33">
        <v>24345.807822770203</v>
      </c>
      <c r="J45" s="33"/>
      <c r="K45" s="33">
        <v>16710.152907789401</v>
      </c>
      <c r="L45" s="33">
        <v>26299.147217868893</v>
      </c>
      <c r="M45" s="33"/>
      <c r="N45" s="33">
        <v>6963</v>
      </c>
      <c r="O45" s="33">
        <v>11995</v>
      </c>
      <c r="P45" s="34"/>
      <c r="Q45" s="35">
        <f t="shared" si="1"/>
        <v>71.464892527598238</v>
      </c>
    </row>
    <row r="46" spans="1:18" ht="13.5" customHeight="1" x14ac:dyDescent="0.55000000000000004">
      <c r="A46" s="28">
        <v>40</v>
      </c>
      <c r="B46" s="29"/>
      <c r="C46" s="28">
        <v>49</v>
      </c>
      <c r="D46" s="30"/>
      <c r="E46" s="32" t="s">
        <v>100</v>
      </c>
      <c r="F46" s="32" t="s">
        <v>13</v>
      </c>
      <c r="G46" s="32" t="s">
        <v>62</v>
      </c>
      <c r="H46" s="33">
        <v>22301.932469141015</v>
      </c>
      <c r="I46" s="33">
        <v>47044.604850173826</v>
      </c>
      <c r="J46" s="33"/>
      <c r="K46" s="33">
        <v>15088.659691925395</v>
      </c>
      <c r="L46" s="33">
        <v>30208.60335747667</v>
      </c>
      <c r="M46" s="33"/>
      <c r="N46" s="33">
        <v>45310</v>
      </c>
      <c r="O46" s="33">
        <v>100000</v>
      </c>
      <c r="P46" s="34"/>
      <c r="Q46" s="35">
        <f t="shared" si="1"/>
        <v>47.554716715347247</v>
      </c>
    </row>
    <row r="47" spans="1:18" ht="13.5" customHeight="1" x14ac:dyDescent="0.55000000000000004">
      <c r="A47" s="28">
        <v>41</v>
      </c>
      <c r="B47" s="29"/>
      <c r="C47" s="28">
        <v>35</v>
      </c>
      <c r="D47" s="30"/>
      <c r="E47" s="32" t="s">
        <v>112</v>
      </c>
      <c r="F47" s="32" t="s">
        <v>46</v>
      </c>
      <c r="G47" s="32" t="s">
        <v>33</v>
      </c>
      <c r="H47" s="33">
        <v>21717.413134120918</v>
      </c>
      <c r="I47" s="33">
        <v>24179</v>
      </c>
      <c r="J47" s="33"/>
      <c r="K47" s="33">
        <v>14021</v>
      </c>
      <c r="L47" s="33">
        <v>17610</v>
      </c>
      <c r="M47" s="33"/>
      <c r="N47" s="33">
        <v>1907</v>
      </c>
      <c r="O47" s="33">
        <v>34458</v>
      </c>
      <c r="P47" s="34"/>
      <c r="Q47" s="35">
        <f t="shared" si="1"/>
        <v>58.324375645146233</v>
      </c>
    </row>
    <row r="48" spans="1:18" ht="13.5" customHeight="1" x14ac:dyDescent="0.55000000000000004">
      <c r="A48" s="28">
        <v>42</v>
      </c>
      <c r="B48" s="29"/>
      <c r="C48" s="28">
        <v>44</v>
      </c>
      <c r="D48" s="30"/>
      <c r="E48" s="32" t="s">
        <v>91</v>
      </c>
      <c r="F48" s="32" t="s">
        <v>32</v>
      </c>
      <c r="G48" s="32" t="s">
        <v>58</v>
      </c>
      <c r="H48" s="33">
        <v>21690.441529571039</v>
      </c>
      <c r="I48" s="33">
        <v>62072.590093293511</v>
      </c>
      <c r="J48" s="33"/>
      <c r="K48" s="33">
        <v>5460.6879945364226</v>
      </c>
      <c r="L48" s="33">
        <v>6492.4541491705932</v>
      </c>
      <c r="M48" s="33"/>
      <c r="N48" s="33">
        <v>8933</v>
      </c>
      <c r="O48" s="33">
        <v>25564</v>
      </c>
      <c r="P48" s="34"/>
      <c r="Q48" s="35">
        <f t="shared" si="1"/>
        <v>51.331855784282908</v>
      </c>
    </row>
    <row r="49" spans="1:18" ht="13.5" customHeight="1" x14ac:dyDescent="0.55000000000000004">
      <c r="A49" s="28">
        <v>43</v>
      </c>
      <c r="B49" s="29"/>
      <c r="C49" s="28">
        <v>85</v>
      </c>
      <c r="D49" s="30"/>
      <c r="E49" s="32" t="s">
        <v>37</v>
      </c>
      <c r="F49" s="32" t="s">
        <v>13</v>
      </c>
      <c r="G49" s="32" t="s">
        <v>25</v>
      </c>
      <c r="H49" s="33">
        <v>20310.067699756506</v>
      </c>
      <c r="I49" s="33">
        <v>140868.11088122282</v>
      </c>
      <c r="J49" s="33"/>
      <c r="K49" s="33">
        <v>5257.5995030143868</v>
      </c>
      <c r="L49" s="33">
        <v>21015.86443023141</v>
      </c>
      <c r="M49" s="33"/>
      <c r="N49" s="33">
        <v>3268</v>
      </c>
      <c r="O49" s="33">
        <v>181700</v>
      </c>
      <c r="P49" s="34"/>
      <c r="Q49" s="35">
        <f t="shared" si="1"/>
        <v>13.744549130797539</v>
      </c>
    </row>
    <row r="50" spans="1:18" ht="13.5" customHeight="1" x14ac:dyDescent="0.55000000000000004">
      <c r="A50" s="28">
        <v>44</v>
      </c>
      <c r="B50" s="29"/>
      <c r="C50" s="28">
        <v>58</v>
      </c>
      <c r="D50" s="30"/>
      <c r="E50" s="32" t="s">
        <v>117</v>
      </c>
      <c r="F50" s="32" t="s">
        <v>13</v>
      </c>
      <c r="G50" s="32" t="s">
        <v>14</v>
      </c>
      <c r="H50" s="33">
        <v>20309.926951821984</v>
      </c>
      <c r="I50" s="33">
        <v>48277.344649467268</v>
      </c>
      <c r="J50" s="33"/>
      <c r="K50" s="33">
        <v>8699.3208804551941</v>
      </c>
      <c r="L50" s="33">
        <v>41425.338218476005</v>
      </c>
      <c r="M50" s="33"/>
      <c r="N50" s="33">
        <v>27948</v>
      </c>
      <c r="O50" s="33">
        <v>55239</v>
      </c>
      <c r="P50" s="34"/>
      <c r="Q50" s="35">
        <f t="shared" si="1"/>
        <v>37.887986394487442</v>
      </c>
    </row>
    <row r="51" spans="1:18" ht="13.5" customHeight="1" x14ac:dyDescent="0.55000000000000004">
      <c r="A51" s="28">
        <v>45</v>
      </c>
      <c r="B51" s="29"/>
      <c r="C51" s="28">
        <v>25</v>
      </c>
      <c r="D51" s="30"/>
      <c r="E51" s="32" t="s">
        <v>151</v>
      </c>
      <c r="F51" s="32" t="s">
        <v>26</v>
      </c>
      <c r="G51" s="32" t="s">
        <v>66</v>
      </c>
      <c r="H51" s="33">
        <v>19614.179714854905</v>
      </c>
      <c r="I51" s="33">
        <v>30125.709958349111</v>
      </c>
      <c r="J51" s="33"/>
      <c r="K51" s="33">
        <v>1998.8178644652519</v>
      </c>
      <c r="L51" s="33">
        <v>2938.9426656738647</v>
      </c>
      <c r="M51" s="33"/>
      <c r="N51" s="33">
        <v>5918</v>
      </c>
      <c r="O51" s="33">
        <v>7330</v>
      </c>
      <c r="P51" s="34"/>
      <c r="Q51" s="35">
        <f t="shared" si="1"/>
        <v>71.28531200743295</v>
      </c>
    </row>
    <row r="52" spans="1:18" ht="13.5" customHeight="1" x14ac:dyDescent="0.55000000000000004">
      <c r="A52" s="28">
        <v>46</v>
      </c>
      <c r="B52" s="29"/>
      <c r="C52" s="28">
        <v>38</v>
      </c>
      <c r="D52" s="30"/>
      <c r="E52" s="32" t="s">
        <v>97</v>
      </c>
      <c r="F52" s="32" t="s">
        <v>26</v>
      </c>
      <c r="G52" s="32" t="s">
        <v>31</v>
      </c>
      <c r="H52" s="33">
        <v>18833.033439561252</v>
      </c>
      <c r="I52" s="33">
        <v>34239.235158971322</v>
      </c>
      <c r="J52" s="33"/>
      <c r="K52" s="33">
        <v>5776.8361581920908</v>
      </c>
      <c r="L52" s="33">
        <v>10502.527505203687</v>
      </c>
      <c r="M52" s="33"/>
      <c r="N52" s="33">
        <v>10970</v>
      </c>
      <c r="O52" s="33">
        <v>19944</v>
      </c>
      <c r="P52" s="34"/>
      <c r="Q52" s="35">
        <f t="shared" si="1"/>
        <v>55.004168335175351</v>
      </c>
    </row>
    <row r="53" spans="1:18" ht="13.5" customHeight="1" x14ac:dyDescent="0.55000000000000004">
      <c r="A53" s="28">
        <v>47</v>
      </c>
      <c r="B53" s="29"/>
      <c r="C53" s="28">
        <v>14</v>
      </c>
      <c r="D53" s="30"/>
      <c r="E53" s="32" t="s">
        <v>96</v>
      </c>
      <c r="F53" s="32" t="s">
        <v>15</v>
      </c>
      <c r="G53" s="32" t="s">
        <v>18</v>
      </c>
      <c r="H53" s="33">
        <v>18646.710103132365</v>
      </c>
      <c r="I53" s="33">
        <v>23816.801236677245</v>
      </c>
      <c r="J53" s="33"/>
      <c r="K53" s="33">
        <v>7445.9328239669603</v>
      </c>
      <c r="L53" s="33">
        <v>8879.6238475879982</v>
      </c>
      <c r="M53" s="33"/>
      <c r="N53" s="33">
        <v>9247</v>
      </c>
      <c r="O53" s="33">
        <v>12354</v>
      </c>
      <c r="P53" s="34"/>
      <c r="Q53" s="35">
        <f t="shared" si="1"/>
        <v>78.998883356641343</v>
      </c>
    </row>
    <row r="54" spans="1:18" ht="13.5" customHeight="1" x14ac:dyDescent="0.55000000000000004">
      <c r="A54" s="28">
        <v>48</v>
      </c>
      <c r="B54" s="29"/>
      <c r="C54" s="28">
        <v>23</v>
      </c>
      <c r="D54" s="30"/>
      <c r="E54" s="32" t="s">
        <v>102</v>
      </c>
      <c r="F54" s="32" t="s">
        <v>23</v>
      </c>
      <c r="G54" s="32" t="s">
        <v>39</v>
      </c>
      <c r="H54" s="33">
        <v>18581.972491136283</v>
      </c>
      <c r="I54" s="33">
        <v>23250.04200217628</v>
      </c>
      <c r="J54" s="33"/>
      <c r="K54" s="33">
        <v>4100.8519209111355</v>
      </c>
      <c r="L54" s="33">
        <v>5946.2702276016316</v>
      </c>
      <c r="M54" s="33"/>
      <c r="N54" s="33">
        <v>35640</v>
      </c>
      <c r="O54" s="33">
        <v>54000</v>
      </c>
      <c r="P54" s="34"/>
      <c r="Q54" s="35">
        <f t="shared" si="1"/>
        <v>71.629143307009883</v>
      </c>
    </row>
    <row r="55" spans="1:18" ht="13.5" customHeight="1" x14ac:dyDescent="0.55000000000000004">
      <c r="A55" s="28">
        <v>49</v>
      </c>
      <c r="B55" s="29"/>
      <c r="C55" s="28">
        <v>29</v>
      </c>
      <c r="D55" s="30"/>
      <c r="E55" s="32" t="s">
        <v>104</v>
      </c>
      <c r="F55" s="32" t="s">
        <v>26</v>
      </c>
      <c r="G55" s="32" t="s">
        <v>59</v>
      </c>
      <c r="H55" s="33">
        <v>18227.699306440652</v>
      </c>
      <c r="I55" s="33">
        <v>25254.827716773951</v>
      </c>
      <c r="J55" s="33"/>
      <c r="K55" s="33">
        <v>18281.244973938941</v>
      </c>
      <c r="L55" s="33">
        <v>35943.410275502603</v>
      </c>
      <c r="M55" s="33"/>
      <c r="N55" s="33">
        <v>71819</v>
      </c>
      <c r="O55" s="33">
        <v>92887</v>
      </c>
      <c r="P55" s="34"/>
      <c r="Q55" s="35">
        <f t="shared" si="1"/>
        <v>66.784990881199917</v>
      </c>
    </row>
    <row r="56" spans="1:18" ht="13.5" customHeight="1" x14ac:dyDescent="0.55000000000000004">
      <c r="A56" s="28">
        <v>50</v>
      </c>
      <c r="B56" s="29"/>
      <c r="C56" s="28">
        <v>92</v>
      </c>
      <c r="D56" s="30"/>
      <c r="E56" s="32" t="s">
        <v>152</v>
      </c>
      <c r="F56" s="32" t="s">
        <v>11</v>
      </c>
      <c r="G56" s="32" t="s">
        <v>27</v>
      </c>
      <c r="H56" s="33">
        <v>18055.738997030221</v>
      </c>
      <c r="I56" s="33">
        <v>162262.66379540882</v>
      </c>
      <c r="J56" s="33"/>
      <c r="K56" s="33">
        <v>3671.1776582376774</v>
      </c>
      <c r="L56" s="33">
        <v>41005.125164132325</v>
      </c>
      <c r="M56" s="33"/>
      <c r="N56" s="33">
        <v>8864</v>
      </c>
      <c r="O56" s="33">
        <v>104000</v>
      </c>
      <c r="P56" s="34"/>
      <c r="Q56" s="35">
        <f t="shared" si="1"/>
        <v>9.5345085437261066</v>
      </c>
    </row>
    <row r="57" spans="1:18" ht="13.5" customHeight="1" x14ac:dyDescent="0.55000000000000004">
      <c r="A57" s="28">
        <v>51</v>
      </c>
      <c r="B57" s="29"/>
      <c r="C57" s="28">
        <v>53</v>
      </c>
      <c r="D57" s="30"/>
      <c r="E57" s="32" t="s">
        <v>153</v>
      </c>
      <c r="F57" s="32" t="s">
        <v>42</v>
      </c>
      <c r="G57" s="32" t="s">
        <v>31</v>
      </c>
      <c r="H57" s="33">
        <v>17671.11940095303</v>
      </c>
      <c r="I57" s="33">
        <v>40001.158611300205</v>
      </c>
      <c r="J57" s="33"/>
      <c r="K57" s="33">
        <v>5166.9448604492854</v>
      </c>
      <c r="L57" s="33">
        <v>14636.383390061268</v>
      </c>
      <c r="M57" s="33"/>
      <c r="N57" s="33">
        <v>27550</v>
      </c>
      <c r="O57" s="33">
        <v>58000</v>
      </c>
      <c r="P57" s="34"/>
      <c r="Q57" s="35">
        <f t="shared" si="1"/>
        <v>42.32619300481975</v>
      </c>
    </row>
    <row r="58" spans="1:18" ht="13.5" customHeight="1" x14ac:dyDescent="0.55000000000000004">
      <c r="A58" s="28">
        <v>52</v>
      </c>
      <c r="B58" s="29"/>
      <c r="C58" s="28">
        <v>83</v>
      </c>
      <c r="D58" s="30"/>
      <c r="E58" s="32" t="s">
        <v>105</v>
      </c>
      <c r="F58" s="32" t="s">
        <v>13</v>
      </c>
      <c r="G58" s="32" t="s">
        <v>25</v>
      </c>
      <c r="H58" s="33">
        <v>17627.44725471154</v>
      </c>
      <c r="I58" s="33">
        <v>45766.671874340245</v>
      </c>
      <c r="J58" s="33"/>
      <c r="K58" s="33">
        <v>3037.3416917277314</v>
      </c>
      <c r="L58" s="33">
        <v>54457.978313355074</v>
      </c>
      <c r="M58" s="33"/>
      <c r="N58" s="33">
        <v>2225</v>
      </c>
      <c r="O58" s="33">
        <v>127514</v>
      </c>
      <c r="P58" s="34"/>
      <c r="Q58" s="35">
        <f t="shared" si="1"/>
        <v>15.279404847162887</v>
      </c>
    </row>
    <row r="59" spans="1:18" ht="13.5" customHeight="1" x14ac:dyDescent="0.55000000000000004">
      <c r="A59" s="28">
        <v>53</v>
      </c>
      <c r="B59" s="29"/>
      <c r="C59" s="28">
        <v>54</v>
      </c>
      <c r="D59" s="30"/>
      <c r="E59" s="32" t="s">
        <v>101</v>
      </c>
      <c r="F59" s="32" t="s">
        <v>30</v>
      </c>
      <c r="G59" s="32" t="s">
        <v>31</v>
      </c>
      <c r="H59" s="33">
        <v>17490.025967894242</v>
      </c>
      <c r="I59" s="33">
        <v>92315.03777148253</v>
      </c>
      <c r="J59" s="33"/>
      <c r="K59" s="33">
        <v>25662.74168371343</v>
      </c>
      <c r="L59" s="33">
        <v>45984.730830135304</v>
      </c>
      <c r="M59" s="33"/>
      <c r="N59" s="33">
        <v>89087</v>
      </c>
      <c r="O59" s="33">
        <v>176083</v>
      </c>
      <c r="P59" s="34"/>
      <c r="Q59" s="35">
        <f t="shared" si="1"/>
        <v>41.782289322356462</v>
      </c>
    </row>
    <row r="60" spans="1:18" ht="13.5" customHeight="1" x14ac:dyDescent="0.55000000000000004">
      <c r="A60" s="28">
        <v>54</v>
      </c>
      <c r="B60" s="29"/>
      <c r="C60" s="28">
        <v>2</v>
      </c>
      <c r="D60" s="30"/>
      <c r="E60" s="32" t="s">
        <v>108</v>
      </c>
      <c r="F60" s="32" t="s">
        <v>11</v>
      </c>
      <c r="G60" s="32" t="s">
        <v>25</v>
      </c>
      <c r="H60" s="33">
        <v>17432.270840629484</v>
      </c>
      <c r="I60" s="33">
        <v>17918.625819336336</v>
      </c>
      <c r="J60" s="33"/>
      <c r="K60" s="33">
        <v>3055.9376157570032</v>
      </c>
      <c r="L60" s="33">
        <v>3091.0970889907903</v>
      </c>
      <c r="M60" s="33"/>
      <c r="N60" s="33">
        <v>11183</v>
      </c>
      <c r="O60" s="33">
        <v>11495</v>
      </c>
      <c r="P60" s="34"/>
      <c r="Q60" s="35">
        <f t="shared" si="1"/>
        <v>97.811363539640922</v>
      </c>
      <c r="R60" s="37"/>
    </row>
    <row r="61" spans="1:18" ht="13.5" customHeight="1" x14ac:dyDescent="0.55000000000000004">
      <c r="A61" s="28">
        <v>55</v>
      </c>
      <c r="B61" s="29"/>
      <c r="C61" s="28">
        <v>30</v>
      </c>
      <c r="D61" s="30"/>
      <c r="E61" s="32" t="s">
        <v>109</v>
      </c>
      <c r="F61" s="32" t="s">
        <v>32</v>
      </c>
      <c r="G61" s="32" t="s">
        <v>57</v>
      </c>
      <c r="H61" s="33">
        <v>16988.815865117074</v>
      </c>
      <c r="I61" s="33">
        <v>22907.84860389473</v>
      </c>
      <c r="J61" s="33"/>
      <c r="K61" s="33">
        <v>8267.91996172572</v>
      </c>
      <c r="L61" s="33">
        <v>16305.743956322291</v>
      </c>
      <c r="M61" s="33"/>
      <c r="N61" s="33">
        <f>ROUND(O61*(H61/I61),0)</f>
        <v>21252</v>
      </c>
      <c r="O61" s="33">
        <v>28657</v>
      </c>
      <c r="P61" s="34"/>
      <c r="Q61" s="35">
        <f t="shared" si="1"/>
        <v>66.342336504943091</v>
      </c>
    </row>
    <row r="62" spans="1:18" ht="13.5" customHeight="1" x14ac:dyDescent="0.55000000000000004">
      <c r="A62" s="28">
        <v>56</v>
      </c>
      <c r="B62" s="29"/>
      <c r="C62" s="28">
        <v>67</v>
      </c>
      <c r="D62" s="30"/>
      <c r="E62" s="32" t="s">
        <v>99</v>
      </c>
      <c r="F62" s="32" t="s">
        <v>30</v>
      </c>
      <c r="G62" s="32" t="s">
        <v>59</v>
      </c>
      <c r="H62" s="33">
        <v>16871.366663562909</v>
      </c>
      <c r="I62" s="33">
        <v>47559.96222851747</v>
      </c>
      <c r="J62" s="33"/>
      <c r="K62" s="33">
        <v>10188.669675914185</v>
      </c>
      <c r="L62" s="33">
        <v>39598.766997458479</v>
      </c>
      <c r="M62" s="33"/>
      <c r="N62" s="33">
        <v>124773</v>
      </c>
      <c r="O62" s="33">
        <v>392968</v>
      </c>
      <c r="P62" s="34"/>
      <c r="Q62" s="35">
        <f t="shared" si="1"/>
        <v>30.985030343871362</v>
      </c>
    </row>
    <row r="63" spans="1:18" ht="13.5" customHeight="1" x14ac:dyDescent="0.55000000000000004">
      <c r="A63" s="28">
        <v>57</v>
      </c>
      <c r="B63" s="29"/>
      <c r="C63" s="28">
        <v>36</v>
      </c>
      <c r="D63" s="30"/>
      <c r="E63" s="32" t="s">
        <v>118</v>
      </c>
      <c r="F63" s="32" t="s">
        <v>11</v>
      </c>
      <c r="G63" s="32" t="s">
        <v>59</v>
      </c>
      <c r="H63" s="33">
        <v>16705.11025265952</v>
      </c>
      <c r="I63" s="33">
        <v>57321.79434657927</v>
      </c>
      <c r="J63" s="33"/>
      <c r="K63" s="33">
        <v>9708.5158834574468</v>
      </c>
      <c r="L63" s="33">
        <v>12111.918660348198</v>
      </c>
      <c r="M63" s="33"/>
      <c r="N63" s="33">
        <v>46000</v>
      </c>
      <c r="O63" s="33">
        <v>78000</v>
      </c>
      <c r="P63" s="34"/>
      <c r="Q63" s="35">
        <f t="shared" si="1"/>
        <v>56.091252504612399</v>
      </c>
    </row>
    <row r="64" spans="1:18" ht="13.5" customHeight="1" x14ac:dyDescent="0.55000000000000004">
      <c r="A64" s="28">
        <v>58</v>
      </c>
      <c r="B64" s="29"/>
      <c r="C64" s="28">
        <v>13</v>
      </c>
      <c r="D64" s="30"/>
      <c r="E64" s="32" t="s">
        <v>110</v>
      </c>
      <c r="F64" s="32" t="s">
        <v>78</v>
      </c>
      <c r="G64" s="32" t="s">
        <v>31</v>
      </c>
      <c r="H64" s="33">
        <v>16237.243172951887</v>
      </c>
      <c r="I64" s="33">
        <v>20171.235370611183</v>
      </c>
      <c r="J64" s="33"/>
      <c r="K64" s="33">
        <v>6076.0728218465538</v>
      </c>
      <c r="L64" s="33">
        <v>7653.36801040312</v>
      </c>
      <c r="M64" s="33"/>
      <c r="N64" s="33">
        <f>ROUND(O64*(H64/I64),0)</f>
        <v>17393</v>
      </c>
      <c r="O64" s="33">
        <v>21607</v>
      </c>
      <c r="P64" s="34"/>
      <c r="Q64" s="35">
        <f t="shared" si="1"/>
        <v>80.128305282510098</v>
      </c>
    </row>
    <row r="65" spans="1:17" ht="13.5" customHeight="1" x14ac:dyDescent="0.55000000000000004">
      <c r="A65" s="28">
        <v>59</v>
      </c>
      <c r="B65" s="29"/>
      <c r="C65" s="28">
        <v>5</v>
      </c>
      <c r="D65" s="30"/>
      <c r="E65" s="32" t="s">
        <v>106</v>
      </c>
      <c r="F65" s="32" t="s">
        <v>67</v>
      </c>
      <c r="G65" s="32" t="s">
        <v>57</v>
      </c>
      <c r="H65" s="33">
        <v>16034.586072335856</v>
      </c>
      <c r="I65" s="33">
        <v>17172.621032629413</v>
      </c>
      <c r="J65" s="33"/>
      <c r="K65" s="33">
        <v>14940.166736571156</v>
      </c>
      <c r="L65" s="33">
        <v>15554.937746700607</v>
      </c>
      <c r="M65" s="33"/>
      <c r="N65" s="33">
        <f>ROUND(O65*(H65/I65),0)</f>
        <v>27130</v>
      </c>
      <c r="O65" s="33">
        <v>29056</v>
      </c>
      <c r="P65" s="34"/>
      <c r="Q65" s="35">
        <f t="shared" si="1"/>
        <v>94.264044382209249</v>
      </c>
    </row>
    <row r="66" spans="1:17" ht="13.5" customHeight="1" x14ac:dyDescent="0.55000000000000004">
      <c r="A66" s="28">
        <v>60</v>
      </c>
      <c r="B66" s="29"/>
      <c r="C66" s="28">
        <v>17</v>
      </c>
      <c r="D66" s="30"/>
      <c r="E66" s="32" t="s">
        <v>107</v>
      </c>
      <c r="F66" s="32" t="s">
        <v>26</v>
      </c>
      <c r="G66" s="32" t="s">
        <v>16</v>
      </c>
      <c r="H66" s="33">
        <v>15569.543851917144</v>
      </c>
      <c r="I66" s="33">
        <v>18257</v>
      </c>
      <c r="J66" s="33"/>
      <c r="K66" s="33">
        <v>22817</v>
      </c>
      <c r="L66" s="33">
        <v>26415</v>
      </c>
      <c r="M66" s="33"/>
      <c r="N66" s="33">
        <v>89864</v>
      </c>
      <c r="O66" s="33">
        <v>148115</v>
      </c>
      <c r="P66" s="34"/>
      <c r="Q66" s="35">
        <f t="shared" si="1"/>
        <v>77.44352854394397</v>
      </c>
    </row>
    <row r="67" spans="1:17" ht="13.5" customHeight="1" x14ac:dyDescent="0.55000000000000004">
      <c r="A67" s="28">
        <v>61</v>
      </c>
      <c r="B67" s="29"/>
      <c r="C67" s="28">
        <v>11</v>
      </c>
      <c r="D67" s="30"/>
      <c r="E67" s="32" t="s">
        <v>103</v>
      </c>
      <c r="F67" s="32" t="s">
        <v>15</v>
      </c>
      <c r="G67" s="32" t="s">
        <v>22</v>
      </c>
      <c r="H67" s="33">
        <v>15549.588177295926</v>
      </c>
      <c r="I67" s="33">
        <v>22459.360507688554</v>
      </c>
      <c r="J67" s="33"/>
      <c r="K67" s="33">
        <v>34822.176369978406</v>
      </c>
      <c r="L67" s="33">
        <v>34836.648707276923</v>
      </c>
      <c r="M67" s="33"/>
      <c r="N67" s="33">
        <v>40174</v>
      </c>
      <c r="O67" s="33">
        <v>51107</v>
      </c>
      <c r="P67" s="34"/>
      <c r="Q67" s="35">
        <f t="shared" si="1"/>
        <v>82.600138507965681</v>
      </c>
    </row>
    <row r="68" spans="1:17" ht="13.5" customHeight="1" x14ac:dyDescent="0.55000000000000004">
      <c r="A68" s="28">
        <v>62</v>
      </c>
      <c r="B68" s="29"/>
      <c r="C68" s="28">
        <v>41</v>
      </c>
      <c r="D68" s="30"/>
      <c r="E68" s="32" t="s">
        <v>116</v>
      </c>
      <c r="F68" s="32" t="s">
        <v>13</v>
      </c>
      <c r="G68" s="32" t="s">
        <v>22</v>
      </c>
      <c r="H68" s="33">
        <v>15501.768249667724</v>
      </c>
      <c r="I68" s="33">
        <v>38754.42062416931</v>
      </c>
      <c r="J68" s="33"/>
      <c r="K68" s="33">
        <v>44292.867091843254</v>
      </c>
      <c r="L68" s="33">
        <v>56873.231985378698</v>
      </c>
      <c r="M68" s="33"/>
      <c r="N68" s="33">
        <v>27800</v>
      </c>
      <c r="O68" s="33">
        <v>69500</v>
      </c>
      <c r="P68" s="34"/>
      <c r="Q68" s="35">
        <f t="shared" si="1"/>
        <v>52.626663162751342</v>
      </c>
    </row>
    <row r="69" spans="1:17" ht="13.5" customHeight="1" x14ac:dyDescent="0.55000000000000004">
      <c r="A69" s="28">
        <v>63</v>
      </c>
      <c r="B69" s="29"/>
      <c r="C69" s="28">
        <v>71</v>
      </c>
      <c r="D69" s="30"/>
      <c r="E69" s="32" t="s">
        <v>111</v>
      </c>
      <c r="F69" s="32" t="s">
        <v>13</v>
      </c>
      <c r="G69" s="32" t="s">
        <v>41</v>
      </c>
      <c r="H69" s="33">
        <v>15463.975566158568</v>
      </c>
      <c r="I69" s="33">
        <v>68408.844600205499</v>
      </c>
      <c r="J69" s="33"/>
      <c r="K69" s="33">
        <v>21306.236322306464</v>
      </c>
      <c r="L69" s="33">
        <v>52763.776525901143</v>
      </c>
      <c r="M69" s="33"/>
      <c r="N69" s="33">
        <v>35000</v>
      </c>
      <c r="O69" s="33">
        <v>190000</v>
      </c>
      <c r="P69" s="34"/>
      <c r="Q69" s="35">
        <f t="shared" si="1"/>
        <v>27.135568117418657</v>
      </c>
    </row>
    <row r="70" spans="1:17" ht="13.5" customHeight="1" x14ac:dyDescent="0.55000000000000004">
      <c r="A70" s="28">
        <v>64</v>
      </c>
      <c r="B70" s="29"/>
      <c r="C70" s="28">
        <v>90</v>
      </c>
      <c r="D70" s="30"/>
      <c r="E70" s="32" t="s">
        <v>154</v>
      </c>
      <c r="F70" s="32" t="s">
        <v>13</v>
      </c>
      <c r="G70" s="32" t="s">
        <v>25</v>
      </c>
      <c r="H70" s="33">
        <v>15324.438063871414</v>
      </c>
      <c r="I70" s="33">
        <v>110227.61657447676</v>
      </c>
      <c r="J70" s="33"/>
      <c r="K70" s="33">
        <v>7924.6967964194446</v>
      </c>
      <c r="L70" s="33">
        <v>57327.268979344037</v>
      </c>
      <c r="M70" s="33"/>
      <c r="N70" s="33">
        <v>6725</v>
      </c>
      <c r="O70" s="33">
        <v>116263</v>
      </c>
      <c r="P70" s="34"/>
      <c r="Q70" s="35">
        <f t="shared" si="1"/>
        <v>11.170148918655693</v>
      </c>
    </row>
    <row r="71" spans="1:17" ht="13.5" customHeight="1" x14ac:dyDescent="0.55000000000000004">
      <c r="A71" s="28">
        <v>65</v>
      </c>
      <c r="B71" s="29"/>
      <c r="C71" s="28">
        <v>39</v>
      </c>
      <c r="D71" s="30"/>
      <c r="E71" s="32" t="s">
        <v>115</v>
      </c>
      <c r="F71" s="32" t="s">
        <v>67</v>
      </c>
      <c r="G71" s="32" t="s">
        <v>35</v>
      </c>
      <c r="H71" s="33">
        <v>15121.374917271061</v>
      </c>
      <c r="I71" s="33">
        <v>26003.457035853651</v>
      </c>
      <c r="J71" s="33"/>
      <c r="K71" s="33">
        <v>6194.5911161927534</v>
      </c>
      <c r="L71" s="33">
        <v>14353.766511344638</v>
      </c>
      <c r="M71" s="33"/>
      <c r="N71" s="33">
        <v>32319</v>
      </c>
      <c r="O71" s="33">
        <v>55578</v>
      </c>
      <c r="P71" s="34"/>
      <c r="Q71" s="35">
        <f t="shared" ref="Q71:Q106" si="2">+AVERAGE(H71/I71,K71/L71,N71/O71)*100</f>
        <v>53.152888090747908</v>
      </c>
    </row>
    <row r="72" spans="1:17" ht="13.5" customHeight="1" x14ac:dyDescent="0.55000000000000004">
      <c r="A72" s="28">
        <v>66</v>
      </c>
      <c r="B72" s="29"/>
      <c r="C72" s="28">
        <v>31</v>
      </c>
      <c r="D72" s="30"/>
      <c r="E72" s="32" t="s">
        <v>120</v>
      </c>
      <c r="F72" s="32" t="s">
        <v>30</v>
      </c>
      <c r="G72" s="32" t="s">
        <v>59</v>
      </c>
      <c r="H72" s="33">
        <v>14959.480446688432</v>
      </c>
      <c r="I72" s="33">
        <v>20544.278387629842</v>
      </c>
      <c r="J72" s="33"/>
      <c r="K72" s="33">
        <v>14341.384833676379</v>
      </c>
      <c r="L72" s="33">
        <v>22534.37682090469</v>
      </c>
      <c r="M72" s="33"/>
      <c r="N72" s="33">
        <v>77039</v>
      </c>
      <c r="O72" s="33">
        <v>149000</v>
      </c>
      <c r="P72" s="34"/>
      <c r="Q72" s="35">
        <f t="shared" si="2"/>
        <v>62.72069252596323</v>
      </c>
    </row>
    <row r="73" spans="1:17" ht="13.5" customHeight="1" x14ac:dyDescent="0.55000000000000004">
      <c r="A73" s="28">
        <v>67</v>
      </c>
      <c r="B73" s="29"/>
      <c r="C73" s="28">
        <v>21</v>
      </c>
      <c r="D73" s="30"/>
      <c r="E73" s="32" t="s">
        <v>98</v>
      </c>
      <c r="F73" s="32" t="s">
        <v>11</v>
      </c>
      <c r="G73" s="32" t="s">
        <v>18</v>
      </c>
      <c r="H73" s="33">
        <v>14866.357266435985</v>
      </c>
      <c r="I73" s="33">
        <v>15609</v>
      </c>
      <c r="J73" s="33"/>
      <c r="K73" s="33">
        <v>2459</v>
      </c>
      <c r="L73" s="33">
        <v>8344</v>
      </c>
      <c r="M73" s="33"/>
      <c r="N73" s="33">
        <v>10902</v>
      </c>
      <c r="O73" s="33">
        <v>11447</v>
      </c>
      <c r="P73" s="34"/>
      <c r="Q73" s="35">
        <f t="shared" si="2"/>
        <v>73.317139935605809</v>
      </c>
    </row>
    <row r="74" spans="1:17" ht="13.5" customHeight="1" x14ac:dyDescent="0.55000000000000004">
      <c r="A74" s="28">
        <v>68</v>
      </c>
      <c r="B74" s="29"/>
      <c r="C74" s="28">
        <v>84</v>
      </c>
      <c r="D74" s="30"/>
      <c r="E74" s="32" t="s">
        <v>65</v>
      </c>
      <c r="F74" s="32" t="s">
        <v>13</v>
      </c>
      <c r="G74" s="32" t="s">
        <v>14</v>
      </c>
      <c r="H74" s="33">
        <v>14821.000999310336</v>
      </c>
      <c r="I74" s="33">
        <v>141035.25679460654</v>
      </c>
      <c r="J74" s="33"/>
      <c r="K74" s="33">
        <v>37935.706722012786</v>
      </c>
      <c r="L74" s="33">
        <v>122323.3525350502</v>
      </c>
      <c r="M74" s="33"/>
      <c r="N74" s="33">
        <v>4382</v>
      </c>
      <c r="O74" s="33">
        <v>210000</v>
      </c>
      <c r="P74" s="34"/>
      <c r="Q74" s="35">
        <f t="shared" si="2"/>
        <v>14.536010639669541</v>
      </c>
    </row>
    <row r="75" spans="1:17" ht="13.5" customHeight="1" x14ac:dyDescent="0.55000000000000004">
      <c r="A75" s="28">
        <v>69</v>
      </c>
      <c r="B75" s="29"/>
      <c r="C75" s="28">
        <v>10</v>
      </c>
      <c r="D75" s="30"/>
      <c r="E75" s="32" t="s">
        <v>155</v>
      </c>
      <c r="F75" s="32" t="s">
        <v>43</v>
      </c>
      <c r="G75" s="32" t="s">
        <v>31</v>
      </c>
      <c r="H75" s="33">
        <v>14731.081519974017</v>
      </c>
      <c r="I75" s="33">
        <v>16225.073075673919</v>
      </c>
      <c r="J75" s="33"/>
      <c r="K75" s="33">
        <v>5037.085230969421</v>
      </c>
      <c r="L75" s="33">
        <v>6209.8243331164604</v>
      </c>
      <c r="M75" s="33"/>
      <c r="N75" s="33">
        <v>6075</v>
      </c>
      <c r="O75" s="33">
        <v>7882</v>
      </c>
      <c r="P75" s="34"/>
      <c r="Q75" s="35">
        <f t="shared" si="2"/>
        <v>82.99373531561308</v>
      </c>
    </row>
    <row r="76" spans="1:17" ht="13.5" customHeight="1" x14ac:dyDescent="0.55000000000000004">
      <c r="A76" s="28">
        <v>70</v>
      </c>
      <c r="B76" s="29"/>
      <c r="C76" s="28">
        <v>12</v>
      </c>
      <c r="D76" s="30"/>
      <c r="E76" s="32" t="s">
        <v>156</v>
      </c>
      <c r="F76" s="32" t="s">
        <v>46</v>
      </c>
      <c r="G76" s="32" t="s">
        <v>58</v>
      </c>
      <c r="H76" s="33">
        <v>14681.3632</v>
      </c>
      <c r="I76" s="33">
        <v>17612</v>
      </c>
      <c r="J76" s="33"/>
      <c r="K76" s="33">
        <v>11556.999995050786</v>
      </c>
      <c r="L76" s="33">
        <v>15107</v>
      </c>
      <c r="M76" s="33"/>
      <c r="N76" s="33">
        <f>ROUND(O76*(H76/I76),0)</f>
        <v>48610</v>
      </c>
      <c r="O76" s="33">
        <v>58313</v>
      </c>
      <c r="P76" s="34"/>
      <c r="Q76" s="35">
        <f t="shared" si="2"/>
        <v>81.073815147396559</v>
      </c>
    </row>
    <row r="77" spans="1:17" ht="13.5" customHeight="1" x14ac:dyDescent="0.55000000000000004">
      <c r="A77" s="28">
        <v>71</v>
      </c>
      <c r="B77" s="29"/>
      <c r="C77" s="28">
        <v>96</v>
      </c>
      <c r="D77" s="30"/>
      <c r="E77" s="32" t="s">
        <v>45</v>
      </c>
      <c r="F77" s="32" t="s">
        <v>13</v>
      </c>
      <c r="G77" s="32" t="s">
        <v>25</v>
      </c>
      <c r="H77" s="33">
        <v>14310.827738602937</v>
      </c>
      <c r="I77" s="33">
        <v>219686.05033146139</v>
      </c>
      <c r="J77" s="33"/>
      <c r="K77" s="33">
        <v>5051.4634249650553</v>
      </c>
      <c r="L77" s="33">
        <v>57862.529120250751</v>
      </c>
      <c r="M77" s="33"/>
      <c r="N77" s="33">
        <v>861</v>
      </c>
      <c r="O77" s="33">
        <v>124000</v>
      </c>
      <c r="P77" s="34"/>
      <c r="Q77" s="35">
        <f t="shared" si="2"/>
        <v>5.3128947712272261</v>
      </c>
    </row>
    <row r="78" spans="1:17" ht="13.5" customHeight="1" x14ac:dyDescent="0.55000000000000004">
      <c r="A78" s="28">
        <v>72</v>
      </c>
      <c r="B78" s="29"/>
      <c r="C78" s="28">
        <v>68</v>
      </c>
      <c r="D78" s="30"/>
      <c r="E78" s="32" t="s">
        <v>132</v>
      </c>
      <c r="F78" s="32" t="s">
        <v>13</v>
      </c>
      <c r="G78" s="32" t="s">
        <v>55</v>
      </c>
      <c r="H78" s="33">
        <v>14134.925652199032</v>
      </c>
      <c r="I78" s="33">
        <v>20299</v>
      </c>
      <c r="J78" s="33"/>
      <c r="K78" s="33">
        <v>2455.965909090909</v>
      </c>
      <c r="L78" s="33">
        <v>27170</v>
      </c>
      <c r="M78" s="33"/>
      <c r="N78" s="33">
        <v>2100</v>
      </c>
      <c r="O78" s="33">
        <v>19328</v>
      </c>
      <c r="P78" s="34"/>
      <c r="Q78" s="35">
        <f t="shared" si="2"/>
        <v>29.845976092332744</v>
      </c>
    </row>
    <row r="79" spans="1:17" ht="13.5" customHeight="1" x14ac:dyDescent="0.55000000000000004">
      <c r="A79" s="28">
        <v>73</v>
      </c>
      <c r="B79" s="29"/>
      <c r="C79" s="28">
        <v>33</v>
      </c>
      <c r="D79" s="30"/>
      <c r="E79" s="32" t="s">
        <v>114</v>
      </c>
      <c r="F79" s="32" t="s">
        <v>67</v>
      </c>
      <c r="G79" s="32" t="s">
        <v>68</v>
      </c>
      <c r="H79" s="33">
        <v>13916.032080830641</v>
      </c>
      <c r="I79" s="33">
        <v>25817.714107790845</v>
      </c>
      <c r="J79" s="33"/>
      <c r="K79" s="33">
        <v>11476.32536039116</v>
      </c>
      <c r="L79" s="33">
        <v>16830.051652714497</v>
      </c>
      <c r="M79" s="33"/>
      <c r="N79" s="33">
        <v>73007</v>
      </c>
      <c r="O79" s="33">
        <v>135446</v>
      </c>
      <c r="P79" s="34"/>
      <c r="Q79" s="35">
        <f t="shared" si="2"/>
        <v>58.663923435586426</v>
      </c>
    </row>
    <row r="80" spans="1:17" ht="13.5" customHeight="1" x14ac:dyDescent="0.55000000000000004">
      <c r="A80" s="28">
        <v>74</v>
      </c>
      <c r="B80" s="29"/>
      <c r="C80" s="28">
        <v>89</v>
      </c>
      <c r="D80" s="30"/>
      <c r="E80" s="32" t="s">
        <v>157</v>
      </c>
      <c r="F80" s="32" t="s">
        <v>28</v>
      </c>
      <c r="G80" s="32" t="s">
        <v>14</v>
      </c>
      <c r="H80" s="33">
        <v>13771.811146773367</v>
      </c>
      <c r="I80" s="33">
        <v>85180.774046834296</v>
      </c>
      <c r="J80" s="33"/>
      <c r="K80" s="33">
        <v>1153.916302597743</v>
      </c>
      <c r="L80" s="33">
        <v>77669.821997775129</v>
      </c>
      <c r="M80" s="33"/>
      <c r="N80" s="33">
        <v>4179</v>
      </c>
      <c r="O80" s="33">
        <v>25847</v>
      </c>
      <c r="P80" s="34"/>
      <c r="Q80" s="35">
        <f t="shared" si="2"/>
        <v>11.27387847377755</v>
      </c>
    </row>
    <row r="81" spans="1:17" ht="13.5" customHeight="1" x14ac:dyDescent="0.55000000000000004">
      <c r="A81" s="28">
        <v>75</v>
      </c>
      <c r="B81" s="29"/>
      <c r="C81" s="28">
        <v>86</v>
      </c>
      <c r="D81" s="30"/>
      <c r="E81" s="32" t="s">
        <v>125</v>
      </c>
      <c r="F81" s="32" t="s">
        <v>13</v>
      </c>
      <c r="G81" s="32" t="s">
        <v>61</v>
      </c>
      <c r="H81" s="33">
        <v>13714.760235893538</v>
      </c>
      <c r="I81" s="33">
        <v>141683.94769806755</v>
      </c>
      <c r="J81" s="33"/>
      <c r="K81" s="33">
        <v>15818.639784263063</v>
      </c>
      <c r="L81" s="33">
        <v>105144.24301466954</v>
      </c>
      <c r="M81" s="33"/>
      <c r="N81" s="33">
        <v>27296</v>
      </c>
      <c r="O81" s="33">
        <v>207001</v>
      </c>
      <c r="P81" s="34"/>
      <c r="Q81" s="35">
        <f t="shared" si="2"/>
        <v>12.636979946030754</v>
      </c>
    </row>
    <row r="82" spans="1:17" ht="13.5" customHeight="1" x14ac:dyDescent="0.55000000000000004">
      <c r="A82" s="28">
        <v>76</v>
      </c>
      <c r="B82" s="29"/>
      <c r="C82" s="28">
        <v>97</v>
      </c>
      <c r="D82" s="30"/>
      <c r="E82" s="32" t="s">
        <v>119</v>
      </c>
      <c r="F82" s="32" t="s">
        <v>13</v>
      </c>
      <c r="G82" s="32" t="s">
        <v>27</v>
      </c>
      <c r="H82" s="33">
        <v>13708.501175245254</v>
      </c>
      <c r="I82" s="33">
        <v>220684.55432166532</v>
      </c>
      <c r="J82" s="33"/>
      <c r="K82" s="33">
        <v>8515.0959379897504</v>
      </c>
      <c r="L82" s="33">
        <v>162859.75334265179</v>
      </c>
      <c r="M82" s="33"/>
      <c r="N82" s="33">
        <v>11226</v>
      </c>
      <c r="O82" s="33">
        <v>342098</v>
      </c>
      <c r="P82" s="34"/>
      <c r="Q82" s="35">
        <f t="shared" si="2"/>
        <v>4.9072692884119977</v>
      </c>
    </row>
    <row r="83" spans="1:17" ht="13.5" customHeight="1" x14ac:dyDescent="0.55000000000000004">
      <c r="A83" s="28">
        <v>77</v>
      </c>
      <c r="B83" s="29"/>
      <c r="C83" s="28">
        <v>27</v>
      </c>
      <c r="D83" s="30"/>
      <c r="E83" s="38" t="s">
        <v>133</v>
      </c>
      <c r="F83" s="38" t="s">
        <v>13</v>
      </c>
      <c r="G83" s="38" t="s">
        <v>33</v>
      </c>
      <c r="H83" s="33">
        <v>13477.318470351449</v>
      </c>
      <c r="I83" s="33">
        <v>191772.21523174149</v>
      </c>
      <c r="J83" s="33"/>
      <c r="K83" s="33">
        <v>30697.191748909314</v>
      </c>
      <c r="L83" s="33">
        <v>15950.374292289664</v>
      </c>
      <c r="M83" s="33"/>
      <c r="N83" s="33">
        <v>15025</v>
      </c>
      <c r="O83" s="33">
        <v>196378</v>
      </c>
      <c r="P83" s="34"/>
      <c r="Q83" s="35">
        <f t="shared" si="2"/>
        <v>69.044400401685479</v>
      </c>
    </row>
    <row r="84" spans="1:17" ht="13.5" customHeight="1" x14ac:dyDescent="0.55000000000000004">
      <c r="A84" s="28">
        <v>78</v>
      </c>
      <c r="B84" s="29"/>
      <c r="C84" s="28">
        <v>69</v>
      </c>
      <c r="D84" s="30"/>
      <c r="E84" s="32" t="s">
        <v>113</v>
      </c>
      <c r="F84" s="32" t="s">
        <v>42</v>
      </c>
      <c r="G84" s="32" t="s">
        <v>18</v>
      </c>
      <c r="H84" s="33">
        <v>13378.511</v>
      </c>
      <c r="I84" s="33">
        <v>44736.097000000002</v>
      </c>
      <c r="J84" s="33"/>
      <c r="K84" s="33">
        <v>5025.7889999999989</v>
      </c>
      <c r="L84" s="33">
        <v>18250.435000000001</v>
      </c>
      <c r="M84" s="33"/>
      <c r="N84" s="33">
        <v>32298</v>
      </c>
      <c r="O84" s="33">
        <v>108000</v>
      </c>
      <c r="P84" s="34"/>
      <c r="Q84" s="35">
        <f t="shared" si="2"/>
        <v>29.116291353306295</v>
      </c>
    </row>
    <row r="85" spans="1:17" ht="13.5" customHeight="1" x14ac:dyDescent="0.55000000000000004">
      <c r="A85" s="28">
        <v>79</v>
      </c>
      <c r="B85" s="29"/>
      <c r="C85" s="28">
        <v>18</v>
      </c>
      <c r="D85" s="30"/>
      <c r="E85" s="32" t="s">
        <v>158</v>
      </c>
      <c r="F85" s="32" t="s">
        <v>23</v>
      </c>
      <c r="G85" s="32" t="s">
        <v>27</v>
      </c>
      <c r="H85" s="33">
        <v>13323.790221202489</v>
      </c>
      <c r="I85" s="33">
        <v>17452.676807712909</v>
      </c>
      <c r="J85" s="33"/>
      <c r="K85" s="33">
        <v>5209.3468924542158</v>
      </c>
      <c r="L85" s="33">
        <v>6590.2857206435392</v>
      </c>
      <c r="M85" s="33"/>
      <c r="N85" s="33">
        <f>ROUND(O85*(H85/I85),0)</f>
        <v>9640</v>
      </c>
      <c r="O85" s="33">
        <v>12627</v>
      </c>
      <c r="P85" s="34"/>
      <c r="Q85" s="35">
        <f t="shared" si="2"/>
        <v>77.24419072648007</v>
      </c>
    </row>
    <row r="86" spans="1:17" ht="13.5" customHeight="1" x14ac:dyDescent="0.55000000000000004">
      <c r="A86" s="28">
        <v>80</v>
      </c>
      <c r="B86" s="29"/>
      <c r="C86" s="28">
        <v>74</v>
      </c>
      <c r="D86" s="30"/>
      <c r="E86" s="32" t="s">
        <v>40</v>
      </c>
      <c r="F86" s="32" t="s">
        <v>13</v>
      </c>
      <c r="G86" s="32" t="s">
        <v>64</v>
      </c>
      <c r="H86" s="33">
        <v>13117.467370658811</v>
      </c>
      <c r="I86" s="33">
        <v>75037.978367042466</v>
      </c>
      <c r="J86" s="33"/>
      <c r="K86" s="33">
        <v>37700.939761298483</v>
      </c>
      <c r="L86" s="33">
        <v>82598.904372626261</v>
      </c>
      <c r="M86" s="33"/>
      <c r="N86" s="33">
        <v>15614</v>
      </c>
      <c r="O86" s="33">
        <v>216339</v>
      </c>
      <c r="P86" s="34"/>
      <c r="Q86" s="35">
        <f t="shared" si="2"/>
        <v>23.447290172016345</v>
      </c>
    </row>
    <row r="87" spans="1:17" ht="13.5" customHeight="1" x14ac:dyDescent="0.55000000000000004">
      <c r="A87" s="28">
        <v>81</v>
      </c>
      <c r="B87" s="29"/>
      <c r="C87" s="28">
        <v>3</v>
      </c>
      <c r="D87" s="30"/>
      <c r="E87" s="32" t="s">
        <v>122</v>
      </c>
      <c r="F87" s="32" t="s">
        <v>67</v>
      </c>
      <c r="G87" s="32" t="s">
        <v>14</v>
      </c>
      <c r="H87" s="33">
        <v>12694.979385823244</v>
      </c>
      <c r="I87" s="33">
        <v>12994.721909401216</v>
      </c>
      <c r="J87" s="33"/>
      <c r="K87" s="33">
        <v>5034.8922992065363</v>
      </c>
      <c r="L87" s="33">
        <v>5153.771682361662</v>
      </c>
      <c r="M87" s="33"/>
      <c r="N87" s="33">
        <v>5484</v>
      </c>
      <c r="O87" s="33">
        <v>6116</v>
      </c>
      <c r="P87" s="34"/>
      <c r="Q87" s="35">
        <f t="shared" si="2"/>
        <v>95.017717398923722</v>
      </c>
    </row>
    <row r="88" spans="1:17" ht="13.5" customHeight="1" x14ac:dyDescent="0.55000000000000004">
      <c r="A88" s="28">
        <v>82</v>
      </c>
      <c r="B88" s="29"/>
      <c r="C88" s="28">
        <v>98</v>
      </c>
      <c r="D88" s="30"/>
      <c r="E88" s="32" t="s">
        <v>47</v>
      </c>
      <c r="F88" s="32" t="s">
        <v>13</v>
      </c>
      <c r="G88" s="32" t="s">
        <v>27</v>
      </c>
      <c r="H88" s="33">
        <v>12553.674224830751</v>
      </c>
      <c r="I88" s="33">
        <v>258559.17409112019</v>
      </c>
      <c r="J88" s="33"/>
      <c r="K88" s="33">
        <v>8789.8682705747815</v>
      </c>
      <c r="L88" s="33">
        <v>178475.5745690203</v>
      </c>
      <c r="M88" s="33"/>
      <c r="N88" s="33">
        <v>8663</v>
      </c>
      <c r="O88" s="33">
        <v>292000</v>
      </c>
      <c r="P88" s="34"/>
      <c r="Q88" s="35">
        <f t="shared" si="2"/>
        <v>4.2489976421279101</v>
      </c>
    </row>
    <row r="89" spans="1:17" ht="13.5" customHeight="1" x14ac:dyDescent="0.55000000000000004">
      <c r="A89" s="28">
        <v>83</v>
      </c>
      <c r="B89" s="29"/>
      <c r="C89" s="28">
        <v>16</v>
      </c>
      <c r="D89" s="30"/>
      <c r="E89" s="32" t="s">
        <v>159</v>
      </c>
      <c r="F89" s="32" t="s">
        <v>38</v>
      </c>
      <c r="G89" s="32" t="s">
        <v>31</v>
      </c>
      <c r="H89" s="33">
        <v>11948.993885172687</v>
      </c>
      <c r="I89" s="33">
        <v>15991.332967032966</v>
      </c>
      <c r="J89" s="33"/>
      <c r="K89" s="33">
        <v>4362.0331129348115</v>
      </c>
      <c r="L89" s="33">
        <v>6363.6563186813182</v>
      </c>
      <c r="M89" s="33"/>
      <c r="N89" s="33">
        <v>11461</v>
      </c>
      <c r="O89" s="33">
        <v>12604</v>
      </c>
      <c r="P89" s="34"/>
      <c r="Q89" s="35">
        <f t="shared" si="2"/>
        <v>78.066385919821187</v>
      </c>
    </row>
    <row r="90" spans="1:17" ht="13.5" customHeight="1" x14ac:dyDescent="0.55000000000000004">
      <c r="A90" s="28">
        <v>84</v>
      </c>
      <c r="B90" s="29"/>
      <c r="C90" s="28">
        <v>64</v>
      </c>
      <c r="D90" s="30"/>
      <c r="E90" s="32" t="s">
        <v>160</v>
      </c>
      <c r="F90" s="32" t="s">
        <v>26</v>
      </c>
      <c r="G90" s="32" t="s">
        <v>64</v>
      </c>
      <c r="H90" s="33">
        <v>11793.464043725207</v>
      </c>
      <c r="I90" s="33">
        <v>26838</v>
      </c>
      <c r="J90" s="33"/>
      <c r="K90" s="33">
        <v>755.779</v>
      </c>
      <c r="L90" s="33">
        <v>6966.1279999999997</v>
      </c>
      <c r="M90" s="33"/>
      <c r="N90" s="33">
        <v>5381</v>
      </c>
      <c r="O90" s="33">
        <v>12245</v>
      </c>
      <c r="P90" s="34"/>
      <c r="Q90" s="35">
        <f t="shared" si="2"/>
        <v>32.912321263222125</v>
      </c>
    </row>
    <row r="91" spans="1:17" ht="13.5" customHeight="1" x14ac:dyDescent="0.55000000000000004">
      <c r="A91" s="28">
        <v>85</v>
      </c>
      <c r="B91" s="29"/>
      <c r="C91" s="28">
        <v>34</v>
      </c>
      <c r="D91" s="30"/>
      <c r="E91" s="32" t="s">
        <v>123</v>
      </c>
      <c r="F91" s="32" t="s">
        <v>32</v>
      </c>
      <c r="G91" s="32" t="s">
        <v>31</v>
      </c>
      <c r="H91" s="33">
        <v>11707.696142107719</v>
      </c>
      <c r="I91" s="33">
        <v>23607.542005626092</v>
      </c>
      <c r="J91" s="33"/>
      <c r="K91" s="33">
        <v>9170.8028089644104</v>
      </c>
      <c r="L91" s="33">
        <v>11977.979106159781</v>
      </c>
      <c r="M91" s="33"/>
      <c r="N91" s="33">
        <v>8713</v>
      </c>
      <c r="O91" s="33">
        <v>17569</v>
      </c>
      <c r="P91" s="34"/>
      <c r="Q91" s="35">
        <f t="shared" si="2"/>
        <v>58.583307831754205</v>
      </c>
    </row>
    <row r="92" spans="1:17" ht="13.5" customHeight="1" x14ac:dyDescent="0.55000000000000004">
      <c r="A92" s="28">
        <v>86</v>
      </c>
      <c r="B92" s="29"/>
      <c r="C92" s="28">
        <v>94</v>
      </c>
      <c r="D92" s="30"/>
      <c r="E92" s="32" t="s">
        <v>71</v>
      </c>
      <c r="F92" s="32" t="s">
        <v>13</v>
      </c>
      <c r="G92" s="32" t="s">
        <v>25</v>
      </c>
      <c r="H92" s="33">
        <v>11505.580655603879</v>
      </c>
      <c r="I92" s="33">
        <v>154506.34632436768</v>
      </c>
      <c r="J92" s="33"/>
      <c r="K92" s="33">
        <v>3391.2208621006121</v>
      </c>
      <c r="L92" s="33">
        <v>45511.792536744462</v>
      </c>
      <c r="M92" s="33"/>
      <c r="N92" s="33">
        <v>2943</v>
      </c>
      <c r="O92" s="33">
        <v>93459</v>
      </c>
      <c r="P92" s="34"/>
      <c r="Q92" s="35">
        <f t="shared" si="2"/>
        <v>6.0156492548282401</v>
      </c>
    </row>
    <row r="93" spans="1:17" ht="13.5" customHeight="1" x14ac:dyDescent="0.55000000000000004">
      <c r="A93" s="28">
        <v>87</v>
      </c>
      <c r="B93" s="29"/>
      <c r="C93" s="28">
        <v>100</v>
      </c>
      <c r="D93" s="30"/>
      <c r="E93" s="32" t="s">
        <v>127</v>
      </c>
      <c r="F93" s="32" t="s">
        <v>13</v>
      </c>
      <c r="G93" s="32" t="s">
        <v>31</v>
      </c>
      <c r="H93" s="33">
        <v>11317.822910948782</v>
      </c>
      <c r="I93" s="33">
        <v>275493.95487621223</v>
      </c>
      <c r="J93" s="33"/>
      <c r="K93" s="33">
        <v>4521.1571858189673</v>
      </c>
      <c r="L93" s="33">
        <v>142503.42383554296</v>
      </c>
      <c r="M93" s="33"/>
      <c r="N93" s="33">
        <v>8795</v>
      </c>
      <c r="O93" s="33">
        <v>450000</v>
      </c>
      <c r="P93" s="34"/>
      <c r="Q93" s="35">
        <f t="shared" si="2"/>
        <v>3.0784343111192185</v>
      </c>
    </row>
    <row r="94" spans="1:17" ht="13.5" customHeight="1" x14ac:dyDescent="0.55000000000000004">
      <c r="A94" s="28">
        <v>88</v>
      </c>
      <c r="B94" s="29"/>
      <c r="C94" s="28">
        <v>91</v>
      </c>
      <c r="D94" s="30"/>
      <c r="E94" s="32" t="s">
        <v>124</v>
      </c>
      <c r="F94" s="32" t="s">
        <v>13</v>
      </c>
      <c r="G94" s="32" t="s">
        <v>59</v>
      </c>
      <c r="H94" s="33">
        <v>11293.496037945644</v>
      </c>
      <c r="I94" s="33">
        <v>102838.04135174317</v>
      </c>
      <c r="J94" s="33"/>
      <c r="K94" s="33">
        <v>16279.057421604753</v>
      </c>
      <c r="L94" s="33">
        <v>97717.275897609667</v>
      </c>
      <c r="M94" s="33"/>
      <c r="N94" s="33">
        <v>2312</v>
      </c>
      <c r="O94" s="33">
        <v>111630</v>
      </c>
      <c r="P94" s="34"/>
      <c r="Q94" s="35">
        <f t="shared" si="2"/>
        <v>9.9040997872384349</v>
      </c>
    </row>
    <row r="95" spans="1:17" ht="13.5" customHeight="1" x14ac:dyDescent="0.55000000000000004">
      <c r="A95" s="28">
        <v>89</v>
      </c>
      <c r="B95" s="29"/>
      <c r="C95" s="28">
        <v>37</v>
      </c>
      <c r="D95" s="30"/>
      <c r="E95" s="32" t="s">
        <v>134</v>
      </c>
      <c r="F95" s="32" t="s">
        <v>15</v>
      </c>
      <c r="G95" s="32" t="s">
        <v>57</v>
      </c>
      <c r="H95" s="33">
        <v>11216.952220057876</v>
      </c>
      <c r="I95" s="33">
        <v>17272.422292734522</v>
      </c>
      <c r="J95" s="33"/>
      <c r="K95" s="33">
        <v>4561.5755914885967</v>
      </c>
      <c r="L95" s="33">
        <v>6390.2517737437784</v>
      </c>
      <c r="M95" s="33"/>
      <c r="N95" s="33">
        <v>34097</v>
      </c>
      <c r="O95" s="33">
        <v>112621</v>
      </c>
      <c r="P95" s="34"/>
      <c r="Q95" s="35">
        <f t="shared" si="2"/>
        <v>55.53354143380308</v>
      </c>
    </row>
    <row r="96" spans="1:17" ht="13.5" customHeight="1" x14ac:dyDescent="0.55000000000000004">
      <c r="A96" s="28">
        <v>90</v>
      </c>
      <c r="B96" s="29"/>
      <c r="C96" s="28">
        <v>8</v>
      </c>
      <c r="D96" s="30"/>
      <c r="E96" s="32" t="s">
        <v>126</v>
      </c>
      <c r="F96" s="32" t="s">
        <v>11</v>
      </c>
      <c r="G96" s="32" t="s">
        <v>39</v>
      </c>
      <c r="H96" s="33">
        <v>10638.286</v>
      </c>
      <c r="I96" s="33">
        <v>12862.585999999999</v>
      </c>
      <c r="J96" s="33"/>
      <c r="K96" s="33">
        <v>1775.4949999999999</v>
      </c>
      <c r="L96" s="33">
        <v>2141.8000000000002</v>
      </c>
      <c r="M96" s="33"/>
      <c r="N96" s="33">
        <v>25000</v>
      </c>
      <c r="O96" s="33">
        <v>26100</v>
      </c>
      <c r="P96" s="34"/>
      <c r="Q96" s="35">
        <f t="shared" si="2"/>
        <v>87.129993283275468</v>
      </c>
    </row>
    <row r="97" spans="1:18" ht="13.5" customHeight="1" x14ac:dyDescent="0.55000000000000004">
      <c r="A97" s="28">
        <v>91</v>
      </c>
      <c r="B97" s="29"/>
      <c r="C97" s="28">
        <v>15</v>
      </c>
      <c r="D97" s="30"/>
      <c r="E97" s="32" t="s">
        <v>135</v>
      </c>
      <c r="F97" s="32" t="s">
        <v>15</v>
      </c>
      <c r="G97" s="32" t="s">
        <v>44</v>
      </c>
      <c r="H97" s="33">
        <v>10521.195385241235</v>
      </c>
      <c r="I97" s="33">
        <v>10660.852168253194</v>
      </c>
      <c r="J97" s="33"/>
      <c r="K97" s="33">
        <v>3127.4597036861142</v>
      </c>
      <c r="L97" s="33">
        <v>7914.3376900095946</v>
      </c>
      <c r="M97" s="33"/>
      <c r="N97" s="33">
        <v>265170</v>
      </c>
      <c r="O97" s="33">
        <v>268690</v>
      </c>
      <c r="P97" s="34"/>
      <c r="Q97" s="35">
        <f t="shared" si="2"/>
        <v>78.965440995304661</v>
      </c>
    </row>
    <row r="98" spans="1:18" ht="13.5" customHeight="1" x14ac:dyDescent="0.55000000000000004">
      <c r="A98" s="28">
        <v>92</v>
      </c>
      <c r="B98" s="29"/>
      <c r="C98" s="28">
        <v>78</v>
      </c>
      <c r="D98" s="30"/>
      <c r="E98" s="32" t="s">
        <v>70</v>
      </c>
      <c r="F98" s="32" t="s">
        <v>13</v>
      </c>
      <c r="G98" s="32" t="s">
        <v>33</v>
      </c>
      <c r="H98" s="33">
        <v>10298.948612929105</v>
      </c>
      <c r="I98" s="33">
        <v>36229.644329969458</v>
      </c>
      <c r="J98" s="33"/>
      <c r="K98" s="33">
        <v>6899.7698617758779</v>
      </c>
      <c r="L98" s="33">
        <v>22176.853459838763</v>
      </c>
      <c r="M98" s="33"/>
      <c r="N98" s="33">
        <v>1031</v>
      </c>
      <c r="O98" s="33">
        <v>45203</v>
      </c>
      <c r="P98" s="34"/>
      <c r="Q98" s="35">
        <f t="shared" si="2"/>
        <v>20.606720312200746</v>
      </c>
    </row>
    <row r="99" spans="1:18" ht="13.5" customHeight="1" x14ac:dyDescent="0.55000000000000004">
      <c r="A99" s="28">
        <v>93</v>
      </c>
      <c r="B99" s="29"/>
      <c r="C99" s="28">
        <v>43</v>
      </c>
      <c r="D99" s="30"/>
      <c r="E99" s="39" t="s">
        <v>161</v>
      </c>
      <c r="F99" s="39" t="s">
        <v>26</v>
      </c>
      <c r="G99" s="39" t="s">
        <v>66</v>
      </c>
      <c r="H99" s="33">
        <v>10263.536539189701</v>
      </c>
      <c r="I99" s="33">
        <v>18315.78947368421</v>
      </c>
      <c r="J99" s="33"/>
      <c r="K99" s="33">
        <v>1591.2137006701414</v>
      </c>
      <c r="L99" s="33">
        <v>3679.0766939687269</v>
      </c>
      <c r="M99" s="33"/>
      <c r="N99" s="33">
        <v>4529</v>
      </c>
      <c r="O99" s="33">
        <v>8083</v>
      </c>
      <c r="P99" s="34"/>
      <c r="Q99" s="35">
        <f t="shared" si="2"/>
        <v>51.772693597655717</v>
      </c>
    </row>
    <row r="100" spans="1:18" ht="13.5" customHeight="1" x14ac:dyDescent="0.55000000000000004">
      <c r="A100" s="28">
        <v>94</v>
      </c>
      <c r="B100" s="29"/>
      <c r="C100" s="28">
        <v>75</v>
      </c>
      <c r="D100" s="30"/>
      <c r="E100" s="32" t="s">
        <v>121</v>
      </c>
      <c r="F100" s="32" t="s">
        <v>28</v>
      </c>
      <c r="G100" s="32" t="s">
        <v>31</v>
      </c>
      <c r="H100" s="33">
        <v>10066.409884834877</v>
      </c>
      <c r="I100" s="33">
        <v>53317.189366571198</v>
      </c>
      <c r="J100" s="33"/>
      <c r="K100" s="33">
        <v>5535.6312453874871</v>
      </c>
      <c r="L100" s="33">
        <v>18115.763650923833</v>
      </c>
      <c r="M100" s="33"/>
      <c r="N100" s="33">
        <v>4296</v>
      </c>
      <c r="O100" s="33">
        <v>23628</v>
      </c>
      <c r="P100" s="34"/>
      <c r="Q100" s="35">
        <f t="shared" si="2"/>
        <v>22.539679034588879</v>
      </c>
    </row>
    <row r="101" spans="1:18" ht="13.5" customHeight="1" x14ac:dyDescent="0.55000000000000004">
      <c r="A101" s="28">
        <v>95</v>
      </c>
      <c r="B101" s="29"/>
      <c r="C101" s="28">
        <v>82</v>
      </c>
      <c r="D101" s="30"/>
      <c r="E101" s="32" t="s">
        <v>69</v>
      </c>
      <c r="F101" s="32" t="s">
        <v>13</v>
      </c>
      <c r="G101" s="32" t="s">
        <v>33</v>
      </c>
      <c r="H101" s="33">
        <v>10028.039803515883</v>
      </c>
      <c r="I101" s="33">
        <v>76791.384818927778</v>
      </c>
      <c r="J101" s="33"/>
      <c r="K101" s="33">
        <v>14319.691643017492</v>
      </c>
      <c r="L101" s="33">
        <v>56700.595817979018</v>
      </c>
      <c r="M101" s="33"/>
      <c r="N101" s="33">
        <v>13592</v>
      </c>
      <c r="O101" s="33">
        <v>90000</v>
      </c>
      <c r="P101" s="34"/>
      <c r="Q101" s="35">
        <f t="shared" si="2"/>
        <v>17.805317769997689</v>
      </c>
    </row>
    <row r="102" spans="1:18" ht="13.5" customHeight="1" x14ac:dyDescent="0.55000000000000004">
      <c r="A102" s="28">
        <v>96</v>
      </c>
      <c r="B102" s="29"/>
      <c r="C102" s="28">
        <v>20</v>
      </c>
      <c r="D102" s="30"/>
      <c r="E102" s="32" t="s">
        <v>136</v>
      </c>
      <c r="F102" s="32" t="s">
        <v>15</v>
      </c>
      <c r="G102" s="32" t="s">
        <v>22</v>
      </c>
      <c r="H102" s="33">
        <v>9803.5541096596098</v>
      </c>
      <c r="I102" s="33">
        <v>14722.675128142544</v>
      </c>
      <c r="J102" s="33"/>
      <c r="K102" s="33">
        <v>24742.819185634198</v>
      </c>
      <c r="L102" s="33">
        <v>27823.373626973098</v>
      </c>
      <c r="M102" s="33"/>
      <c r="N102" s="33">
        <v>43282</v>
      </c>
      <c r="O102" s="33">
        <v>65000</v>
      </c>
      <c r="P102" s="34"/>
      <c r="Q102" s="35">
        <f t="shared" si="2"/>
        <v>74.034666849007664</v>
      </c>
    </row>
    <row r="103" spans="1:18" ht="13.5" customHeight="1" x14ac:dyDescent="0.55000000000000004">
      <c r="A103" s="28">
        <v>97</v>
      </c>
      <c r="B103" s="29"/>
      <c r="C103" s="28">
        <v>46</v>
      </c>
      <c r="D103" s="30"/>
      <c r="E103" s="32" t="s">
        <v>165</v>
      </c>
      <c r="F103" s="32" t="s">
        <v>13</v>
      </c>
      <c r="G103" s="32" t="s">
        <v>14</v>
      </c>
      <c r="H103" s="33">
        <v>9684.8653746006275</v>
      </c>
      <c r="I103" s="33">
        <v>16274.866641332039</v>
      </c>
      <c r="J103" s="33"/>
      <c r="K103" s="33">
        <v>10422.031146314259</v>
      </c>
      <c r="L103" s="33">
        <v>18167.126943114912</v>
      </c>
      <c r="M103" s="33"/>
      <c r="N103" s="33">
        <v>15211</v>
      </c>
      <c r="O103" s="33">
        <v>46000</v>
      </c>
      <c r="P103" s="34"/>
      <c r="Q103" s="35">
        <f t="shared" si="2"/>
        <v>49.981008524365592</v>
      </c>
    </row>
    <row r="104" spans="1:18" ht="13.5" customHeight="1" x14ac:dyDescent="0.55000000000000004">
      <c r="A104" s="28">
        <v>98</v>
      </c>
      <c r="B104" s="29"/>
      <c r="C104" s="28">
        <v>95</v>
      </c>
      <c r="D104" s="30"/>
      <c r="E104" s="32" t="s">
        <v>137</v>
      </c>
      <c r="F104" s="32" t="s">
        <v>13</v>
      </c>
      <c r="G104" s="32" t="s">
        <v>58</v>
      </c>
      <c r="H104" s="33">
        <v>9596.5912027472041</v>
      </c>
      <c r="I104" s="33">
        <v>244158.85005948922</v>
      </c>
      <c r="J104" s="33"/>
      <c r="K104" s="33">
        <v>13248.664823006697</v>
      </c>
      <c r="L104" s="33">
        <v>131218.96131056116</v>
      </c>
      <c r="M104" s="33"/>
      <c r="N104" s="33">
        <v>8053</v>
      </c>
      <c r="O104" s="33">
        <v>204891</v>
      </c>
      <c r="P104" s="34"/>
      <c r="Q104" s="35">
        <f t="shared" si="2"/>
        <v>5.9858204534180635</v>
      </c>
    </row>
    <row r="105" spans="1:18" ht="13.5" customHeight="1" x14ac:dyDescent="0.55000000000000004">
      <c r="A105" s="28">
        <v>99</v>
      </c>
      <c r="B105" s="29"/>
      <c r="C105" s="28">
        <v>60</v>
      </c>
      <c r="D105" s="30"/>
      <c r="E105" s="38" t="s">
        <v>138</v>
      </c>
      <c r="F105" s="38" t="s">
        <v>139</v>
      </c>
      <c r="G105" s="38" t="s">
        <v>54</v>
      </c>
      <c r="H105" s="33">
        <v>9526.8876952943374</v>
      </c>
      <c r="I105" s="33">
        <v>27202.63379414309</v>
      </c>
      <c r="J105" s="33"/>
      <c r="K105" s="33">
        <v>5224.6366123804301</v>
      </c>
      <c r="L105" s="33">
        <v>13235.817532151646</v>
      </c>
      <c r="M105" s="33"/>
      <c r="N105" s="33">
        <f>ROUND(O105*(H105/I105),0)</f>
        <v>29213</v>
      </c>
      <c r="O105" s="33">
        <v>83414</v>
      </c>
      <c r="P105" s="34"/>
      <c r="Q105" s="35">
        <f t="shared" si="2"/>
        <v>36.505700445878823</v>
      </c>
    </row>
    <row r="106" spans="1:18" ht="13.5" customHeight="1" thickBot="1" x14ac:dyDescent="0.6">
      <c r="A106" s="40">
        <v>100</v>
      </c>
      <c r="B106" s="41"/>
      <c r="C106" s="40">
        <v>9</v>
      </c>
      <c r="D106" s="42"/>
      <c r="E106" s="43" t="s">
        <v>162</v>
      </c>
      <c r="F106" s="43" t="s">
        <v>23</v>
      </c>
      <c r="G106" s="43" t="s">
        <v>140</v>
      </c>
      <c r="H106" s="44">
        <v>9426.73028445811</v>
      </c>
      <c r="I106" s="44">
        <v>10923.212187159957</v>
      </c>
      <c r="J106" s="44"/>
      <c r="K106" s="44">
        <v>3749.591062579485</v>
      </c>
      <c r="L106" s="44">
        <v>4590.3690303907379</v>
      </c>
      <c r="M106" s="44"/>
      <c r="N106" s="44">
        <f>ROUND(O106*(H106/I106),0)</f>
        <v>60410</v>
      </c>
      <c r="O106" s="44">
        <v>70000</v>
      </c>
      <c r="P106" s="45"/>
      <c r="Q106" s="46">
        <f t="shared" si="2"/>
        <v>84.761284342862993</v>
      </c>
    </row>
    <row r="107" spans="1:18" ht="5.05" customHeight="1" x14ac:dyDescent="0.4"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8" x14ac:dyDescent="0.4">
      <c r="A108" s="47" t="s">
        <v>48</v>
      </c>
      <c r="B108" s="29"/>
      <c r="C108" s="48"/>
      <c r="D108" s="48"/>
      <c r="P108" s="34"/>
      <c r="Q108" s="51"/>
      <c r="R108" s="52"/>
    </row>
    <row r="109" spans="1:18" ht="5.05" customHeight="1" x14ac:dyDescent="0.4">
      <c r="B109" s="47"/>
      <c r="D109" s="4"/>
      <c r="E109" s="53"/>
      <c r="F109" s="53"/>
      <c r="G109" s="22"/>
      <c r="H109" s="8"/>
      <c r="I109" s="8"/>
      <c r="J109" s="8"/>
      <c r="K109" s="8"/>
      <c r="L109" s="8"/>
      <c r="M109" s="8"/>
      <c r="N109" s="8"/>
      <c r="O109" s="8"/>
      <c r="P109" s="8"/>
      <c r="Q109" s="54"/>
      <c r="R109" s="52"/>
    </row>
    <row r="110" spans="1:18" ht="12.75" customHeight="1" x14ac:dyDescent="0.4">
      <c r="A110" s="59" t="s">
        <v>141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56"/>
      <c r="R110" s="52"/>
    </row>
    <row r="111" spans="1:18" ht="12.75" customHeight="1" x14ac:dyDescent="0.4">
      <c r="A111" s="57" t="s">
        <v>49</v>
      </c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2"/>
    </row>
    <row r="112" spans="1:18" ht="12.75" customHeight="1" x14ac:dyDescent="0.4">
      <c r="A112" s="57" t="s">
        <v>53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2"/>
    </row>
    <row r="113" spans="1:17" ht="12.75" customHeight="1" x14ac:dyDescent="0.4">
      <c r="A113" s="10" t="s">
        <v>142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x14ac:dyDescent="0.4">
      <c r="A114" s="58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x14ac:dyDescent="0.4">
      <c r="A115" s="57"/>
      <c r="B115" s="59"/>
      <c r="C115" s="10"/>
      <c r="D115" s="60"/>
      <c r="E115" s="59"/>
      <c r="F115" s="59"/>
      <c r="G115" s="59"/>
      <c r="H115" s="59"/>
      <c r="I115" s="61"/>
      <c r="J115" s="62"/>
      <c r="K115" s="62"/>
      <c r="L115" s="62"/>
      <c r="M115" s="62"/>
      <c r="N115" s="62"/>
      <c r="O115" s="62"/>
      <c r="P115" s="55"/>
      <c r="Q115" s="63"/>
    </row>
    <row r="116" spans="1:17" x14ac:dyDescent="0.4">
      <c r="A116" s="64"/>
      <c r="B116" s="65"/>
      <c r="C116" s="66"/>
      <c r="D116" s="4"/>
      <c r="E116" s="53"/>
      <c r="F116" s="53"/>
      <c r="G116" s="22"/>
      <c r="H116" s="8"/>
    </row>
  </sheetData>
  <sortState xmlns:xlrd2="http://schemas.microsoft.com/office/spreadsheetml/2017/richdata2" ref="A7:Q106">
    <sortCondition ref="A7:A106"/>
  </sortState>
  <mergeCells count="7">
    <mergeCell ref="A4:D4"/>
    <mergeCell ref="H4:I4"/>
    <mergeCell ref="K4:L4"/>
    <mergeCell ref="N4:O4"/>
    <mergeCell ref="Q4:Q5"/>
    <mergeCell ref="A5:B5"/>
    <mergeCell ref="C5:D5"/>
  </mergeCell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71e424cf-a511-4516-b7e5-a2da464f3680">
      <Terms xmlns="http://schemas.microsoft.com/office/infopath/2007/PartnerControls"/>
    </lcf76f155ced4ddcb4097134ff3c332f>
    <Florence xmlns="71e424cf-a511-4516-b7e5-a2da464f36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2BB7B96C8DA24AB89E6EDFE706A9FC" ma:contentTypeVersion="17" ma:contentTypeDescription="Create a new document." ma:contentTypeScope="" ma:versionID="6821d690b71885ce99d7f44667fb5991">
  <xsd:schema xmlns:xsd="http://www.w3.org/2001/XMLSchema" xmlns:xs="http://www.w3.org/2001/XMLSchema" xmlns:p="http://schemas.microsoft.com/office/2006/metadata/properties" xmlns:ns2="71e424cf-a511-4516-b7e5-a2da464f3680" xmlns:ns3="985ec44e-1bab-4c0b-9df0-6ba128686fc9" xmlns:ns4="7728328e-3163-4cfd-9b18-7ec80736ee8c" targetNamespace="http://schemas.microsoft.com/office/2006/metadata/properties" ma:root="true" ma:fieldsID="cd1f116c60b46506b4c91e3673fffb66" ns2:_="" ns3:_="" ns4:_="">
    <xsd:import namespace="71e424cf-a511-4516-b7e5-a2da464f3680"/>
    <xsd:import namespace="985ec44e-1bab-4c0b-9df0-6ba128686fc9"/>
    <xsd:import namespace="7728328e-3163-4cfd-9b18-7ec80736ee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Florenc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424cf-a511-4516-b7e5-a2da464f3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lorence" ma:index="23" nillable="true" ma:displayName="Date modified" ma:format="DateTime" ma:internalName="Florence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a29cc77-50f3-4842-8985-4866168d0af8}" ma:internalName="TaxCatchAll" ma:showField="CatchAllData" ma:web="7728328e-3163-4cfd-9b18-7ec80736ee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8328e-3163-4cfd-9b18-7ec80736e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7834A3-D8FA-46B6-BCF5-350416FD791B}">
  <ds:schemaRefs>
    <ds:schemaRef ds:uri="http://schemas.microsoft.com/office/2006/metadata/properties"/>
    <ds:schemaRef ds:uri="http://schemas.microsoft.com/office/infopath/2007/PartnerControls"/>
    <ds:schemaRef ds:uri="985ec44e-1bab-4c0b-9df0-6ba128686fc9"/>
    <ds:schemaRef ds:uri="07907d4b-0881-4803-8781-a4e9dffc1562"/>
    <ds:schemaRef ds:uri="71e424cf-a511-4516-b7e5-a2da464f3680"/>
  </ds:schemaRefs>
</ds:datastoreItem>
</file>

<file path=customXml/itemProps2.xml><?xml version="1.0" encoding="utf-8"?>
<ds:datastoreItem xmlns:ds="http://schemas.openxmlformats.org/officeDocument/2006/customXml" ds:itemID="{46B99B94-6BBC-48FE-B7E1-63C600AE7B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542F71-9D76-44A0-B214-E67D3294F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e424cf-a511-4516-b7e5-a2da464f3680"/>
    <ds:schemaRef ds:uri="985ec44e-1bab-4c0b-9df0-6ba128686fc9"/>
    <ds:schemaRef ds:uri="7728328e-3163-4cfd-9b18-7ec80736e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f9e35db-544f-4f60-bdcc-5ea416e6dc70}" enabled="0" method="" siteId="{0f9e35db-544f-4f60-bdcc-5ea416e6dc7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T.Developing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Astrit Sulstarova</dc:creator>
  <cp:lastModifiedBy>Angela Ruth Prescott-Decie</cp:lastModifiedBy>
  <dcterms:created xsi:type="dcterms:W3CDTF">2021-06-16T09:30:30Z</dcterms:created>
  <dcterms:modified xsi:type="dcterms:W3CDTF">2025-06-23T12:12:38Z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0x010100C72BB7B96C8DA24AB89E6EDFE706A9FC</vt:lpwstr>
  </property>
  <property fmtid="{D5CDD505-2E9C-101B-9397-08002B2CF9AE}" pid="3" name="MediaServiceImageTags">
    <vt:lpwstr/>
  </property>
</Properties>
</file>